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<sst xmlns="http://schemas.openxmlformats.org/spreadsheetml/2006/main" count="109" uniqueCount="64">
  <si>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</si>
  <si>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</si>
  <si>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</si>
  <si>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</si>
  <si>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</si>
  <si>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</si>
  <si>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</si>
  <si>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</si>
  <si>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</si>
  <si>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</si>
  <si>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</si>
  <si>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</si>
  <si>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</si>
  <si>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</si>
  <si>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</si>
  <si>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</si>
  <si>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</si>
  <si>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</si>
  <si>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</si>
  <si>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</si>
  <si>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</si>
  <si>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</si>
  <si>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</si>
  <si>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</si>
  <si>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</si>
  <si>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</si>
  <si>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</si>
  <si>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</si>
  <si>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</si>
  <si>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</si>
  <si>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</si>
  <si>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</si>
  <si>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</si>
  <si>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</si>
  <si>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</si>
  <si>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</si>
  <si>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</si>
  <si>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</si>
  <si>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</si>
  <si>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</si>
  <si>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</si>
  <si>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</si>
  <si>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</si>
  <si>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</si>
  <si>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</si>
  <si>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</si>
  <si>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</si>
  <si>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</si>
  <si>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</si>
  <si>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</si>
  <si>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</si>
  <si>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</si>
  <si>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</si>
  <si>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</si>
  <si>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</si>
  <si>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</si>
  <si>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</si>
  <si>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</si>
  <si>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</si>
  <si>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</si>
  <si>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</si>
  <si>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</si>
  <si>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108年10月來臺旅客人次－按年齡分
Table 1-5   Visitor Arrivals by Age,
October,2019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</si>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</sst>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3898.0</v>
      </c>
      <c r="E3" s="2" t="n">
        <v>2828.0</v>
      </c>
      <c r="F3" s="2" t="n">
        <v>27395.0</v>
      </c>
      <c r="G3" s="2" t="n">
        <v>31598.0</v>
      </c>
      <c r="H3" s="2" t="n">
        <v>22436.0</v>
      </c>
      <c r="I3" s="2" t="n">
        <v>22063.0</v>
      </c>
      <c r="J3" s="2" t="n">
        <v>16801.0</v>
      </c>
      <c r="K3" s="2" t="n">
        <f>SUM(D3:J3)</f>
        <v>127019.0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4637.0</v>
      </c>
      <c r="E4" s="2" t="n">
        <v>2490.0</v>
      </c>
      <c r="F4" s="2" t="n">
        <v>23153.0</v>
      </c>
      <c r="G4" s="2" t="n">
        <v>35654.0</v>
      </c>
      <c r="H4" s="2" t="n">
        <v>19509.0</v>
      </c>
      <c r="I4" s="2" t="n">
        <v>14719.0</v>
      </c>
      <c r="J4" s="2" t="n">
        <v>14690.0</v>
      </c>
      <c r="K4" s="2" t="n">
        <f ref="K4:K48" si="0" t="shared">SUM(D4:J4)</f>
        <v>114852.0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3266.0</v>
      </c>
      <c r="E5" s="2" t="n">
        <v>18508.0</v>
      </c>
      <c r="F5" s="2" t="n">
        <v>33959.0</v>
      </c>
      <c r="G5" s="2" t="n">
        <v>33671.0</v>
      </c>
      <c r="H5" s="2" t="n">
        <v>39960.0</v>
      </c>
      <c r="I5" s="2" t="n">
        <v>38840.0</v>
      </c>
      <c r="J5" s="2" t="n">
        <v>38796.0</v>
      </c>
      <c r="K5" s="2" t="n">
        <f si="0" t="shared"/>
        <v>207000.0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4547.0</v>
      </c>
      <c r="E6" s="2" t="n">
        <v>9282.0</v>
      </c>
      <c r="F6" s="2" t="n">
        <v>23966.0</v>
      </c>
      <c r="G6" s="2" t="n">
        <v>26276.0</v>
      </c>
      <c r="H6" s="2" t="n">
        <v>23111.0</v>
      </c>
      <c r="I6" s="2" t="n">
        <v>21815.0</v>
      </c>
      <c r="J6" s="2" t="n">
        <v>16063.0</v>
      </c>
      <c r="K6" s="2" t="n">
        <f si="0" t="shared"/>
        <v>125060.0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70.0</v>
      </c>
      <c r="E7" s="2" t="n">
        <v>50.0</v>
      </c>
      <c r="F7" s="2" t="n">
        <v>606.0</v>
      </c>
      <c r="G7" s="2" t="n">
        <v>1099.0</v>
      </c>
      <c r="H7" s="2" t="n">
        <v>764.0</v>
      </c>
      <c r="I7" s="2" t="n">
        <v>371.0</v>
      </c>
      <c r="J7" s="2" t="n">
        <v>208.0</v>
      </c>
      <c r="K7" s="2" t="n">
        <f si="0" t="shared"/>
        <v>3168.0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41.0</v>
      </c>
      <c r="E8" s="2" t="n">
        <v>65.0</v>
      </c>
      <c r="F8" s="2" t="n">
        <v>398.0</v>
      </c>
      <c r="G8" s="2" t="n">
        <v>609.0</v>
      </c>
      <c r="H8" s="2" t="n">
        <v>474.0</v>
      </c>
      <c r="I8" s="2" t="n">
        <v>376.0</v>
      </c>
      <c r="J8" s="2" t="n">
        <v>398.0</v>
      </c>
      <c r="K8" s="2" t="n">
        <f si="0" t="shared"/>
        <v>2361.0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1769.0</v>
      </c>
      <c r="E9" s="2" t="n">
        <v>1648.0</v>
      </c>
      <c r="F9" s="2" t="n">
        <v>13513.0</v>
      </c>
      <c r="G9" s="2" t="n">
        <v>11333.0</v>
      </c>
      <c r="H9" s="2" t="n">
        <v>7574.0</v>
      </c>
      <c r="I9" s="2" t="n">
        <v>6788.0</v>
      </c>
      <c r="J9" s="2" t="n">
        <v>5716.0</v>
      </c>
      <c r="K9" s="2" t="n">
        <f si="0" t="shared"/>
        <v>48341.0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2019.0</v>
      </c>
      <c r="E10" s="2" t="n">
        <v>1647.0</v>
      </c>
      <c r="F10" s="2" t="n">
        <v>6865.0</v>
      </c>
      <c r="G10" s="2" t="n">
        <v>9745.0</v>
      </c>
      <c r="H10" s="2" t="n">
        <v>7859.0</v>
      </c>
      <c r="I10" s="2" t="n">
        <v>6869.0</v>
      </c>
      <c r="J10" s="2" t="n">
        <v>5997.0</v>
      </c>
      <c r="K10" s="2" t="n">
        <f si="0" t="shared"/>
        <v>41001.0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229.0</v>
      </c>
      <c r="E11" s="2" t="n">
        <v>548.0</v>
      </c>
      <c r="F11" s="2" t="n">
        <v>6342.0</v>
      </c>
      <c r="G11" s="2" t="n">
        <v>6219.0</v>
      </c>
      <c r="H11" s="2" t="n">
        <v>3841.0</v>
      </c>
      <c r="I11" s="2" t="n">
        <v>2219.0</v>
      </c>
      <c r="J11" s="2" t="n">
        <v>2186.0</v>
      </c>
      <c r="K11" s="2" t="n">
        <f si="0" t="shared"/>
        <v>21584.0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1495.0</v>
      </c>
      <c r="E12" s="2" t="n">
        <v>2326.0</v>
      </c>
      <c r="F12" s="2" t="n">
        <v>13054.0</v>
      </c>
      <c r="G12" s="2" t="n">
        <v>12555.0</v>
      </c>
      <c r="H12" s="2" t="n">
        <v>6451.0</v>
      </c>
      <c r="I12" s="2" t="n">
        <v>4352.0</v>
      </c>
      <c r="J12" s="2" t="n">
        <v>3682.0</v>
      </c>
      <c r="K12" s="2" t="n">
        <f si="0" t="shared"/>
        <v>43915.0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1460.0</v>
      </c>
      <c r="E13" s="2" t="n">
        <v>2577.0</v>
      </c>
      <c r="F13" s="2" t="n">
        <v>10904.0</v>
      </c>
      <c r="G13" s="2" t="n">
        <v>12314.0</v>
      </c>
      <c r="H13" s="2" t="n">
        <v>7942.0</v>
      </c>
      <c r="I13" s="2" t="n">
        <v>4826.0</v>
      </c>
      <c r="J13" s="2" t="n">
        <v>4136.0</v>
      </c>
      <c r="K13" s="2" t="n">
        <f si="0" t="shared"/>
        <v>44159.0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564.0</v>
      </c>
      <c r="E14" s="2" t="n">
        <v>2135.0</v>
      </c>
      <c r="F14" s="2" t="n">
        <v>11686.0</v>
      </c>
      <c r="G14" s="2" t="n">
        <v>9609.0</v>
      </c>
      <c r="H14" s="2" t="n">
        <v>4533.0</v>
      </c>
      <c r="I14" s="2" t="n">
        <v>3026.0</v>
      </c>
      <c r="J14" s="2" t="n">
        <v>2524.0</v>
      </c>
      <c r="K14" s="2" t="n">
        <f si="0" t="shared"/>
        <v>34077.0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76.0</v>
      </c>
      <c r="E15" s="2" t="n">
        <f ref="E15:J15" si="1" t="shared">E16-E9-E10-E11-E12-E13-E14</f>
        <v>155.0</v>
      </c>
      <c r="F15" s="2" t="n">
        <f si="1" t="shared"/>
        <v>714.0</v>
      </c>
      <c r="G15" s="2" t="n">
        <f si="1" t="shared"/>
        <v>816.0</v>
      </c>
      <c r="H15" s="2" t="n">
        <f si="1" t="shared"/>
        <v>506.0</v>
      </c>
      <c r="I15" s="2" t="n">
        <f si="1" t="shared"/>
        <v>420.0</v>
      </c>
      <c r="J15" s="2" t="n">
        <f si="1" t="shared"/>
        <v>553.0</v>
      </c>
      <c r="K15" s="2" t="n">
        <f si="0" t="shared"/>
        <v>3240.0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7612.0</v>
      </c>
      <c r="E16" s="2" t="n">
        <v>11036.0</v>
      </c>
      <c r="F16" s="2" t="n">
        <v>63078.0</v>
      </c>
      <c r="G16" s="2" t="n">
        <v>62591.0</v>
      </c>
      <c r="H16" s="2" t="n">
        <v>38706.0</v>
      </c>
      <c r="I16" s="2" t="n">
        <v>28500.0</v>
      </c>
      <c r="J16" s="2" t="n">
        <v>24794.0</v>
      </c>
      <c r="K16" s="2" t="n">
        <f si="0" t="shared"/>
        <v>236317.0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35.0</v>
      </c>
      <c r="E17" s="2" t="n">
        <f ref="E17:J17" si="2" t="shared">E18-E16-E3-E4-E5-E6-E7-E8</f>
        <v>42.0</v>
      </c>
      <c r="F17" s="2" t="n">
        <f si="2" t="shared"/>
        <v>348.0</v>
      </c>
      <c r="G17" s="2" t="n">
        <f si="2" t="shared"/>
        <v>594.0</v>
      </c>
      <c r="H17" s="2" t="n">
        <f si="2" t="shared"/>
        <v>422.0</v>
      </c>
      <c r="I17" s="2" t="n">
        <f si="2" t="shared"/>
        <v>278.0</v>
      </c>
      <c r="J17" s="2" t="n">
        <f si="2" t="shared"/>
        <v>114.0</v>
      </c>
      <c r="K17" s="2" t="n">
        <f si="0" t="shared"/>
        <v>1833.0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24106.0</v>
      </c>
      <c r="E18" s="2" t="n">
        <v>44301.0</v>
      </c>
      <c r="F18" s="2" t="n">
        <v>172903.0</v>
      </c>
      <c r="G18" s="2" t="n">
        <v>192092.0</v>
      </c>
      <c r="H18" s="2" t="n">
        <v>145382.0</v>
      </c>
      <c r="I18" s="2" t="n">
        <v>126962.0</v>
      </c>
      <c r="J18" s="2" t="n">
        <v>111864.0</v>
      </c>
      <c r="K18" s="2" t="n">
        <f si="0" t="shared"/>
        <v>817610.0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472.0</v>
      </c>
      <c r="E19" s="2" t="n">
        <v>193.0</v>
      </c>
      <c r="F19" s="2" t="n">
        <v>1685.0</v>
      </c>
      <c r="G19" s="2" t="n">
        <v>2644.0</v>
      </c>
      <c r="H19" s="2" t="n">
        <v>1874.0</v>
      </c>
      <c r="I19" s="2" t="n">
        <v>2207.0</v>
      </c>
      <c r="J19" s="2" t="n">
        <v>3051.0</v>
      </c>
      <c r="K19" s="2" t="n">
        <f si="0" t="shared"/>
        <v>12126.0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1877.0</v>
      </c>
      <c r="E20" s="2" t="n">
        <v>962.0</v>
      </c>
      <c r="F20" s="2" t="n">
        <v>5950.0</v>
      </c>
      <c r="G20" s="2" t="n">
        <v>10409.0</v>
      </c>
      <c r="H20" s="2" t="n">
        <v>8697.0</v>
      </c>
      <c r="I20" s="2" t="n">
        <v>10549.0</v>
      </c>
      <c r="J20" s="2" t="n">
        <v>13998.0</v>
      </c>
      <c r="K20" s="2" t="n">
        <f si="0" t="shared"/>
        <v>52442.0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11.0</v>
      </c>
      <c r="E21" s="2" t="n">
        <v>5.0</v>
      </c>
      <c r="F21" s="2" t="n">
        <v>57.0</v>
      </c>
      <c r="G21" s="2" t="n">
        <v>106.0</v>
      </c>
      <c r="H21" s="2" t="n">
        <v>80.0</v>
      </c>
      <c r="I21" s="2" t="n">
        <v>63.0</v>
      </c>
      <c r="J21" s="2" t="n">
        <v>41.0</v>
      </c>
      <c r="K21" s="2" t="n">
        <f si="0" t="shared"/>
        <v>363.0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12.0</v>
      </c>
      <c r="E22" s="2" t="n">
        <v>7.0</v>
      </c>
      <c r="F22" s="2" t="n">
        <v>55.0</v>
      </c>
      <c r="G22" s="2" t="n">
        <v>130.0</v>
      </c>
      <c r="H22" s="2" t="n">
        <v>84.0</v>
      </c>
      <c r="I22" s="2" t="n">
        <v>57.0</v>
      </c>
      <c r="J22" s="2" t="n">
        <v>43.0</v>
      </c>
      <c r="K22" s="2" t="n">
        <f si="0" t="shared"/>
        <v>388.0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6.0</v>
      </c>
      <c r="E23" s="2" t="n">
        <v>2.0</v>
      </c>
      <c r="F23" s="2" t="n">
        <v>10.0</v>
      </c>
      <c r="G23" s="2" t="n">
        <v>38.0</v>
      </c>
      <c r="H23" s="2" t="n">
        <v>21.0</v>
      </c>
      <c r="I23" s="2" t="n">
        <v>11.0</v>
      </c>
      <c r="J23" s="2" t="n">
        <v>9.0</v>
      </c>
      <c r="K23" s="2" t="n">
        <f si="0" t="shared"/>
        <v>97.0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19.0</v>
      </c>
      <c r="E24" s="2" t="n">
        <f ref="E24:J24" si="3" t="shared">E25-E19-E20-E21-E22-E23</f>
        <v>26.0</v>
      </c>
      <c r="F24" s="2" t="n">
        <f si="3" t="shared"/>
        <v>292.0</v>
      </c>
      <c r="G24" s="2" t="n">
        <f si="3" t="shared"/>
        <v>366.0</v>
      </c>
      <c r="H24" s="2" t="n">
        <f si="3" t="shared"/>
        <v>241.0</v>
      </c>
      <c r="I24" s="2" t="n">
        <f si="3" t="shared"/>
        <v>175.0</v>
      </c>
      <c r="J24" s="2" t="n">
        <f si="3" t="shared"/>
        <v>149.0</v>
      </c>
      <c r="K24" s="2" t="n">
        <f si="0" t="shared"/>
        <v>1268.0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2397.0</v>
      </c>
      <c r="E25" s="2" t="n">
        <v>1195.0</v>
      </c>
      <c r="F25" s="2" t="n">
        <v>8049.0</v>
      </c>
      <c r="G25" s="2" t="n">
        <v>13693.0</v>
      </c>
      <c r="H25" s="2" t="n">
        <v>10997.0</v>
      </c>
      <c r="I25" s="2" t="n">
        <v>13062.0</v>
      </c>
      <c r="J25" s="2" t="n">
        <v>17291.0</v>
      </c>
      <c r="K25" s="2" t="n">
        <f si="0" t="shared"/>
        <v>66684.0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26.0</v>
      </c>
      <c r="E26" s="2" t="n">
        <v>21.0</v>
      </c>
      <c r="F26" s="2" t="n">
        <v>234.0</v>
      </c>
      <c r="G26" s="2" t="n">
        <v>243.0</v>
      </c>
      <c r="H26" s="2" t="n">
        <v>188.0</v>
      </c>
      <c r="I26" s="2" t="n">
        <v>168.0</v>
      </c>
      <c r="J26" s="2" t="n">
        <v>123.0</v>
      </c>
      <c r="K26" s="2" t="n">
        <f si="0" t="shared"/>
        <v>1003.0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206.0</v>
      </c>
      <c r="E27" s="2" t="n">
        <v>317.0</v>
      </c>
      <c r="F27" s="2" t="n">
        <v>1307.0</v>
      </c>
      <c r="G27" s="2" t="n">
        <v>1381.0</v>
      </c>
      <c r="H27" s="2" t="n">
        <v>1127.0</v>
      </c>
      <c r="I27" s="2" t="n">
        <v>893.0</v>
      </c>
      <c r="J27" s="2" t="n">
        <v>808.0</v>
      </c>
      <c r="K27" s="2" t="n">
        <f si="0" t="shared"/>
        <v>6039.0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142.0</v>
      </c>
      <c r="E28" s="2" t="n">
        <v>438.0</v>
      </c>
      <c r="F28" s="2" t="n">
        <v>1440.0</v>
      </c>
      <c r="G28" s="2" t="n">
        <v>1810.0</v>
      </c>
      <c r="H28" s="2" t="n">
        <v>1373.0</v>
      </c>
      <c r="I28" s="2" t="n">
        <v>1711.0</v>
      </c>
      <c r="J28" s="2" t="n">
        <v>989.0</v>
      </c>
      <c r="K28" s="2" t="n">
        <f si="0" t="shared"/>
        <v>7903.0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18.0</v>
      </c>
      <c r="E29" s="2" t="n">
        <v>13.0</v>
      </c>
      <c r="F29" s="2" t="n">
        <v>321.0</v>
      </c>
      <c r="G29" s="2" t="n">
        <v>491.0</v>
      </c>
      <c r="H29" s="2" t="n">
        <v>489.0</v>
      </c>
      <c r="I29" s="2" t="n">
        <v>363.0</v>
      </c>
      <c r="J29" s="2" t="n">
        <v>178.0</v>
      </c>
      <c r="K29" s="2" t="n">
        <f si="0" t="shared"/>
        <v>1873.0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55.0</v>
      </c>
      <c r="E30" s="2" t="n">
        <v>38.0</v>
      </c>
      <c r="F30" s="2" t="n">
        <v>632.0</v>
      </c>
      <c r="G30" s="2" t="n">
        <v>632.0</v>
      </c>
      <c r="H30" s="2" t="n">
        <v>529.0</v>
      </c>
      <c r="I30" s="2" t="n">
        <v>577.0</v>
      </c>
      <c r="J30" s="2" t="n">
        <v>403.0</v>
      </c>
      <c r="K30" s="2" t="n">
        <f si="0" t="shared"/>
        <v>2866.0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31.0</v>
      </c>
      <c r="E31" s="2" t="n">
        <v>70.0</v>
      </c>
      <c r="F31" s="2" t="n">
        <v>208.0</v>
      </c>
      <c r="G31" s="2" t="n">
        <v>281.0</v>
      </c>
      <c r="H31" s="2" t="n">
        <v>231.0</v>
      </c>
      <c r="I31" s="2" t="n">
        <v>274.0</v>
      </c>
      <c r="J31" s="2" t="n">
        <v>212.0</v>
      </c>
      <c r="K31" s="2" t="n">
        <f si="0" t="shared"/>
        <v>1307.0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26.0</v>
      </c>
      <c r="E32" s="2" t="n">
        <v>14.0</v>
      </c>
      <c r="F32" s="2" t="n">
        <v>319.0</v>
      </c>
      <c r="G32" s="2" t="n">
        <v>407.0</v>
      </c>
      <c r="H32" s="2" t="n">
        <v>336.0</v>
      </c>
      <c r="I32" s="2" t="n">
        <v>192.0</v>
      </c>
      <c r="J32" s="2" t="n">
        <v>129.0</v>
      </c>
      <c r="K32" s="2" t="n">
        <f si="0" t="shared"/>
        <v>1423.0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224.0</v>
      </c>
      <c r="E33" s="2" t="n">
        <v>208.0</v>
      </c>
      <c r="F33" s="2" t="n">
        <v>1225.0</v>
      </c>
      <c r="G33" s="2" t="n">
        <v>1871.0</v>
      </c>
      <c r="H33" s="2" t="n">
        <v>1401.0</v>
      </c>
      <c r="I33" s="2" t="n">
        <v>2036.0</v>
      </c>
      <c r="J33" s="2" t="n">
        <v>2715.0</v>
      </c>
      <c r="K33" s="2" t="n">
        <f si="0" t="shared"/>
        <v>9680.0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14.0</v>
      </c>
      <c r="E34" s="2" t="n">
        <v>32.0</v>
      </c>
      <c r="F34" s="2" t="n">
        <v>169.0</v>
      </c>
      <c r="G34" s="2" t="n">
        <v>228.0</v>
      </c>
      <c r="H34" s="2" t="n">
        <v>155.0</v>
      </c>
      <c r="I34" s="2" t="n">
        <v>167.0</v>
      </c>
      <c r="J34" s="2" t="n">
        <v>131.0</v>
      </c>
      <c r="K34" s="2" t="n">
        <f si="0" t="shared"/>
        <v>896.0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3.0</v>
      </c>
      <c r="F35" s="2" t="n">
        <v>34.0</v>
      </c>
      <c r="G35" s="2" t="n">
        <v>60.0</v>
      </c>
      <c r="H35" s="2" t="n">
        <v>52.0</v>
      </c>
      <c r="I35" s="2" t="n">
        <v>31.0</v>
      </c>
      <c r="J35" s="2" t="n">
        <v>33.0</v>
      </c>
      <c r="K35" s="2" t="n">
        <f si="0" t="shared"/>
        <v>213.0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27.0</v>
      </c>
      <c r="E36" s="2" t="n">
        <v>37.0</v>
      </c>
      <c r="F36" s="2" t="n">
        <v>184.0</v>
      </c>
      <c r="G36" s="2" t="n">
        <v>182.0</v>
      </c>
      <c r="H36" s="2" t="n">
        <v>179.0</v>
      </c>
      <c r="I36" s="2" t="n">
        <v>211.0</v>
      </c>
      <c r="J36" s="2" t="n">
        <v>147.0</v>
      </c>
      <c r="K36" s="2" t="n">
        <f si="0" t="shared"/>
        <v>967.0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39.0</v>
      </c>
      <c r="E37" s="2" t="n">
        <v>45.0</v>
      </c>
      <c r="F37" s="2" t="n">
        <v>383.0</v>
      </c>
      <c r="G37" s="2" t="n">
        <v>537.0</v>
      </c>
      <c r="H37" s="2" t="n">
        <v>317.0</v>
      </c>
      <c r="I37" s="2" t="n">
        <v>204.0</v>
      </c>
      <c r="J37" s="2" t="n">
        <v>84.0</v>
      </c>
      <c r="K37" s="2" t="n">
        <f si="0" t="shared"/>
        <v>1609.0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141.0</v>
      </c>
      <c r="E38" s="2" t="n">
        <f ref="E38:J38" si="4" t="shared">E39-E26-E27-E28-E29-E30-E31-E32-E33-E34-E35-E36-E37</f>
        <v>188.0</v>
      </c>
      <c r="F38" s="2" t="n">
        <f si="4" t="shared"/>
        <v>1220.0</v>
      </c>
      <c r="G38" s="2" t="n">
        <f si="4" t="shared"/>
        <v>1697.0</v>
      </c>
      <c r="H38" s="2" t="n">
        <f si="4" t="shared"/>
        <v>1272.0</v>
      </c>
      <c r="I38" s="2" t="n">
        <f si="4" t="shared"/>
        <v>886.0</v>
      </c>
      <c r="J38" s="2" t="n">
        <f si="4" t="shared"/>
        <v>654.0</v>
      </c>
      <c r="K38" s="2" t="n">
        <f si="0" t="shared"/>
        <v>6058.0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949.0</v>
      </c>
      <c r="E39" s="2" t="n">
        <v>1424.0</v>
      </c>
      <c r="F39" s="2" t="n">
        <v>7676.0</v>
      </c>
      <c r="G39" s="2" t="n">
        <v>9820.0</v>
      </c>
      <c r="H39" s="2" t="n">
        <v>7649.0</v>
      </c>
      <c r="I39" s="2" t="n">
        <v>7713.0</v>
      </c>
      <c r="J39" s="2" t="n">
        <v>6606.0</v>
      </c>
      <c r="K39" s="2" t="n">
        <f si="0" t="shared"/>
        <v>41837.0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590.0</v>
      </c>
      <c r="E40" s="2" t="n">
        <v>371.0</v>
      </c>
      <c r="F40" s="2" t="n">
        <v>1179.0</v>
      </c>
      <c r="G40" s="2" t="n">
        <v>2092.0</v>
      </c>
      <c r="H40" s="2" t="n">
        <v>1732.0</v>
      </c>
      <c r="I40" s="2" t="n">
        <v>1514.0</v>
      </c>
      <c r="J40" s="2" t="n">
        <v>2247.0</v>
      </c>
      <c r="K40" s="2" t="n">
        <f si="0" t="shared"/>
        <v>9725.0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111.0</v>
      </c>
      <c r="E41" s="2" t="n">
        <v>59.0</v>
      </c>
      <c r="F41" s="2" t="n">
        <v>199.0</v>
      </c>
      <c r="G41" s="2" t="n">
        <v>386.0</v>
      </c>
      <c r="H41" s="2" t="n">
        <v>321.0</v>
      </c>
      <c r="I41" s="2" t="n">
        <v>312.0</v>
      </c>
      <c r="J41" s="2" t="n">
        <v>398.0</v>
      </c>
      <c r="K41" s="2" t="n">
        <f si="0" t="shared"/>
        <v>1786.0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13.0</v>
      </c>
      <c r="F42" s="2" t="n">
        <f si="5" t="shared"/>
        <v>64.0</v>
      </c>
      <c r="G42" s="2" t="n">
        <f si="5" t="shared"/>
        <v>70.0</v>
      </c>
      <c r="H42" s="2" t="n">
        <f si="5" t="shared"/>
        <v>61.0</v>
      </c>
      <c r="I42" s="2" t="n">
        <f si="5" t="shared"/>
        <v>58.0</v>
      </c>
      <c r="J42" s="2" t="n">
        <f si="5" t="shared"/>
        <v>46.0</v>
      </c>
      <c r="K42" s="2" t="n">
        <f si="0" t="shared"/>
        <v>315.0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704.0</v>
      </c>
      <c r="E43" s="2" t="n">
        <v>443.0</v>
      </c>
      <c r="F43" s="2" t="n">
        <v>1442.0</v>
      </c>
      <c r="G43" s="2" t="n">
        <v>2548.0</v>
      </c>
      <c r="H43" s="2" t="n">
        <v>2114.0</v>
      </c>
      <c r="I43" s="2" t="n">
        <v>1884.0</v>
      </c>
      <c r="J43" s="2" t="n">
        <v>2691.0</v>
      </c>
      <c r="K43" s="2" t="n">
        <f si="0" t="shared"/>
        <v>11826.0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18.0</v>
      </c>
      <c r="E44" s="2" t="n">
        <v>3.0</v>
      </c>
      <c r="F44" s="2" t="n">
        <v>98.0</v>
      </c>
      <c r="G44" s="2" t="n">
        <v>129.0</v>
      </c>
      <c r="H44" s="2" t="n">
        <v>90.0</v>
      </c>
      <c r="I44" s="2" t="n">
        <v>76.0</v>
      </c>
      <c r="J44" s="2" t="n">
        <v>51.0</v>
      </c>
      <c r="K44" s="2" t="n">
        <f si="0" t="shared"/>
        <v>465.0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5.0</v>
      </c>
      <c r="E45" s="2" t="n">
        <f ref="E45:J45" si="6" t="shared">E46-E44</f>
        <v>4.0</v>
      </c>
      <c r="F45" s="2" t="n">
        <f si="6" t="shared"/>
        <v>104.0</v>
      </c>
      <c r="G45" s="2" t="n">
        <f si="6" t="shared"/>
        <v>215.0</v>
      </c>
      <c r="H45" s="2" t="n">
        <f si="6" t="shared"/>
        <v>110.0</v>
      </c>
      <c r="I45" s="2" t="n">
        <f si="6" t="shared"/>
        <v>72.0</v>
      </c>
      <c r="J45" s="2" t="n">
        <f si="6" t="shared"/>
        <v>50.0</v>
      </c>
      <c r="K45" s="2" t="n">
        <f si="0" t="shared"/>
        <v>560.0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23.0</v>
      </c>
      <c r="E46" s="2" t="n">
        <v>7.0</v>
      </c>
      <c r="F46" s="2" t="n">
        <v>202.0</v>
      </c>
      <c r="G46" s="2" t="n">
        <v>344.0</v>
      </c>
      <c r="H46" s="2" t="n">
        <v>200.0</v>
      </c>
      <c r="I46" s="2" t="n">
        <v>148.0</v>
      </c>
      <c r="J46" s="2" t="n">
        <v>101.0</v>
      </c>
      <c r="K46" s="2" t="n">
        <f si="0" t="shared"/>
        <v>1025.0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45.0</v>
      </c>
      <c r="E47" s="2" t="n">
        <v>4.0</v>
      </c>
      <c r="F47" s="2" t="n">
        <v>24.0</v>
      </c>
      <c r="G47" s="2" t="n">
        <v>28.0</v>
      </c>
      <c r="H47" s="2" t="n">
        <v>34.0</v>
      </c>
      <c r="I47" s="2" t="n">
        <v>7.0</v>
      </c>
      <c r="J47" s="2" t="n">
        <v>7.0</v>
      </c>
      <c r="K47" s="2" t="n">
        <f si="0" t="shared"/>
        <v>149.0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28224.0</v>
      </c>
      <c r="E48" s="2" t="n">
        <f ref="E48:J48" si="7" t="shared">E47+E46+E43+E39+E25+E18</f>
        <v>47374.0</v>
      </c>
      <c r="F48" s="2" t="n">
        <f si="7" t="shared"/>
        <v>190296.0</v>
      </c>
      <c r="G48" s="2" t="n">
        <f si="7" t="shared"/>
        <v>218525.0</v>
      </c>
      <c r="H48" s="2" t="n">
        <f si="7" t="shared"/>
        <v>166376.0</v>
      </c>
      <c r="I48" s="2" t="n">
        <f si="7" t="shared"/>
        <v>149776.0</v>
      </c>
      <c r="J48" s="2" t="n">
        <f si="7" t="shared"/>
        <v>138560.0</v>
      </c>
      <c r="K48" s="2" t="n">
        <f si="0" t="shared"/>
        <v>939131.0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