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<sst xmlns="http://schemas.openxmlformats.org/spreadsheetml/2006/main" count="109" uniqueCount="64">
  <si>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</si>
  <si>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</si>
  <si>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</si>
  <si>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</si>
  <si>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</si>
  <si>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</si>
  <si>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</si>
  <si>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</si>
  <si>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</si>
  <si>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</si>
  <si>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</si>
  <si>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</si>
  <si>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</si>
  <si>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</si>
  <si>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</si>
  <si>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</si>
  <si>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</si>
  <si>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</si>
  <si>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</si>
  <si>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</si>
  <si>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</si>
  <si>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</si>
  <si>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</si>
  <si>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</si>
  <si>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</si>
  <si>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</si>
  <si>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</si>
  <si>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</si>
  <si>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</si>
  <si>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</si>
  <si>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</si>
  <si>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</si>
  <si>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</si>
  <si>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</si>
  <si>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</si>
  <si>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</si>
  <si>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</si>
  <si>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</si>
  <si>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</si>
  <si>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</si>
  <si>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</si>
  <si>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</si>
  <si>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</si>
  <si>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</si>
  <si>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</si>
  <si>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</si>
  <si>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</si>
  <si>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</si>
  <si>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</si>
  <si>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</si>
  <si>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</si>
  <si>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</si>
  <si>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</si>
  <si>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</si>
  <si>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</si>
  <si>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</si>
  <si>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</si>
  <si>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</si>
  <si>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</si>
  <si>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</si>
  <si>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</si>
  <si>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</si>
  <si>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108年4月來臺旅客人次－按年齡分
Table 1-5   Visitor Arrivals by Age,
April,2019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</si>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</sst>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16075.0</v>
      </c>
      <c r="E3" s="2" t="n">
        <v>15919.0</v>
      </c>
      <c r="F3" s="2" t="n">
        <v>27245.0</v>
      </c>
      <c r="G3" s="2" t="n">
        <v>37550.0</v>
      </c>
      <c r="H3" s="2" t="n">
        <v>37409.0</v>
      </c>
      <c r="I3" s="2" t="n">
        <v>26801.0</v>
      </c>
      <c r="J3" s="2" t="n">
        <v>22354.0</v>
      </c>
      <c r="K3" s="2" t="n">
        <f>SUM(D3:J3)</f>
        <v>183353.0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10157.0</v>
      </c>
      <c r="E4" s="2" t="n">
        <v>3098.0</v>
      </c>
      <c r="F4" s="2" t="n">
        <v>49391.0</v>
      </c>
      <c r="G4" s="2" t="n">
        <v>70739.0</v>
      </c>
      <c r="H4" s="2" t="n">
        <v>44706.0</v>
      </c>
      <c r="I4" s="2" t="n">
        <v>53655.0</v>
      </c>
      <c r="J4" s="2" t="n">
        <v>75608.0</v>
      </c>
      <c r="K4" s="2" t="n">
        <f ref="K4:K48" si="0" t="shared">SUM(D4:J4)</f>
        <v>307354.0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5559.0</v>
      </c>
      <c r="E5" s="2" t="n">
        <v>6968.0</v>
      </c>
      <c r="F5" s="2" t="n">
        <v>22795.0</v>
      </c>
      <c r="G5" s="2" t="n">
        <v>28629.0</v>
      </c>
      <c r="H5" s="2" t="n">
        <v>36024.0</v>
      </c>
      <c r="I5" s="2" t="n">
        <v>31856.0</v>
      </c>
      <c r="J5" s="2" t="n">
        <v>34533.0</v>
      </c>
      <c r="K5" s="2" t="n">
        <f si="0" t="shared"/>
        <v>166364.0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2331.0</v>
      </c>
      <c r="E6" s="2" t="n">
        <v>2733.0</v>
      </c>
      <c r="F6" s="2" t="n">
        <v>14015.0</v>
      </c>
      <c r="G6" s="2" t="n">
        <v>16455.0</v>
      </c>
      <c r="H6" s="2" t="n">
        <v>14504.0</v>
      </c>
      <c r="I6" s="2" t="n">
        <v>16142.0</v>
      </c>
      <c r="J6" s="2" t="n">
        <v>14034.0</v>
      </c>
      <c r="K6" s="2" t="n">
        <f si="0" t="shared"/>
        <v>80214.0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90.0</v>
      </c>
      <c r="E7" s="2" t="n">
        <v>75.0</v>
      </c>
      <c r="F7" s="2" t="n">
        <v>474.0</v>
      </c>
      <c r="G7" s="2" t="n">
        <v>1073.0</v>
      </c>
      <c r="H7" s="2" t="n">
        <v>723.0</v>
      </c>
      <c r="I7" s="2" t="n">
        <v>393.0</v>
      </c>
      <c r="J7" s="2" t="n">
        <v>223.0</v>
      </c>
      <c r="K7" s="2" t="n">
        <f si="0" t="shared"/>
        <v>3051.0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58.0</v>
      </c>
      <c r="E8" s="2" t="n">
        <v>105.0</v>
      </c>
      <c r="F8" s="2" t="n">
        <v>347.0</v>
      </c>
      <c r="G8" s="2" t="n">
        <v>566.0</v>
      </c>
      <c r="H8" s="2" t="n">
        <v>476.0</v>
      </c>
      <c r="I8" s="2" t="n">
        <v>310.0</v>
      </c>
      <c r="J8" s="2" t="n">
        <v>435.0</v>
      </c>
      <c r="K8" s="2" t="n">
        <f si="0" t="shared"/>
        <v>2297.0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1494.0</v>
      </c>
      <c r="E9" s="2" t="n">
        <v>1409.0</v>
      </c>
      <c r="F9" s="2" t="n">
        <v>11146.0</v>
      </c>
      <c r="G9" s="2" t="n">
        <v>10738.0</v>
      </c>
      <c r="H9" s="2" t="n">
        <v>7201.0</v>
      </c>
      <c r="I9" s="2" t="n">
        <v>6640.0</v>
      </c>
      <c r="J9" s="2" t="n">
        <v>5958.0</v>
      </c>
      <c r="K9" s="2" t="n">
        <f si="0" t="shared"/>
        <v>44586.0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1580.0</v>
      </c>
      <c r="E10" s="2" t="n">
        <v>588.0</v>
      </c>
      <c r="F10" s="2" t="n">
        <v>8008.0</v>
      </c>
      <c r="G10" s="2" t="n">
        <v>9342.0</v>
      </c>
      <c r="H10" s="2" t="n">
        <v>6883.0</v>
      </c>
      <c r="I10" s="2" t="n">
        <v>6594.0</v>
      </c>
      <c r="J10" s="2" t="n">
        <v>6013.0</v>
      </c>
      <c r="K10" s="2" t="n">
        <f si="0" t="shared"/>
        <v>39008.0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187.0</v>
      </c>
      <c r="E11" s="2" t="n">
        <v>285.0</v>
      </c>
      <c r="F11" s="2" t="n">
        <v>4731.0</v>
      </c>
      <c r="G11" s="2" t="n">
        <v>4469.0</v>
      </c>
      <c r="H11" s="2" t="n">
        <v>2489.0</v>
      </c>
      <c r="I11" s="2" t="n">
        <v>1292.0</v>
      </c>
      <c r="J11" s="2" t="n">
        <v>1428.0</v>
      </c>
      <c r="K11" s="2" t="n">
        <f si="0" t="shared"/>
        <v>14881.0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1761.0</v>
      </c>
      <c r="E12" s="2" t="n">
        <v>3866.0</v>
      </c>
      <c r="F12" s="2" t="n">
        <v>12921.0</v>
      </c>
      <c r="G12" s="2" t="n">
        <v>14222.0</v>
      </c>
      <c r="H12" s="2" t="n">
        <v>7885.0</v>
      </c>
      <c r="I12" s="2" t="n">
        <v>5060.0</v>
      </c>
      <c r="J12" s="2" t="n">
        <v>4179.0</v>
      </c>
      <c r="K12" s="2" t="n">
        <f si="0" t="shared"/>
        <v>49894.0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1218.0</v>
      </c>
      <c r="E13" s="2" t="n">
        <v>2702.0</v>
      </c>
      <c r="F13" s="2" t="n">
        <v>9849.0</v>
      </c>
      <c r="G13" s="2" t="n">
        <v>11011.0</v>
      </c>
      <c r="H13" s="2" t="n">
        <v>7884.0</v>
      </c>
      <c r="I13" s="2" t="n">
        <v>5285.0</v>
      </c>
      <c r="J13" s="2" t="n">
        <v>4334.0</v>
      </c>
      <c r="K13" s="2" t="n">
        <f si="0" t="shared"/>
        <v>42283.0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926.0</v>
      </c>
      <c r="E14" s="2" t="n">
        <v>1892.0</v>
      </c>
      <c r="F14" s="2" t="n">
        <v>12647.0</v>
      </c>
      <c r="G14" s="2" t="n">
        <v>10898.0</v>
      </c>
      <c r="H14" s="2" t="n">
        <v>5139.0</v>
      </c>
      <c r="I14" s="2" t="n">
        <v>3187.0</v>
      </c>
      <c r="J14" s="2" t="n">
        <v>2850.0</v>
      </c>
      <c r="K14" s="2" t="n">
        <f si="0" t="shared"/>
        <v>37539.0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197.0</v>
      </c>
      <c r="E15" s="2" t="n">
        <f ref="E15:J15" si="1" t="shared">E16-E9-E10-E11-E12-E13-E14</f>
        <v>337.0</v>
      </c>
      <c r="F15" s="2" t="n">
        <f si="1" t="shared"/>
        <v>786.0</v>
      </c>
      <c r="G15" s="2" t="n">
        <f si="1" t="shared"/>
        <v>912.0</v>
      </c>
      <c r="H15" s="2" t="n">
        <f si="1" t="shared"/>
        <v>599.0</v>
      </c>
      <c r="I15" s="2" t="n">
        <f si="1" t="shared"/>
        <v>572.0</v>
      </c>
      <c r="J15" s="2" t="n">
        <f si="1" t="shared"/>
        <v>622.0</v>
      </c>
      <c r="K15" s="2" t="n">
        <f si="0" t="shared"/>
        <v>4025.0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7363.0</v>
      </c>
      <c r="E16" s="2" t="n">
        <v>11079.0</v>
      </c>
      <c r="F16" s="2" t="n">
        <v>60088.0</v>
      </c>
      <c r="G16" s="2" t="n">
        <v>61592.0</v>
      </c>
      <c r="H16" s="2" t="n">
        <v>38080.0</v>
      </c>
      <c r="I16" s="2" t="n">
        <v>28630.0</v>
      </c>
      <c r="J16" s="2" t="n">
        <v>25384.0</v>
      </c>
      <c r="K16" s="2" t="n">
        <f si="0" t="shared"/>
        <v>232216.0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56.0</v>
      </c>
      <c r="E17" s="2" t="n">
        <f ref="E17:J17" si="2" t="shared">E18-E16-E3-E4-E5-E6-E7-E8</f>
        <v>49.0</v>
      </c>
      <c r="F17" s="2" t="n">
        <f si="2" t="shared"/>
        <v>259.0</v>
      </c>
      <c r="G17" s="2" t="n">
        <f si="2" t="shared"/>
        <v>533.0</v>
      </c>
      <c r="H17" s="2" t="n">
        <f si="2" t="shared"/>
        <v>391.0</v>
      </c>
      <c r="I17" s="2" t="n">
        <f si="2" t="shared"/>
        <v>261.0</v>
      </c>
      <c r="J17" s="2" t="n">
        <f si="2" t="shared"/>
        <v>149.0</v>
      </c>
      <c r="K17" s="2" t="n">
        <f si="0" t="shared"/>
        <v>1698.0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41689.0</v>
      </c>
      <c r="E18" s="2" t="n">
        <v>40026.0</v>
      </c>
      <c r="F18" s="2" t="n">
        <v>174614.0</v>
      </c>
      <c r="G18" s="2" t="n">
        <v>217137.0</v>
      </c>
      <c r="H18" s="2" t="n">
        <v>172313.0</v>
      </c>
      <c r="I18" s="2" t="n">
        <v>158048.0</v>
      </c>
      <c r="J18" s="2" t="n">
        <v>172720.0</v>
      </c>
      <c r="K18" s="2" t="n">
        <f si="0" t="shared"/>
        <v>976547.0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637.0</v>
      </c>
      <c r="E19" s="2" t="n">
        <v>364.0</v>
      </c>
      <c r="F19" s="2" t="n">
        <v>2028.0</v>
      </c>
      <c r="G19" s="2" t="n">
        <v>2806.0</v>
      </c>
      <c r="H19" s="2" t="n">
        <v>1999.0</v>
      </c>
      <c r="I19" s="2" t="n">
        <v>2152.0</v>
      </c>
      <c r="J19" s="2" t="n">
        <v>3037.0</v>
      </c>
      <c r="K19" s="2" t="n">
        <f si="0" t="shared"/>
        <v>13023.0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3158.0</v>
      </c>
      <c r="E20" s="2" t="n">
        <v>2487.0</v>
      </c>
      <c r="F20" s="2" t="n">
        <v>5807.0</v>
      </c>
      <c r="G20" s="2" t="n">
        <v>10050.0</v>
      </c>
      <c r="H20" s="2" t="n">
        <v>8875.0</v>
      </c>
      <c r="I20" s="2" t="n">
        <v>9636.0</v>
      </c>
      <c r="J20" s="2" t="n">
        <v>12588.0</v>
      </c>
      <c r="K20" s="2" t="n">
        <f si="0" t="shared"/>
        <v>52601.0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10.0</v>
      </c>
      <c r="E21" s="2" t="n">
        <v>26.0</v>
      </c>
      <c r="F21" s="2" t="n">
        <v>59.0</v>
      </c>
      <c r="G21" s="2" t="n">
        <v>130.0</v>
      </c>
      <c r="H21" s="2" t="n">
        <v>92.0</v>
      </c>
      <c r="I21" s="2" t="n">
        <v>61.0</v>
      </c>
      <c r="J21" s="2" t="n">
        <v>39.0</v>
      </c>
      <c r="K21" s="2" t="n">
        <f si="0" t="shared"/>
        <v>417.0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11.0</v>
      </c>
      <c r="E22" s="2" t="n">
        <v>21.0</v>
      </c>
      <c r="F22" s="2" t="n">
        <v>47.0</v>
      </c>
      <c r="G22" s="2" t="n">
        <v>163.0</v>
      </c>
      <c r="H22" s="2" t="n">
        <v>97.0</v>
      </c>
      <c r="I22" s="2" t="n">
        <v>103.0</v>
      </c>
      <c r="J22" s="2" t="n">
        <v>205.0</v>
      </c>
      <c r="K22" s="2" t="n">
        <f si="0" t="shared"/>
        <v>647.0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8.0</v>
      </c>
      <c r="E23" s="2" t="n">
        <v>2.0</v>
      </c>
      <c r="F23" s="2" t="n">
        <v>8.0</v>
      </c>
      <c r="G23" s="2" t="n">
        <v>40.0</v>
      </c>
      <c r="H23" s="2" t="n">
        <v>22.0</v>
      </c>
      <c r="I23" s="2" t="n">
        <v>17.0</v>
      </c>
      <c r="J23" s="2" t="n">
        <v>105.0</v>
      </c>
      <c r="K23" s="2" t="n">
        <f si="0" t="shared"/>
        <v>202.0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13.0</v>
      </c>
      <c r="E24" s="2" t="n">
        <f ref="E24:J24" si="3" t="shared">E25-E19-E20-E21-E22-E23</f>
        <v>27.0</v>
      </c>
      <c r="F24" s="2" t="n">
        <f si="3" t="shared"/>
        <v>294.0</v>
      </c>
      <c r="G24" s="2" t="n">
        <f si="3" t="shared"/>
        <v>349.0</v>
      </c>
      <c r="H24" s="2" t="n">
        <f si="3" t="shared"/>
        <v>193.0</v>
      </c>
      <c r="I24" s="2" t="n">
        <f si="3" t="shared"/>
        <v>117.0</v>
      </c>
      <c r="J24" s="2" t="n">
        <f si="3" t="shared"/>
        <v>114.0</v>
      </c>
      <c r="K24" s="2" t="n">
        <f si="0" t="shared"/>
        <v>1107.0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3837.0</v>
      </c>
      <c r="E25" s="2" t="n">
        <v>2927.0</v>
      </c>
      <c r="F25" s="2" t="n">
        <v>8243.0</v>
      </c>
      <c r="G25" s="2" t="n">
        <v>13538.0</v>
      </c>
      <c r="H25" s="2" t="n">
        <v>11278.0</v>
      </c>
      <c r="I25" s="2" t="n">
        <v>12086.0</v>
      </c>
      <c r="J25" s="2" t="n">
        <v>16088.0</v>
      </c>
      <c r="K25" s="2" t="n">
        <f si="0" t="shared"/>
        <v>67997.0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37.0</v>
      </c>
      <c r="E26" s="2" t="n">
        <v>27.0</v>
      </c>
      <c r="F26" s="2" t="n">
        <v>137.0</v>
      </c>
      <c r="G26" s="2" t="n">
        <v>164.0</v>
      </c>
      <c r="H26" s="2" t="n">
        <v>151.0</v>
      </c>
      <c r="I26" s="2" t="n">
        <v>128.0</v>
      </c>
      <c r="J26" s="2" t="n">
        <v>102.0</v>
      </c>
      <c r="K26" s="2" t="n">
        <f si="0" t="shared"/>
        <v>746.0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259.0</v>
      </c>
      <c r="E27" s="2" t="n">
        <v>326.0</v>
      </c>
      <c r="F27" s="2" t="n">
        <v>1412.0</v>
      </c>
      <c r="G27" s="2" t="n">
        <v>1242.0</v>
      </c>
      <c r="H27" s="2" t="n">
        <v>1014.0</v>
      </c>
      <c r="I27" s="2" t="n">
        <v>795.0</v>
      </c>
      <c r="J27" s="2" t="n">
        <v>803.0</v>
      </c>
      <c r="K27" s="2" t="n">
        <f si="0" t="shared"/>
        <v>5851.0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245.0</v>
      </c>
      <c r="E28" s="2" t="n">
        <v>357.0</v>
      </c>
      <c r="F28" s="2" t="n">
        <v>1109.0</v>
      </c>
      <c r="G28" s="2" t="n">
        <v>1456.0</v>
      </c>
      <c r="H28" s="2" t="n">
        <v>1316.0</v>
      </c>
      <c r="I28" s="2" t="n">
        <v>2001.0</v>
      </c>
      <c r="J28" s="2" t="n">
        <v>2233.0</v>
      </c>
      <c r="K28" s="2" t="n">
        <f si="0" t="shared"/>
        <v>8717.0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51.0</v>
      </c>
      <c r="E29" s="2" t="n">
        <v>40.0</v>
      </c>
      <c r="F29" s="2" t="n">
        <v>287.0</v>
      </c>
      <c r="G29" s="2" t="n">
        <v>447.0</v>
      </c>
      <c r="H29" s="2" t="n">
        <v>421.0</v>
      </c>
      <c r="I29" s="2" t="n">
        <v>327.0</v>
      </c>
      <c r="J29" s="2" t="n">
        <v>357.0</v>
      </c>
      <c r="K29" s="2" t="n">
        <f si="0" t="shared"/>
        <v>1930.0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87.0</v>
      </c>
      <c r="E30" s="2" t="n">
        <v>116.0</v>
      </c>
      <c r="F30" s="2" t="n">
        <v>489.0</v>
      </c>
      <c r="G30" s="2" t="n">
        <v>495.0</v>
      </c>
      <c r="H30" s="2" t="n">
        <v>459.0</v>
      </c>
      <c r="I30" s="2" t="n">
        <v>444.0</v>
      </c>
      <c r="J30" s="2" t="n">
        <v>466.0</v>
      </c>
      <c r="K30" s="2" t="n">
        <f si="0" t="shared"/>
        <v>2556.0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58.0</v>
      </c>
      <c r="E31" s="2" t="n">
        <v>78.0</v>
      </c>
      <c r="F31" s="2" t="n">
        <v>212.0</v>
      </c>
      <c r="G31" s="2" t="n">
        <v>262.0</v>
      </c>
      <c r="H31" s="2" t="n">
        <v>241.0</v>
      </c>
      <c r="I31" s="2" t="n">
        <v>263.0</v>
      </c>
      <c r="J31" s="2" t="n">
        <v>380.0</v>
      </c>
      <c r="K31" s="2" t="n">
        <f si="0" t="shared"/>
        <v>1494.0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30.0</v>
      </c>
      <c r="E32" s="2" t="n">
        <v>41.0</v>
      </c>
      <c r="F32" s="2" t="n">
        <v>209.0</v>
      </c>
      <c r="G32" s="2" t="n">
        <v>342.0</v>
      </c>
      <c r="H32" s="2" t="n">
        <v>260.0</v>
      </c>
      <c r="I32" s="2" t="n">
        <v>154.0</v>
      </c>
      <c r="J32" s="2" t="n">
        <v>177.0</v>
      </c>
      <c r="K32" s="2" t="n">
        <f si="0" t="shared"/>
        <v>1213.0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384.0</v>
      </c>
      <c r="E33" s="2" t="n">
        <v>317.0</v>
      </c>
      <c r="F33" s="2" t="n">
        <v>1102.0</v>
      </c>
      <c r="G33" s="2" t="n">
        <v>1602.0</v>
      </c>
      <c r="H33" s="2" t="n">
        <v>1346.0</v>
      </c>
      <c r="I33" s="2" t="n">
        <v>1292.0</v>
      </c>
      <c r="J33" s="2" t="n">
        <v>1619.0</v>
      </c>
      <c r="K33" s="2" t="n">
        <f si="0" t="shared"/>
        <v>7662.0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29.0</v>
      </c>
      <c r="E34" s="2" t="n">
        <v>23.0</v>
      </c>
      <c r="F34" s="2" t="n">
        <v>163.0</v>
      </c>
      <c r="G34" s="2" t="n">
        <v>177.0</v>
      </c>
      <c r="H34" s="2" t="n">
        <v>142.0</v>
      </c>
      <c r="I34" s="2" t="n">
        <v>166.0</v>
      </c>
      <c r="J34" s="2" t="n">
        <v>221.0</v>
      </c>
      <c r="K34" s="2" t="n">
        <f si="0" t="shared"/>
        <v>921.0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1.0</v>
      </c>
      <c r="E35" s="2" t="n">
        <v>5.0</v>
      </c>
      <c r="F35" s="2" t="n">
        <v>25.0</v>
      </c>
      <c r="G35" s="2" t="n">
        <v>45.0</v>
      </c>
      <c r="H35" s="2" t="n">
        <v>36.0</v>
      </c>
      <c r="I35" s="2" t="n">
        <v>29.0</v>
      </c>
      <c r="J35" s="2" t="n">
        <v>18.0</v>
      </c>
      <c r="K35" s="2" t="n">
        <f si="0" t="shared"/>
        <v>159.0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33.0</v>
      </c>
      <c r="E36" s="2" t="n">
        <v>32.0</v>
      </c>
      <c r="F36" s="2" t="n">
        <v>148.0</v>
      </c>
      <c r="G36" s="2" t="n">
        <v>166.0</v>
      </c>
      <c r="H36" s="2" t="n">
        <v>133.0</v>
      </c>
      <c r="I36" s="2" t="n">
        <v>156.0</v>
      </c>
      <c r="J36" s="2" t="n">
        <v>167.0</v>
      </c>
      <c r="K36" s="2" t="n">
        <f si="0" t="shared"/>
        <v>835.0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26.0</v>
      </c>
      <c r="E37" s="2" t="n">
        <v>37.0</v>
      </c>
      <c r="F37" s="2" t="n">
        <v>316.0</v>
      </c>
      <c r="G37" s="2" t="n">
        <v>435.0</v>
      </c>
      <c r="H37" s="2" t="n">
        <v>283.0</v>
      </c>
      <c r="I37" s="2" t="n">
        <v>147.0</v>
      </c>
      <c r="J37" s="2" t="n">
        <v>61.0</v>
      </c>
      <c r="K37" s="2" t="n">
        <f si="0" t="shared"/>
        <v>1305.0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180.0</v>
      </c>
      <c r="E38" s="2" t="n">
        <f ref="E38:J38" si="4" t="shared">E39-E26-E27-E28-E29-E30-E31-E32-E33-E34-E35-E36-E37</f>
        <v>232.0</v>
      </c>
      <c r="F38" s="2" t="n">
        <f si="4" t="shared"/>
        <v>1075.0</v>
      </c>
      <c r="G38" s="2" t="n">
        <f si="4" t="shared"/>
        <v>1531.0</v>
      </c>
      <c r="H38" s="2" t="n">
        <f si="4" t="shared"/>
        <v>1132.0</v>
      </c>
      <c r="I38" s="2" t="n">
        <f si="4" t="shared"/>
        <v>796.0</v>
      </c>
      <c r="J38" s="2" t="n">
        <f si="4" t="shared"/>
        <v>657.0</v>
      </c>
      <c r="K38" s="2" t="n">
        <f si="0" t="shared"/>
        <v>5603.0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1420.0</v>
      </c>
      <c r="E39" s="2" t="n">
        <v>1631.0</v>
      </c>
      <c r="F39" s="2" t="n">
        <v>6684.0</v>
      </c>
      <c r="G39" s="2" t="n">
        <v>8364.0</v>
      </c>
      <c r="H39" s="2" t="n">
        <v>6934.0</v>
      </c>
      <c r="I39" s="2" t="n">
        <v>6698.0</v>
      </c>
      <c r="J39" s="2" t="n">
        <v>7261.0</v>
      </c>
      <c r="K39" s="2" t="n">
        <f si="0" t="shared"/>
        <v>38992.0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1096.0</v>
      </c>
      <c r="E40" s="2" t="n">
        <v>740.0</v>
      </c>
      <c r="F40" s="2" t="n">
        <v>1184.0</v>
      </c>
      <c r="G40" s="2" t="n">
        <v>2520.0</v>
      </c>
      <c r="H40" s="2" t="n">
        <v>2072.0</v>
      </c>
      <c r="I40" s="2" t="n">
        <v>1956.0</v>
      </c>
      <c r="J40" s="2" t="n">
        <v>4573.0</v>
      </c>
      <c r="K40" s="2" t="n">
        <f si="0" t="shared"/>
        <v>14141.0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193.0</v>
      </c>
      <c r="E41" s="2" t="n">
        <v>234.0</v>
      </c>
      <c r="F41" s="2" t="n">
        <v>237.0</v>
      </c>
      <c r="G41" s="2" t="n">
        <v>402.0</v>
      </c>
      <c r="H41" s="2" t="n">
        <v>395.0</v>
      </c>
      <c r="I41" s="2" t="n">
        <v>314.0</v>
      </c>
      <c r="J41" s="2" t="n">
        <v>425.0</v>
      </c>
      <c r="K41" s="2" t="n">
        <f si="0" t="shared"/>
        <v>2200.0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7.0</v>
      </c>
      <c r="E42" s="2" t="n">
        <f ref="E42:J42" si="5" t="shared">E43-E40-E41</f>
        <v>6.0</v>
      </c>
      <c r="F42" s="2" t="n">
        <f si="5" t="shared"/>
        <v>53.0</v>
      </c>
      <c r="G42" s="2" t="n">
        <f si="5" t="shared"/>
        <v>57.0</v>
      </c>
      <c r="H42" s="2" t="n">
        <f si="5" t="shared"/>
        <v>61.0</v>
      </c>
      <c r="I42" s="2" t="n">
        <f si="5" t="shared"/>
        <v>63.0</v>
      </c>
      <c r="J42" s="2" t="n">
        <f si="5" t="shared"/>
        <v>58.0</v>
      </c>
      <c r="K42" s="2" t="n">
        <f si="0" t="shared"/>
        <v>305.0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1296.0</v>
      </c>
      <c r="E43" s="2" t="n">
        <v>980.0</v>
      </c>
      <c r="F43" s="2" t="n">
        <v>1474.0</v>
      </c>
      <c r="G43" s="2" t="n">
        <v>2979.0</v>
      </c>
      <c r="H43" s="2" t="n">
        <v>2528.0</v>
      </c>
      <c r="I43" s="2" t="n">
        <v>2333.0</v>
      </c>
      <c r="J43" s="2" t="n">
        <v>5056.0</v>
      </c>
      <c r="K43" s="2" t="n">
        <f si="0" t="shared"/>
        <v>16646.0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14.0</v>
      </c>
      <c r="E44" s="2" t="n">
        <v>11.0</v>
      </c>
      <c r="F44" s="2" t="n">
        <v>78.0</v>
      </c>
      <c r="G44" s="2" t="n">
        <v>125.0</v>
      </c>
      <c r="H44" s="2" t="n">
        <v>113.0</v>
      </c>
      <c r="I44" s="2" t="n">
        <v>74.0</v>
      </c>
      <c r="J44" s="2" t="n">
        <v>52.0</v>
      </c>
      <c r="K44" s="2" t="n">
        <f si="0" t="shared"/>
        <v>467.0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5.0</v>
      </c>
      <c r="E45" s="2" t="n">
        <f ref="E45:J45" si="6" t="shared">E46-E44</f>
        <v>10.0</v>
      </c>
      <c r="F45" s="2" t="n">
        <f si="6" t="shared"/>
        <v>73.0</v>
      </c>
      <c r="G45" s="2" t="n">
        <f si="6" t="shared"/>
        <v>202.0</v>
      </c>
      <c r="H45" s="2" t="n">
        <f si="6" t="shared"/>
        <v>144.0</v>
      </c>
      <c r="I45" s="2" t="n">
        <f si="6" t="shared"/>
        <v>85.0</v>
      </c>
      <c r="J45" s="2" t="n">
        <f si="6" t="shared"/>
        <v>55.0</v>
      </c>
      <c r="K45" s="2" t="n">
        <f si="0" t="shared"/>
        <v>574.0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19.0</v>
      </c>
      <c r="E46" s="2" t="n">
        <v>21.0</v>
      </c>
      <c r="F46" s="2" t="n">
        <v>151.0</v>
      </c>
      <c r="G46" s="2" t="n">
        <v>327.0</v>
      </c>
      <c r="H46" s="2" t="n">
        <v>257.0</v>
      </c>
      <c r="I46" s="2" t="n">
        <v>159.0</v>
      </c>
      <c r="J46" s="2" t="n">
        <v>107.0</v>
      </c>
      <c r="K46" s="2" t="n">
        <f si="0" t="shared"/>
        <v>1041.0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43.0</v>
      </c>
      <c r="E47" s="2" t="n">
        <v>5.0</v>
      </c>
      <c r="F47" s="2" t="n">
        <v>42.0</v>
      </c>
      <c r="G47" s="2" t="n">
        <v>33.0</v>
      </c>
      <c r="H47" s="2" t="n">
        <v>25.0</v>
      </c>
      <c r="I47" s="2" t="n">
        <v>15.0</v>
      </c>
      <c r="J47" s="2" t="n">
        <v>7.0</v>
      </c>
      <c r="K47" s="2" t="n">
        <f si="0" t="shared"/>
        <v>170.0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48304.0</v>
      </c>
      <c r="E48" s="2" t="n">
        <f ref="E48:J48" si="7" t="shared">E47+E46+E43+E39+E25+E18</f>
        <v>45590.0</v>
      </c>
      <c r="F48" s="2" t="n">
        <f si="7" t="shared"/>
        <v>191208.0</v>
      </c>
      <c r="G48" s="2" t="n">
        <f si="7" t="shared"/>
        <v>242378.0</v>
      </c>
      <c r="H48" s="2" t="n">
        <f si="7" t="shared"/>
        <v>193335.0</v>
      </c>
      <c r="I48" s="2" t="n">
        <f si="7" t="shared"/>
        <v>179339.0</v>
      </c>
      <c r="J48" s="2" t="n">
        <f si="7" t="shared"/>
        <v>201239.0</v>
      </c>
      <c r="K48" s="2" t="n">
        <f si="0" t="shared"/>
        <v>1101393.0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