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<sst xmlns="http://schemas.openxmlformats.org/spreadsheetml/2006/main" count="109" uniqueCount="64">
  <si>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</si>
  <si>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</si>
  <si>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</si>
  <si>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</si>
  <si>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</si>
  <si>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</si>
  <si>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</si>
  <si>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</si>
  <si>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</si>
  <si>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</si>
  <si>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</si>
  <si>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</si>
  <si>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</si>
  <si>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</si>
  <si>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</si>
  <si>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</si>
  <si>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</si>
  <si>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</si>
  <si>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</si>
  <si>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</si>
  <si>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</si>
  <si>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</si>
  <si>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</si>
  <si>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</si>
  <si>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</si>
  <si>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</si>
  <si>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</si>
  <si>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</si>
  <si>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</si>
  <si>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</si>
  <si>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</si>
  <si>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</si>
  <si>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</si>
  <si>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</si>
  <si>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</si>
  <si>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</si>
  <si>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</si>
  <si>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</si>
  <si>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</si>
  <si>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</si>
  <si>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</si>
  <si>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</si>
  <si>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</si>
  <si>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</si>
  <si>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</si>
  <si>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</si>
  <si>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</si>
  <si>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</si>
  <si>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</si>
  <si>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</si>
  <si>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</si>
  <si>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</si>
  <si>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</si>
  <si>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</si>
  <si>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</si>
  <si>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</si>
  <si>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</si>
  <si>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</si>
  <si>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</si>
  <si>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</si>
  <si>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</si>
  <si>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</si>
  <si>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108年5月來臺旅客人次－按年齡分
Table 1-5   Visitor Arrivals by Age,
May,2019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</si>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</sst>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4012.0</v>
      </c>
      <c r="E3" s="2" t="n">
        <v>7906.0</v>
      </c>
      <c r="F3" s="2" t="n">
        <v>31898.0</v>
      </c>
      <c r="G3" s="2" t="n">
        <v>30797.0</v>
      </c>
      <c r="H3" s="2" t="n">
        <v>22978.0</v>
      </c>
      <c r="I3" s="2" t="n">
        <v>23683.0</v>
      </c>
      <c r="J3" s="2" t="n">
        <v>18407.0</v>
      </c>
      <c r="K3" s="2" t="n">
        <f>SUM(D3:J3)</f>
        <v>139681.0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9403.0</v>
      </c>
      <c r="E4" s="2" t="n">
        <v>3915.0</v>
      </c>
      <c r="F4" s="2" t="n">
        <v>50842.0</v>
      </c>
      <c r="G4" s="2" t="n">
        <v>74623.0</v>
      </c>
      <c r="H4" s="2" t="n">
        <v>47493.0</v>
      </c>
      <c r="I4" s="2" t="n">
        <v>55331.0</v>
      </c>
      <c r="J4" s="2" t="n">
        <v>74561.0</v>
      </c>
      <c r="K4" s="2" t="n">
        <f ref="K4:K48" si="0" t="shared">SUM(D4:J4)</f>
        <v>316168.0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4644.0</v>
      </c>
      <c r="E5" s="2" t="n">
        <v>5055.0</v>
      </c>
      <c r="F5" s="2" t="n">
        <v>21717.0</v>
      </c>
      <c r="G5" s="2" t="n">
        <v>28550.0</v>
      </c>
      <c r="H5" s="2" t="n">
        <v>34996.0</v>
      </c>
      <c r="I5" s="2" t="n">
        <v>32710.0</v>
      </c>
      <c r="J5" s="2" t="n">
        <v>39485.0</v>
      </c>
      <c r="K5" s="2" t="n">
        <f si="0" t="shared"/>
        <v>167157.0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2821.0</v>
      </c>
      <c r="E6" s="2" t="n">
        <v>4011.0</v>
      </c>
      <c r="F6" s="2" t="n">
        <v>16873.0</v>
      </c>
      <c r="G6" s="2" t="n">
        <v>18191.0</v>
      </c>
      <c r="H6" s="2" t="n">
        <v>15514.0</v>
      </c>
      <c r="I6" s="2" t="n">
        <v>13226.0</v>
      </c>
      <c r="J6" s="2" t="n">
        <v>9637.0</v>
      </c>
      <c r="K6" s="2" t="n">
        <f si="0" t="shared"/>
        <v>80273.0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76.0</v>
      </c>
      <c r="E7" s="2" t="n">
        <v>61.0</v>
      </c>
      <c r="F7" s="2" t="n">
        <v>697.0</v>
      </c>
      <c r="G7" s="2" t="n">
        <v>1338.0</v>
      </c>
      <c r="H7" s="2" t="n">
        <v>1121.0</v>
      </c>
      <c r="I7" s="2" t="n">
        <v>538.0</v>
      </c>
      <c r="J7" s="2" t="n">
        <v>254.0</v>
      </c>
      <c r="K7" s="2" t="n">
        <f si="0" t="shared"/>
        <v>4085.0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31.0</v>
      </c>
      <c r="E8" s="2" t="n">
        <v>18.0</v>
      </c>
      <c r="F8" s="2" t="n">
        <v>308.0</v>
      </c>
      <c r="G8" s="2" t="n">
        <v>603.0</v>
      </c>
      <c r="H8" s="2" t="n">
        <v>497.0</v>
      </c>
      <c r="I8" s="2" t="n">
        <v>345.0</v>
      </c>
      <c r="J8" s="2" t="n">
        <v>242.0</v>
      </c>
      <c r="K8" s="2" t="n">
        <f si="0" t="shared"/>
        <v>2044.0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2218.0</v>
      </c>
      <c r="E9" s="2" t="n">
        <v>3248.0</v>
      </c>
      <c r="F9" s="2" t="n">
        <v>11720.0</v>
      </c>
      <c r="G9" s="2" t="n">
        <v>9984.0</v>
      </c>
      <c r="H9" s="2" t="n">
        <v>7855.0</v>
      </c>
      <c r="I9" s="2" t="n">
        <v>7389.0</v>
      </c>
      <c r="J9" s="2" t="n">
        <v>5711.0</v>
      </c>
      <c r="K9" s="2" t="n">
        <f si="0" t="shared"/>
        <v>48125.0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1263.0</v>
      </c>
      <c r="E10" s="2" t="n">
        <v>884.0</v>
      </c>
      <c r="F10" s="2" t="n">
        <v>7604.0</v>
      </c>
      <c r="G10" s="2" t="n">
        <v>7520.0</v>
      </c>
      <c r="H10" s="2" t="n">
        <v>6314.0</v>
      </c>
      <c r="I10" s="2" t="n">
        <v>5783.0</v>
      </c>
      <c r="J10" s="2" t="n">
        <v>4585.0</v>
      </c>
      <c r="K10" s="2" t="n">
        <f si="0" t="shared"/>
        <v>33953.0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332.0</v>
      </c>
      <c r="E11" s="2" t="n">
        <v>805.0</v>
      </c>
      <c r="F11" s="2" t="n">
        <v>7777.0</v>
      </c>
      <c r="G11" s="2" t="n">
        <v>5367.0</v>
      </c>
      <c r="H11" s="2" t="n">
        <v>2717.0</v>
      </c>
      <c r="I11" s="2" t="n">
        <v>1696.0</v>
      </c>
      <c r="J11" s="2" t="n">
        <v>1568.0</v>
      </c>
      <c r="K11" s="2" t="n">
        <f si="0" t="shared"/>
        <v>20262.0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1665.0</v>
      </c>
      <c r="E12" s="2" t="n">
        <v>3716.0</v>
      </c>
      <c r="F12" s="2" t="n">
        <v>14623.0</v>
      </c>
      <c r="G12" s="2" t="n">
        <v>14518.0</v>
      </c>
      <c r="H12" s="2" t="n">
        <v>7413.0</v>
      </c>
      <c r="I12" s="2" t="n">
        <v>4883.0</v>
      </c>
      <c r="J12" s="2" t="n">
        <v>3871.0</v>
      </c>
      <c r="K12" s="2" t="n">
        <f si="0" t="shared"/>
        <v>50689.0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565.0</v>
      </c>
      <c r="E13" s="2" t="n">
        <v>1436.0</v>
      </c>
      <c r="F13" s="2" t="n">
        <v>11727.0</v>
      </c>
      <c r="G13" s="2" t="n">
        <v>10480.0</v>
      </c>
      <c r="H13" s="2" t="n">
        <v>6261.0</v>
      </c>
      <c r="I13" s="2" t="n">
        <v>4049.0</v>
      </c>
      <c r="J13" s="2" t="n">
        <v>3138.0</v>
      </c>
      <c r="K13" s="2" t="n">
        <f si="0" t="shared"/>
        <v>37656.0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567.0</v>
      </c>
      <c r="E14" s="2" t="n">
        <v>1825.0</v>
      </c>
      <c r="F14" s="2" t="n">
        <v>11206.0</v>
      </c>
      <c r="G14" s="2" t="n">
        <v>9303.0</v>
      </c>
      <c r="H14" s="2" t="n">
        <v>4063.0</v>
      </c>
      <c r="I14" s="2" t="n">
        <v>2463.0</v>
      </c>
      <c r="J14" s="2" t="n">
        <v>2258.0</v>
      </c>
      <c r="K14" s="2" t="n">
        <f si="0" t="shared"/>
        <v>31685.0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102.0</v>
      </c>
      <c r="E15" s="2" t="n">
        <f ref="E15:J15" si="1" t="shared">E16-E9-E10-E11-E12-E13-E14</f>
        <v>117.0</v>
      </c>
      <c r="F15" s="2" t="n">
        <f si="1" t="shared"/>
        <v>731.0</v>
      </c>
      <c r="G15" s="2" t="n">
        <f si="1" t="shared"/>
        <v>835.0</v>
      </c>
      <c r="H15" s="2" t="n">
        <f si="1" t="shared"/>
        <v>469.0</v>
      </c>
      <c r="I15" s="2" t="n">
        <f si="1" t="shared"/>
        <v>393.0</v>
      </c>
      <c r="J15" s="2" t="n">
        <f si="1" t="shared"/>
        <v>494.0</v>
      </c>
      <c r="K15" s="2" t="n">
        <f si="0" t="shared"/>
        <v>3141.0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6712.0</v>
      </c>
      <c r="E16" s="2" t="n">
        <v>12031.0</v>
      </c>
      <c r="F16" s="2" t="n">
        <v>65388.0</v>
      </c>
      <c r="G16" s="2" t="n">
        <v>58007.0</v>
      </c>
      <c r="H16" s="2" t="n">
        <v>35092.0</v>
      </c>
      <c r="I16" s="2" t="n">
        <v>26656.0</v>
      </c>
      <c r="J16" s="2" t="n">
        <v>21625.0</v>
      </c>
      <c r="K16" s="2" t="n">
        <f si="0" t="shared"/>
        <v>225511.0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22.0</v>
      </c>
      <c r="E17" s="2" t="n">
        <f ref="E17:J17" si="2" t="shared">E18-E16-E3-E4-E5-E6-E7-E8</f>
        <v>77.0</v>
      </c>
      <c r="F17" s="2" t="n">
        <f si="2" t="shared"/>
        <v>358.0</v>
      </c>
      <c r="G17" s="2" t="n">
        <f si="2" t="shared"/>
        <v>518.0</v>
      </c>
      <c r="H17" s="2" t="n">
        <f si="2" t="shared"/>
        <v>469.0</v>
      </c>
      <c r="I17" s="2" t="n">
        <f si="2" t="shared"/>
        <v>248.0</v>
      </c>
      <c r="J17" s="2" t="n">
        <f si="2" t="shared"/>
        <v>103.0</v>
      </c>
      <c r="K17" s="2" t="n">
        <f si="0" t="shared"/>
        <v>1795.0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27721.0</v>
      </c>
      <c r="E18" s="2" t="n">
        <v>33074.0</v>
      </c>
      <c r="F18" s="2" t="n">
        <v>188081.0</v>
      </c>
      <c r="G18" s="2" t="n">
        <v>212627.0</v>
      </c>
      <c r="H18" s="2" t="n">
        <v>158160.0</v>
      </c>
      <c r="I18" s="2" t="n">
        <v>152737.0</v>
      </c>
      <c r="J18" s="2" t="n">
        <v>164314.0</v>
      </c>
      <c r="K18" s="2" t="n">
        <f si="0" t="shared"/>
        <v>936714.0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422.0</v>
      </c>
      <c r="E19" s="2" t="n">
        <v>367.0</v>
      </c>
      <c r="F19" s="2" t="n">
        <v>3127.0</v>
      </c>
      <c r="G19" s="2" t="n">
        <v>2453.0</v>
      </c>
      <c r="H19" s="2" t="n">
        <v>1662.0</v>
      </c>
      <c r="I19" s="2" t="n">
        <v>1985.0</v>
      </c>
      <c r="J19" s="2" t="n">
        <v>2230.0</v>
      </c>
      <c r="K19" s="2" t="n">
        <f si="0" t="shared"/>
        <v>12246.0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2572.0</v>
      </c>
      <c r="E20" s="2" t="n">
        <v>2185.0</v>
      </c>
      <c r="F20" s="2" t="n">
        <v>8089.0</v>
      </c>
      <c r="G20" s="2" t="n">
        <v>8836.0</v>
      </c>
      <c r="H20" s="2" t="n">
        <v>7967.0</v>
      </c>
      <c r="I20" s="2" t="n">
        <v>9216.0</v>
      </c>
      <c r="J20" s="2" t="n">
        <v>9965.0</v>
      </c>
      <c r="K20" s="2" t="n">
        <f si="0" t="shared"/>
        <v>48830.0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13.0</v>
      </c>
      <c r="E21" s="2" t="n">
        <v>10.0</v>
      </c>
      <c r="F21" s="2" t="n">
        <v>70.0</v>
      </c>
      <c r="G21" s="2" t="n">
        <v>96.0</v>
      </c>
      <c r="H21" s="2" t="n">
        <v>65.0</v>
      </c>
      <c r="I21" s="2" t="n">
        <v>54.0</v>
      </c>
      <c r="J21" s="2" t="n">
        <v>38.0</v>
      </c>
      <c r="K21" s="2" t="n">
        <f si="0" t="shared"/>
        <v>346.0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5.0</v>
      </c>
      <c r="E22" s="2" t="n">
        <v>23.0</v>
      </c>
      <c r="F22" s="2" t="n">
        <v>61.0</v>
      </c>
      <c r="G22" s="2" t="n">
        <v>159.0</v>
      </c>
      <c r="H22" s="2" t="n">
        <v>103.0</v>
      </c>
      <c r="I22" s="2" t="n">
        <v>77.0</v>
      </c>
      <c r="J22" s="2" t="n">
        <v>76.0</v>
      </c>
      <c r="K22" s="2" t="n">
        <f si="0" t="shared"/>
        <v>504.0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2.0</v>
      </c>
      <c r="F23" s="2" t="n">
        <v>4.0</v>
      </c>
      <c r="G23" s="2" t="n">
        <v>44.0</v>
      </c>
      <c r="H23" s="2" t="n">
        <v>21.0</v>
      </c>
      <c r="I23" s="2" t="n">
        <v>18.0</v>
      </c>
      <c r="J23" s="2" t="n">
        <v>10.0</v>
      </c>
      <c r="K23" s="2" t="n">
        <f si="0" t="shared"/>
        <v>100.0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8.0</v>
      </c>
      <c r="E24" s="2" t="n">
        <f ref="E24:J24" si="3" t="shared">E25-E19-E20-E21-E22-E23</f>
        <v>18.0</v>
      </c>
      <c r="F24" s="2" t="n">
        <f si="3" t="shared"/>
        <v>232.0</v>
      </c>
      <c r="G24" s="2" t="n">
        <f si="3" t="shared"/>
        <v>309.0</v>
      </c>
      <c r="H24" s="2" t="n">
        <f si="3" t="shared"/>
        <v>197.0</v>
      </c>
      <c r="I24" s="2" t="n">
        <f si="3" t="shared"/>
        <v>144.0</v>
      </c>
      <c r="J24" s="2" t="n">
        <f si="3" t="shared"/>
        <v>115.0</v>
      </c>
      <c r="K24" s="2" t="n">
        <f si="0" t="shared"/>
        <v>1023.0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3021.0</v>
      </c>
      <c r="E25" s="2" t="n">
        <v>2605.0</v>
      </c>
      <c r="F25" s="2" t="n">
        <v>11583.0</v>
      </c>
      <c r="G25" s="2" t="n">
        <v>11897.0</v>
      </c>
      <c r="H25" s="2" t="n">
        <v>10015.0</v>
      </c>
      <c r="I25" s="2" t="n">
        <v>11494.0</v>
      </c>
      <c r="J25" s="2" t="n">
        <v>12434.0</v>
      </c>
      <c r="K25" s="2" t="n">
        <f si="0" t="shared"/>
        <v>63049.0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10.0</v>
      </c>
      <c r="E26" s="2" t="n">
        <v>2.0</v>
      </c>
      <c r="F26" s="2" t="n">
        <v>174.0</v>
      </c>
      <c r="G26" s="2" t="n">
        <v>183.0</v>
      </c>
      <c r="H26" s="2" t="n">
        <v>140.0</v>
      </c>
      <c r="I26" s="2" t="n">
        <v>116.0</v>
      </c>
      <c r="J26" s="2" t="n">
        <v>68.0</v>
      </c>
      <c r="K26" s="2" t="n">
        <f si="0" t="shared"/>
        <v>693.0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40.0</v>
      </c>
      <c r="E27" s="2" t="n">
        <v>111.0</v>
      </c>
      <c r="F27" s="2" t="n">
        <v>1246.0</v>
      </c>
      <c r="G27" s="2" t="n">
        <v>1002.0</v>
      </c>
      <c r="H27" s="2" t="n">
        <v>776.0</v>
      </c>
      <c r="I27" s="2" t="n">
        <v>705.0</v>
      </c>
      <c r="J27" s="2" t="n">
        <v>533.0</v>
      </c>
      <c r="K27" s="2" t="n">
        <f si="0" t="shared"/>
        <v>4413.0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73.0</v>
      </c>
      <c r="E28" s="2" t="n">
        <v>121.0</v>
      </c>
      <c r="F28" s="2" t="n">
        <v>870.0</v>
      </c>
      <c r="G28" s="2" t="n">
        <v>1259.0</v>
      </c>
      <c r="H28" s="2" t="n">
        <v>1028.0</v>
      </c>
      <c r="I28" s="2" t="n">
        <v>1219.0</v>
      </c>
      <c r="J28" s="2" t="n">
        <v>782.0</v>
      </c>
      <c r="K28" s="2" t="n">
        <f si="0" t="shared"/>
        <v>5352.0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26.0</v>
      </c>
      <c r="E29" s="2" t="n">
        <v>23.0</v>
      </c>
      <c r="F29" s="2" t="n">
        <v>267.0</v>
      </c>
      <c r="G29" s="2" t="n">
        <v>477.0</v>
      </c>
      <c r="H29" s="2" t="n">
        <v>450.0</v>
      </c>
      <c r="I29" s="2" t="n">
        <v>359.0</v>
      </c>
      <c r="J29" s="2" t="n">
        <v>227.0</v>
      </c>
      <c r="K29" s="2" t="n">
        <f si="0" t="shared"/>
        <v>1829.0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29.0</v>
      </c>
      <c r="E30" s="2" t="n">
        <v>29.0</v>
      </c>
      <c r="F30" s="2" t="n">
        <v>378.0</v>
      </c>
      <c r="G30" s="2" t="n">
        <v>502.0</v>
      </c>
      <c r="H30" s="2" t="n">
        <v>476.0</v>
      </c>
      <c r="I30" s="2" t="n">
        <v>456.0</v>
      </c>
      <c r="J30" s="2" t="n">
        <v>258.0</v>
      </c>
      <c r="K30" s="2" t="n">
        <f si="0" t="shared"/>
        <v>2128.0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13.0</v>
      </c>
      <c r="E31" s="2" t="n">
        <v>10.0</v>
      </c>
      <c r="F31" s="2" t="n">
        <v>154.0</v>
      </c>
      <c r="G31" s="2" t="n">
        <v>232.0</v>
      </c>
      <c r="H31" s="2" t="n">
        <v>184.0</v>
      </c>
      <c r="I31" s="2" t="n">
        <v>220.0</v>
      </c>
      <c r="J31" s="2" t="n">
        <v>145.0</v>
      </c>
      <c r="K31" s="2" t="n">
        <f si="0" t="shared"/>
        <v>958.0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13.0</v>
      </c>
      <c r="E32" s="2" t="n">
        <v>10.0</v>
      </c>
      <c r="F32" s="2" t="n">
        <v>215.0</v>
      </c>
      <c r="G32" s="2" t="n">
        <v>355.0</v>
      </c>
      <c r="H32" s="2" t="n">
        <v>299.0</v>
      </c>
      <c r="I32" s="2" t="n">
        <v>177.0</v>
      </c>
      <c r="J32" s="2" t="n">
        <v>118.0</v>
      </c>
      <c r="K32" s="2" t="n">
        <f si="0" t="shared"/>
        <v>1187.0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127.0</v>
      </c>
      <c r="E33" s="2" t="n">
        <v>100.0</v>
      </c>
      <c r="F33" s="2" t="n">
        <v>956.0</v>
      </c>
      <c r="G33" s="2" t="n">
        <v>1276.0</v>
      </c>
      <c r="H33" s="2" t="n">
        <v>1093.0</v>
      </c>
      <c r="I33" s="2" t="n">
        <v>1111.0</v>
      </c>
      <c r="J33" s="2" t="n">
        <v>929.0</v>
      </c>
      <c r="K33" s="2" t="n">
        <f si="0" t="shared"/>
        <v>5592.0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2.0</v>
      </c>
      <c r="F34" s="2" t="n">
        <v>148.0</v>
      </c>
      <c r="G34" s="2" t="n">
        <v>153.0</v>
      </c>
      <c r="H34" s="2" t="n">
        <v>128.0</v>
      </c>
      <c r="I34" s="2" t="n">
        <v>120.0</v>
      </c>
      <c r="J34" s="2" t="n">
        <v>90.0</v>
      </c>
      <c r="K34" s="2" t="n">
        <f si="0" t="shared"/>
        <v>647.0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23.0</v>
      </c>
      <c r="G35" s="2" t="n">
        <v>42.0</v>
      </c>
      <c r="H35" s="2" t="n">
        <v>41.0</v>
      </c>
      <c r="I35" s="2" t="n">
        <v>39.0</v>
      </c>
      <c r="J35" s="2" t="n">
        <v>19.0</v>
      </c>
      <c r="K35" s="2" t="n">
        <f si="0" t="shared"/>
        <v>165.0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11.0</v>
      </c>
      <c r="E36" s="2" t="n">
        <v>8.0</v>
      </c>
      <c r="F36" s="2" t="n">
        <v>141.0</v>
      </c>
      <c r="G36" s="2" t="n">
        <v>144.0</v>
      </c>
      <c r="H36" s="2" t="n">
        <v>144.0</v>
      </c>
      <c r="I36" s="2" t="n">
        <v>173.0</v>
      </c>
      <c r="J36" s="2" t="n">
        <v>81.0</v>
      </c>
      <c r="K36" s="2" t="n">
        <f si="0" t="shared"/>
        <v>702.0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37.0</v>
      </c>
      <c r="E37" s="2" t="n">
        <v>39.0</v>
      </c>
      <c r="F37" s="2" t="n">
        <v>385.0</v>
      </c>
      <c r="G37" s="2" t="n">
        <v>601.0</v>
      </c>
      <c r="H37" s="2" t="n">
        <v>359.0</v>
      </c>
      <c r="I37" s="2" t="n">
        <v>226.0</v>
      </c>
      <c r="J37" s="2" t="n">
        <v>98.0</v>
      </c>
      <c r="K37" s="2" t="n">
        <f si="0" t="shared"/>
        <v>1745.0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70.0</v>
      </c>
      <c r="E38" s="2" t="n">
        <f ref="E38:J38" si="4" t="shared">E39-E26-E27-E28-E29-E30-E31-E32-E33-E34-E35-E36-E37</f>
        <v>65.0</v>
      </c>
      <c r="F38" s="2" t="n">
        <f si="4" t="shared"/>
        <v>903.0</v>
      </c>
      <c r="G38" s="2" t="n">
        <f si="4" t="shared"/>
        <v>1350.0</v>
      </c>
      <c r="H38" s="2" t="n">
        <f si="4" t="shared"/>
        <v>1030.0</v>
      </c>
      <c r="I38" s="2" t="n">
        <f si="4" t="shared"/>
        <v>668.0</v>
      </c>
      <c r="J38" s="2" t="n">
        <f si="4" t="shared"/>
        <v>380.0</v>
      </c>
      <c r="K38" s="2" t="n">
        <f si="0" t="shared"/>
        <v>4466.0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455.0</v>
      </c>
      <c r="E39" s="2" t="n">
        <v>521.0</v>
      </c>
      <c r="F39" s="2" t="n">
        <v>5860.0</v>
      </c>
      <c r="G39" s="2" t="n">
        <v>7576.0</v>
      </c>
      <c r="H39" s="2" t="n">
        <v>6148.0</v>
      </c>
      <c r="I39" s="2" t="n">
        <v>5589.0</v>
      </c>
      <c r="J39" s="2" t="n">
        <v>3728.0</v>
      </c>
      <c r="K39" s="2" t="n">
        <f si="0" t="shared"/>
        <v>29877.0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318.0</v>
      </c>
      <c r="E40" s="2" t="n">
        <v>107.0</v>
      </c>
      <c r="F40" s="2" t="n">
        <v>790.0</v>
      </c>
      <c r="G40" s="2" t="n">
        <v>1530.0</v>
      </c>
      <c r="H40" s="2" t="n">
        <v>1295.0</v>
      </c>
      <c r="I40" s="2" t="n">
        <v>1406.0</v>
      </c>
      <c r="J40" s="2" t="n">
        <v>2095.0</v>
      </c>
      <c r="K40" s="2" t="n">
        <f si="0" t="shared"/>
        <v>7541.0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74.0</v>
      </c>
      <c r="E41" s="2" t="n">
        <v>28.0</v>
      </c>
      <c r="F41" s="2" t="n">
        <v>180.0</v>
      </c>
      <c r="G41" s="2" t="n">
        <v>277.0</v>
      </c>
      <c r="H41" s="2" t="n">
        <v>255.0</v>
      </c>
      <c r="I41" s="2" t="n">
        <v>240.0</v>
      </c>
      <c r="J41" s="2" t="n">
        <v>271.0</v>
      </c>
      <c r="K41" s="2" t="n">
        <f si="0" t="shared"/>
        <v>1325.0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6.0</v>
      </c>
      <c r="F42" s="2" t="n">
        <f si="5" t="shared"/>
        <v>40.0</v>
      </c>
      <c r="G42" s="2" t="n">
        <f si="5" t="shared"/>
        <v>43.0</v>
      </c>
      <c r="H42" s="2" t="n">
        <f si="5" t="shared"/>
        <v>42.0</v>
      </c>
      <c r="I42" s="2" t="n">
        <f si="5" t="shared"/>
        <v>40.0</v>
      </c>
      <c r="J42" s="2" t="n">
        <f si="5" t="shared"/>
        <v>31.0</v>
      </c>
      <c r="K42" s="2" t="n">
        <f si="0" t="shared"/>
        <v>205.0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395.0</v>
      </c>
      <c r="E43" s="2" t="n">
        <v>141.0</v>
      </c>
      <c r="F43" s="2" t="n">
        <v>1010.0</v>
      </c>
      <c r="G43" s="2" t="n">
        <v>1850.0</v>
      </c>
      <c r="H43" s="2" t="n">
        <v>1592.0</v>
      </c>
      <c r="I43" s="2" t="n">
        <v>1686.0</v>
      </c>
      <c r="J43" s="2" t="n">
        <v>2397.0</v>
      </c>
      <c r="K43" s="2" t="n">
        <f si="0" t="shared"/>
        <v>9071.0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6.0</v>
      </c>
      <c r="E44" s="2" t="n">
        <v>2.0</v>
      </c>
      <c r="F44" s="2" t="n">
        <v>50.0</v>
      </c>
      <c r="G44" s="2" t="n">
        <v>119.0</v>
      </c>
      <c r="H44" s="2" t="n">
        <v>92.0</v>
      </c>
      <c r="I44" s="2" t="n">
        <v>73.0</v>
      </c>
      <c r="J44" s="2" t="n">
        <v>40.0</v>
      </c>
      <c r="K44" s="2" t="n">
        <f si="0" t="shared"/>
        <v>382.0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5.0</v>
      </c>
      <c r="E45" s="2" t="n">
        <f ref="E45:J45" si="6" t="shared">E46-E44</f>
        <v>9.0</v>
      </c>
      <c r="F45" s="2" t="n">
        <f si="6" t="shared"/>
        <v>105.0</v>
      </c>
      <c r="G45" s="2" t="n">
        <f si="6" t="shared"/>
        <v>171.0</v>
      </c>
      <c r="H45" s="2" t="n">
        <f si="6" t="shared"/>
        <v>122.0</v>
      </c>
      <c r="I45" s="2" t="n">
        <f si="6" t="shared"/>
        <v>77.0</v>
      </c>
      <c r="J45" s="2" t="n">
        <f si="6" t="shared"/>
        <v>24.0</v>
      </c>
      <c r="K45" s="2" t="n">
        <f si="0" t="shared"/>
        <v>513.0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11.0</v>
      </c>
      <c r="E46" s="2" t="n">
        <v>11.0</v>
      </c>
      <c r="F46" s="2" t="n">
        <v>155.0</v>
      </c>
      <c r="G46" s="2" t="n">
        <v>290.0</v>
      </c>
      <c r="H46" s="2" t="n">
        <v>214.0</v>
      </c>
      <c r="I46" s="2" t="n">
        <v>150.0</v>
      </c>
      <c r="J46" s="2" t="n">
        <v>64.0</v>
      </c>
      <c r="K46" s="2" t="n">
        <f si="0" t="shared"/>
        <v>895.0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38.0</v>
      </c>
      <c r="E47" s="2" t="n">
        <v>4.0</v>
      </c>
      <c r="F47" s="2" t="n">
        <v>31.0</v>
      </c>
      <c r="G47" s="2" t="n">
        <v>37.0</v>
      </c>
      <c r="H47" s="2" t="n">
        <v>19.0</v>
      </c>
      <c r="I47" s="2" t="n">
        <v>15.0</v>
      </c>
      <c r="J47" s="2" t="n">
        <v>8.0</v>
      </c>
      <c r="K47" s="2" t="n">
        <f si="0" t="shared"/>
        <v>152.0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31641.0</v>
      </c>
      <c r="E48" s="2" t="n">
        <f ref="E48:J48" si="7" t="shared">E47+E46+E43+E39+E25+E18</f>
        <v>36356.0</v>
      </c>
      <c r="F48" s="2" t="n">
        <f si="7" t="shared"/>
        <v>206720.0</v>
      </c>
      <c r="G48" s="2" t="n">
        <f si="7" t="shared"/>
        <v>234277.0</v>
      </c>
      <c r="H48" s="2" t="n">
        <f si="7" t="shared"/>
        <v>176148.0</v>
      </c>
      <c r="I48" s="2" t="n">
        <f si="7" t="shared"/>
        <v>171671.0</v>
      </c>
      <c r="J48" s="2" t="n">
        <f si="7" t="shared"/>
        <v>182945.0</v>
      </c>
      <c r="K48" s="2" t="n">
        <f si="0" t="shared"/>
        <v>1039758.0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