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<sst xmlns="http://schemas.openxmlformats.org/spreadsheetml/2006/main" count="109" uniqueCount="64">
  <si>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</si>
  <si>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</si>
  <si>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</si>
  <si>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</si>
  <si>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</si>
  <si>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</si>
  <si>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</si>
  <si>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</si>
  <si>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</si>
  <si>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</si>
  <si>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</si>
  <si>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</si>
  <si>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</si>
  <si>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</si>
  <si>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</si>
  <si>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</si>
  <si>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</si>
  <si>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</si>
  <si>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</si>
  <si>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</si>
  <si>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</si>
  <si>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</si>
  <si>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</si>
  <si>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</si>
  <si>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</si>
  <si>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</si>
  <si>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</si>
  <si>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</si>
  <si>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</si>
  <si>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</si>
  <si>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</si>
  <si>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</si>
  <si>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</si>
  <si>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</si>
  <si>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</si>
  <si>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</si>
  <si>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</si>
  <si>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</si>
  <si>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</si>
  <si>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</si>
  <si>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</si>
  <si>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</si>
  <si>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</si>
  <si>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</si>
  <si>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</si>
  <si>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</si>
  <si>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</si>
  <si>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</si>
  <si>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</si>
  <si>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</si>
  <si>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</si>
  <si>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</si>
  <si>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</si>
  <si>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</si>
  <si>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</si>
  <si>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</si>
  <si>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</si>
  <si>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</si>
  <si>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</si>
  <si>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</si>
  <si>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</si>
  <si>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</si>
  <si>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108年8月來臺旅客人次－按年齡分
Table 1-5   Visitor Arrivals by Age,
August,2019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</si>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</sst>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18932.0</v>
      </c>
      <c r="E3" s="2" t="n">
        <v>25728.0</v>
      </c>
      <c r="F3" s="2" t="n">
        <v>32158.0</v>
      </c>
      <c r="G3" s="2" t="n">
        <v>34589.0</v>
      </c>
      <c r="H3" s="2" t="n">
        <v>35460.0</v>
      </c>
      <c r="I3" s="2" t="n">
        <v>22815.0</v>
      </c>
      <c r="J3" s="2" t="n">
        <v>16907.0</v>
      </c>
      <c r="K3" s="2" t="n">
        <f>SUM(D3:J3)</f>
        <v>186589.0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24023.0</v>
      </c>
      <c r="E4" s="2" t="n">
        <v>30122.0</v>
      </c>
      <c r="F4" s="2" t="n">
        <v>47362.0</v>
      </c>
      <c r="G4" s="2" t="n">
        <v>76727.0</v>
      </c>
      <c r="H4" s="2" t="n">
        <v>53144.0</v>
      </c>
      <c r="I4" s="2" t="n">
        <v>25642.0</v>
      </c>
      <c r="J4" s="2" t="n">
        <v>25979.0</v>
      </c>
      <c r="K4" s="2" t="n">
        <f ref="K4:K48" si="0" t="shared">SUM(D4:J4)</f>
        <v>282999.0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8832.0</v>
      </c>
      <c r="E5" s="2" t="n">
        <v>23997.0</v>
      </c>
      <c r="F5" s="2" t="n">
        <v>39456.0</v>
      </c>
      <c r="G5" s="2" t="n">
        <v>29695.0</v>
      </c>
      <c r="H5" s="2" t="n">
        <v>44579.0</v>
      </c>
      <c r="I5" s="2" t="n">
        <v>35425.0</v>
      </c>
      <c r="J5" s="2" t="n">
        <v>21526.0</v>
      </c>
      <c r="K5" s="2" t="n">
        <f si="0" t="shared"/>
        <v>203510.0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2976.0</v>
      </c>
      <c r="E6" s="2" t="n">
        <v>7655.0</v>
      </c>
      <c r="F6" s="2" t="n">
        <v>30213.0</v>
      </c>
      <c r="G6" s="2" t="n">
        <v>19445.0</v>
      </c>
      <c r="H6" s="2" t="n">
        <v>15169.0</v>
      </c>
      <c r="I6" s="2" t="n">
        <v>12346.0</v>
      </c>
      <c r="J6" s="2" t="n">
        <v>5890.0</v>
      </c>
      <c r="K6" s="2" t="n">
        <f si="0" t="shared"/>
        <v>93694.0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98.0</v>
      </c>
      <c r="E7" s="2" t="n">
        <v>87.0</v>
      </c>
      <c r="F7" s="2" t="n">
        <v>768.0</v>
      </c>
      <c r="G7" s="2" t="n">
        <v>1003.0</v>
      </c>
      <c r="H7" s="2" t="n">
        <v>702.0</v>
      </c>
      <c r="I7" s="2" t="n">
        <v>307.0</v>
      </c>
      <c r="J7" s="2" t="n">
        <v>176.0</v>
      </c>
      <c r="K7" s="2" t="n">
        <f si="0" t="shared"/>
        <v>3141.0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72.0</v>
      </c>
      <c r="E8" s="2" t="n">
        <v>112.0</v>
      </c>
      <c r="F8" s="2" t="n">
        <v>437.0</v>
      </c>
      <c r="G8" s="2" t="n">
        <v>511.0</v>
      </c>
      <c r="H8" s="2" t="n">
        <v>380.0</v>
      </c>
      <c r="I8" s="2" t="n">
        <v>248.0</v>
      </c>
      <c r="J8" s="2" t="n">
        <v>123.0</v>
      </c>
      <c r="K8" s="2" t="n">
        <f si="0" t="shared"/>
        <v>1883.0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1060.0</v>
      </c>
      <c r="E9" s="2" t="n">
        <v>3169.0</v>
      </c>
      <c r="F9" s="2" t="n">
        <v>8718.0</v>
      </c>
      <c r="G9" s="2" t="n">
        <v>6056.0</v>
      </c>
      <c r="H9" s="2" t="n">
        <v>5177.0</v>
      </c>
      <c r="I9" s="2" t="n">
        <v>3634.0</v>
      </c>
      <c r="J9" s="2" t="n">
        <v>2347.0</v>
      </c>
      <c r="K9" s="2" t="n">
        <f si="0" t="shared"/>
        <v>30161.0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820.0</v>
      </c>
      <c r="E10" s="2" t="n">
        <v>643.0</v>
      </c>
      <c r="F10" s="2" t="n">
        <v>5469.0</v>
      </c>
      <c r="G10" s="2" t="n">
        <v>6162.0</v>
      </c>
      <c r="H10" s="2" t="n">
        <v>5224.0</v>
      </c>
      <c r="I10" s="2" t="n">
        <v>4152.0</v>
      </c>
      <c r="J10" s="2" t="n">
        <v>2615.0</v>
      </c>
      <c r="K10" s="2" t="n">
        <f si="0" t="shared"/>
        <v>25085.0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190.0</v>
      </c>
      <c r="E11" s="2" t="n">
        <v>1407.0</v>
      </c>
      <c r="F11" s="2" t="n">
        <v>5732.0</v>
      </c>
      <c r="G11" s="2" t="n">
        <v>4831.0</v>
      </c>
      <c r="H11" s="2" t="n">
        <v>2947.0</v>
      </c>
      <c r="I11" s="2" t="n">
        <v>1226.0</v>
      </c>
      <c r="J11" s="2" t="n">
        <v>1012.0</v>
      </c>
      <c r="K11" s="2" t="n">
        <f si="0" t="shared"/>
        <v>17345.0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799.0</v>
      </c>
      <c r="E12" s="2" t="n">
        <v>1263.0</v>
      </c>
      <c r="F12" s="2" t="n">
        <v>10480.0</v>
      </c>
      <c r="G12" s="2" t="n">
        <v>10059.0</v>
      </c>
      <c r="H12" s="2" t="n">
        <v>5067.0</v>
      </c>
      <c r="I12" s="2" t="n">
        <v>3291.0</v>
      </c>
      <c r="J12" s="2" t="n">
        <v>2368.0</v>
      </c>
      <c r="K12" s="2" t="n">
        <f si="0" t="shared"/>
        <v>33327.0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300.0</v>
      </c>
      <c r="E13" s="2" t="n">
        <v>671.0</v>
      </c>
      <c r="F13" s="2" t="n">
        <v>6837.0</v>
      </c>
      <c r="G13" s="2" t="n">
        <v>5942.0</v>
      </c>
      <c r="H13" s="2" t="n">
        <v>3684.0</v>
      </c>
      <c r="I13" s="2" t="n">
        <v>2175.0</v>
      </c>
      <c r="J13" s="2" t="n">
        <v>1436.0</v>
      </c>
      <c r="K13" s="2" t="n">
        <f si="0" t="shared"/>
        <v>21045.0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853.0</v>
      </c>
      <c r="E14" s="2" t="n">
        <v>2443.0</v>
      </c>
      <c r="F14" s="2" t="n">
        <v>11463.0</v>
      </c>
      <c r="G14" s="2" t="n">
        <v>9815.0</v>
      </c>
      <c r="H14" s="2" t="n">
        <v>4596.0</v>
      </c>
      <c r="I14" s="2" t="n">
        <v>2720.0</v>
      </c>
      <c r="J14" s="2" t="n">
        <v>2076.0</v>
      </c>
      <c r="K14" s="2" t="n">
        <f si="0" t="shared"/>
        <v>33966.0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101.0</v>
      </c>
      <c r="E15" s="2" t="n">
        <f ref="E15:J15" si="1" t="shared">E16-E9-E10-E11-E12-E13-E14</f>
        <v>222.0</v>
      </c>
      <c r="F15" s="2" t="n">
        <f si="1" t="shared"/>
        <v>685.0</v>
      </c>
      <c r="G15" s="2" t="n">
        <f si="1" t="shared"/>
        <v>665.0</v>
      </c>
      <c r="H15" s="2" t="n">
        <f si="1" t="shared"/>
        <v>422.0</v>
      </c>
      <c r="I15" s="2" t="n">
        <f si="1" t="shared"/>
        <v>305.0</v>
      </c>
      <c r="J15" s="2" t="n">
        <f si="1" t="shared"/>
        <v>370.0</v>
      </c>
      <c r="K15" s="2" t="n">
        <f si="0" t="shared"/>
        <v>2770.0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4123.0</v>
      </c>
      <c r="E16" s="2" t="n">
        <v>9818.0</v>
      </c>
      <c r="F16" s="2" t="n">
        <v>49384.0</v>
      </c>
      <c r="G16" s="2" t="n">
        <v>43530.0</v>
      </c>
      <c r="H16" s="2" t="n">
        <v>27117.0</v>
      </c>
      <c r="I16" s="2" t="n">
        <v>17503.0</v>
      </c>
      <c r="J16" s="2" t="n">
        <v>12224.0</v>
      </c>
      <c r="K16" s="2" t="n">
        <f si="0" t="shared"/>
        <v>163699.0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53.0</v>
      </c>
      <c r="E17" s="2" t="n">
        <f ref="E17:J17" si="2" t="shared">E18-E16-E3-E4-E5-E6-E7-E8</f>
        <v>128.0</v>
      </c>
      <c r="F17" s="2" t="n">
        <f si="2" t="shared"/>
        <v>500.0</v>
      </c>
      <c r="G17" s="2" t="n">
        <f si="2" t="shared"/>
        <v>524.0</v>
      </c>
      <c r="H17" s="2" t="n">
        <f si="2" t="shared"/>
        <v>422.0</v>
      </c>
      <c r="I17" s="2" t="n">
        <f si="2" t="shared"/>
        <v>264.0</v>
      </c>
      <c r="J17" s="2" t="n">
        <f si="2" t="shared"/>
        <v>117.0</v>
      </c>
      <c r="K17" s="2" t="n">
        <f si="0" t="shared"/>
        <v>2008.0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59109.0</v>
      </c>
      <c r="E18" s="2" t="n">
        <v>97647.0</v>
      </c>
      <c r="F18" s="2" t="n">
        <v>200278.0</v>
      </c>
      <c r="G18" s="2" t="n">
        <v>206024.0</v>
      </c>
      <c r="H18" s="2" t="n">
        <v>176973.0</v>
      </c>
      <c r="I18" s="2" t="n">
        <v>114550.0</v>
      </c>
      <c r="J18" s="2" t="n">
        <v>82942.0</v>
      </c>
      <c r="K18" s="2" t="n">
        <f si="0" t="shared"/>
        <v>937523.0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576.0</v>
      </c>
      <c r="E19" s="2" t="n">
        <v>1130.0</v>
      </c>
      <c r="F19" s="2" t="n">
        <v>1669.0</v>
      </c>
      <c r="G19" s="2" t="n">
        <v>1649.0</v>
      </c>
      <c r="H19" s="2" t="n">
        <v>1875.0</v>
      </c>
      <c r="I19" s="2" t="n">
        <v>1378.0</v>
      </c>
      <c r="J19" s="2" t="n">
        <v>1026.0</v>
      </c>
      <c r="K19" s="2" t="n">
        <f si="0" t="shared"/>
        <v>9303.0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3122.0</v>
      </c>
      <c r="E20" s="2" t="n">
        <v>4892.0</v>
      </c>
      <c r="F20" s="2" t="n">
        <v>7173.0</v>
      </c>
      <c r="G20" s="2" t="n">
        <v>7674.0</v>
      </c>
      <c r="H20" s="2" t="n">
        <v>8196.0</v>
      </c>
      <c r="I20" s="2" t="n">
        <v>7569.0</v>
      </c>
      <c r="J20" s="2" t="n">
        <v>5289.0</v>
      </c>
      <c r="K20" s="2" t="n">
        <f si="0" t="shared"/>
        <v>43915.0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44.0</v>
      </c>
      <c r="F21" s="2" t="n">
        <v>80.0</v>
      </c>
      <c r="G21" s="2" t="n">
        <v>64.0</v>
      </c>
      <c r="H21" s="2" t="n">
        <v>50.0</v>
      </c>
      <c r="I21" s="2" t="n">
        <v>37.0</v>
      </c>
      <c r="J21" s="2" t="n">
        <v>20.0</v>
      </c>
      <c r="K21" s="2" t="n">
        <f si="0" t="shared"/>
        <v>298.0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7.0</v>
      </c>
      <c r="E22" s="2" t="n">
        <v>286.0</v>
      </c>
      <c r="F22" s="2" t="n">
        <v>57.0</v>
      </c>
      <c r="G22" s="2" t="n">
        <v>123.0</v>
      </c>
      <c r="H22" s="2" t="n">
        <v>96.0</v>
      </c>
      <c r="I22" s="2" t="n">
        <v>43.0</v>
      </c>
      <c r="J22" s="2" t="n">
        <v>32.0</v>
      </c>
      <c r="K22" s="2" t="n">
        <f si="0" t="shared"/>
        <v>644.0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0.0</v>
      </c>
      <c r="F23" s="2" t="n">
        <v>14.0</v>
      </c>
      <c r="G23" s="2" t="n">
        <v>18.0</v>
      </c>
      <c r="H23" s="2" t="n">
        <v>13.0</v>
      </c>
      <c r="I23" s="2" t="n">
        <v>7.0</v>
      </c>
      <c r="J23" s="2" t="n">
        <v>5.0</v>
      </c>
      <c r="K23" s="2" t="n">
        <f si="0" t="shared"/>
        <v>58.0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22.0</v>
      </c>
      <c r="E24" s="2" t="n">
        <f ref="E24:J24" si="3" t="shared">E25-E19-E20-E21-E22-E23</f>
        <v>145.0</v>
      </c>
      <c r="F24" s="2" t="n">
        <f si="3" t="shared"/>
        <v>633.0</v>
      </c>
      <c r="G24" s="2" t="n">
        <f si="3" t="shared"/>
        <v>373.0</v>
      </c>
      <c r="H24" s="2" t="n">
        <f si="3" t="shared"/>
        <v>184.0</v>
      </c>
      <c r="I24" s="2" t="n">
        <f si="3" t="shared"/>
        <v>112.0</v>
      </c>
      <c r="J24" s="2" t="n">
        <f si="3" t="shared"/>
        <v>96.0</v>
      </c>
      <c r="K24" s="2" t="n">
        <f si="0" t="shared"/>
        <v>1565.0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3731.0</v>
      </c>
      <c r="E25" s="2" t="n">
        <v>6497.0</v>
      </c>
      <c r="F25" s="2" t="n">
        <v>9626.0</v>
      </c>
      <c r="G25" s="2" t="n">
        <v>9901.0</v>
      </c>
      <c r="H25" s="2" t="n">
        <v>10414.0</v>
      </c>
      <c r="I25" s="2" t="n">
        <v>9146.0</v>
      </c>
      <c r="J25" s="2" t="n">
        <v>6468.0</v>
      </c>
      <c r="K25" s="2" t="n">
        <f si="0" t="shared"/>
        <v>55783.0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54.0</v>
      </c>
      <c r="E26" s="2" t="n">
        <v>77.0</v>
      </c>
      <c r="F26" s="2" t="n">
        <v>170.0</v>
      </c>
      <c r="G26" s="2" t="n">
        <v>159.0</v>
      </c>
      <c r="H26" s="2" t="n">
        <v>133.0</v>
      </c>
      <c r="I26" s="2" t="n">
        <v>102.0</v>
      </c>
      <c r="J26" s="2" t="n">
        <v>53.0</v>
      </c>
      <c r="K26" s="2" t="n">
        <f si="0" t="shared"/>
        <v>748.0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251.0</v>
      </c>
      <c r="E27" s="2" t="n">
        <v>501.0</v>
      </c>
      <c r="F27" s="2" t="n">
        <v>1482.0</v>
      </c>
      <c r="G27" s="2" t="n">
        <v>1009.0</v>
      </c>
      <c r="H27" s="2" t="n">
        <v>820.0</v>
      </c>
      <c r="I27" s="2" t="n">
        <v>663.0</v>
      </c>
      <c r="J27" s="2" t="n">
        <v>342.0</v>
      </c>
      <c r="K27" s="2" t="n">
        <f si="0" t="shared"/>
        <v>5068.0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152.0</v>
      </c>
      <c r="E28" s="2" t="n">
        <v>378.0</v>
      </c>
      <c r="F28" s="2" t="n">
        <v>1186.0</v>
      </c>
      <c r="G28" s="2" t="n">
        <v>906.0</v>
      </c>
      <c r="H28" s="2" t="n">
        <v>739.0</v>
      </c>
      <c r="I28" s="2" t="n">
        <v>877.0</v>
      </c>
      <c r="J28" s="2" t="n">
        <v>312.0</v>
      </c>
      <c r="K28" s="2" t="n">
        <f si="0" t="shared"/>
        <v>4550.0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48.0</v>
      </c>
      <c r="E29" s="2" t="n">
        <v>90.0</v>
      </c>
      <c r="F29" s="2" t="n">
        <v>318.0</v>
      </c>
      <c r="G29" s="2" t="n">
        <v>429.0</v>
      </c>
      <c r="H29" s="2" t="n">
        <v>337.0</v>
      </c>
      <c r="I29" s="2" t="n">
        <v>236.0</v>
      </c>
      <c r="J29" s="2" t="n">
        <v>102.0</v>
      </c>
      <c r="K29" s="2" t="n">
        <f si="0" t="shared"/>
        <v>1560.0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91.0</v>
      </c>
      <c r="E30" s="2" t="n">
        <v>170.0</v>
      </c>
      <c r="F30" s="2" t="n">
        <v>515.0</v>
      </c>
      <c r="G30" s="2" t="n">
        <v>410.0</v>
      </c>
      <c r="H30" s="2" t="n">
        <v>408.0</v>
      </c>
      <c r="I30" s="2" t="n">
        <v>384.0</v>
      </c>
      <c r="J30" s="2" t="n">
        <v>146.0</v>
      </c>
      <c r="K30" s="2" t="n">
        <f si="0" t="shared"/>
        <v>2124.0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26.0</v>
      </c>
      <c r="E31" s="2" t="n">
        <v>32.0</v>
      </c>
      <c r="F31" s="2" t="n">
        <v>167.0</v>
      </c>
      <c r="G31" s="2" t="n">
        <v>163.0</v>
      </c>
      <c r="H31" s="2" t="n">
        <v>141.0</v>
      </c>
      <c r="I31" s="2" t="n">
        <v>146.0</v>
      </c>
      <c r="J31" s="2" t="n">
        <v>53.0</v>
      </c>
      <c r="K31" s="2" t="n">
        <f si="0" t="shared"/>
        <v>728.0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43.0</v>
      </c>
      <c r="E32" s="2" t="n">
        <v>81.0</v>
      </c>
      <c r="F32" s="2" t="n">
        <v>321.0</v>
      </c>
      <c r="G32" s="2" t="n">
        <v>446.0</v>
      </c>
      <c r="H32" s="2" t="n">
        <v>273.0</v>
      </c>
      <c r="I32" s="2" t="n">
        <v>162.0</v>
      </c>
      <c r="J32" s="2" t="n">
        <v>73.0</v>
      </c>
      <c r="K32" s="2" t="n">
        <f si="0" t="shared"/>
        <v>1399.0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308.0</v>
      </c>
      <c r="E33" s="2" t="n">
        <v>407.0</v>
      </c>
      <c r="F33" s="2" t="n">
        <v>1144.0</v>
      </c>
      <c r="G33" s="2" t="n">
        <v>1250.0</v>
      </c>
      <c r="H33" s="2" t="n">
        <v>1105.0</v>
      </c>
      <c r="I33" s="2" t="n">
        <v>1010.0</v>
      </c>
      <c r="J33" s="2" t="n">
        <v>644.0</v>
      </c>
      <c r="K33" s="2" t="n">
        <f si="0" t="shared"/>
        <v>5868.0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32.0</v>
      </c>
      <c r="E34" s="2" t="n">
        <v>47.0</v>
      </c>
      <c r="F34" s="2" t="n">
        <v>218.0</v>
      </c>
      <c r="G34" s="2" t="n">
        <v>144.0</v>
      </c>
      <c r="H34" s="2" t="n">
        <v>117.0</v>
      </c>
      <c r="I34" s="2" t="n">
        <v>120.0</v>
      </c>
      <c r="J34" s="2" t="n">
        <v>58.0</v>
      </c>
      <c r="K34" s="2" t="n">
        <f si="0" t="shared"/>
        <v>736.0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3.0</v>
      </c>
      <c r="F35" s="2" t="n">
        <v>19.0</v>
      </c>
      <c r="G35" s="2" t="n">
        <v>45.0</v>
      </c>
      <c r="H35" s="2" t="n">
        <v>25.0</v>
      </c>
      <c r="I35" s="2" t="n">
        <v>27.0</v>
      </c>
      <c r="J35" s="2" t="n">
        <v>15.0</v>
      </c>
      <c r="K35" s="2" t="n">
        <f si="0" t="shared"/>
        <v>134.0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12.0</v>
      </c>
      <c r="E36" s="2" t="n">
        <v>23.0</v>
      </c>
      <c r="F36" s="2" t="n">
        <v>132.0</v>
      </c>
      <c r="G36" s="2" t="n">
        <v>117.0</v>
      </c>
      <c r="H36" s="2" t="n">
        <v>119.0</v>
      </c>
      <c r="I36" s="2" t="n">
        <v>100.0</v>
      </c>
      <c r="J36" s="2" t="n">
        <v>44.0</v>
      </c>
      <c r="K36" s="2" t="n">
        <f si="0" t="shared"/>
        <v>547.0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46.0</v>
      </c>
      <c r="E37" s="2" t="n">
        <v>78.0</v>
      </c>
      <c r="F37" s="2" t="n">
        <v>468.0</v>
      </c>
      <c r="G37" s="2" t="n">
        <v>492.0</v>
      </c>
      <c r="H37" s="2" t="n">
        <v>219.0</v>
      </c>
      <c r="I37" s="2" t="n">
        <v>153.0</v>
      </c>
      <c r="J37" s="2" t="n">
        <v>52.0</v>
      </c>
      <c r="K37" s="2" t="n">
        <f si="0" t="shared"/>
        <v>1508.0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107.0</v>
      </c>
      <c r="E38" s="2" t="n">
        <f ref="E38:J38" si="4" t="shared">E39-E26-E27-E28-E29-E30-E31-E32-E33-E34-E35-E36-E37</f>
        <v>370.0</v>
      </c>
      <c r="F38" s="2" t="n">
        <f si="4" t="shared"/>
        <v>1050.0</v>
      </c>
      <c r="G38" s="2" t="n">
        <f si="4" t="shared"/>
        <v>1062.0</v>
      </c>
      <c r="H38" s="2" t="n">
        <f si="4" t="shared"/>
        <v>884.0</v>
      </c>
      <c r="I38" s="2" t="n">
        <f si="4" t="shared"/>
        <v>611.0</v>
      </c>
      <c r="J38" s="2" t="n">
        <f si="4" t="shared"/>
        <v>272.0</v>
      </c>
      <c r="K38" s="2" t="n">
        <f si="0" t="shared"/>
        <v>4356.0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1170.0</v>
      </c>
      <c r="E39" s="2" t="n">
        <v>2257.0</v>
      </c>
      <c r="F39" s="2" t="n">
        <v>7190.0</v>
      </c>
      <c r="G39" s="2" t="n">
        <v>6632.0</v>
      </c>
      <c r="H39" s="2" t="n">
        <v>5320.0</v>
      </c>
      <c r="I39" s="2" t="n">
        <v>4591.0</v>
      </c>
      <c r="J39" s="2" t="n">
        <v>2166.0</v>
      </c>
      <c r="K39" s="2" t="n">
        <f si="0" t="shared"/>
        <v>29326.0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332.0</v>
      </c>
      <c r="E40" s="2" t="n">
        <v>218.0</v>
      </c>
      <c r="F40" s="2" t="n">
        <v>700.0</v>
      </c>
      <c r="G40" s="2" t="n">
        <v>1289.0</v>
      </c>
      <c r="H40" s="2" t="n">
        <v>1064.0</v>
      </c>
      <c r="I40" s="2" t="n">
        <v>885.0</v>
      </c>
      <c r="J40" s="2" t="n">
        <v>838.0</v>
      </c>
      <c r="K40" s="2" t="n">
        <f si="0" t="shared"/>
        <v>5326.0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68.0</v>
      </c>
      <c r="E41" s="2" t="n">
        <v>72.0</v>
      </c>
      <c r="F41" s="2" t="n">
        <v>161.0</v>
      </c>
      <c r="G41" s="2" t="n">
        <v>272.0</v>
      </c>
      <c r="H41" s="2" t="n">
        <v>264.0</v>
      </c>
      <c r="I41" s="2" t="n">
        <v>222.0</v>
      </c>
      <c r="J41" s="2" t="n">
        <v>205.0</v>
      </c>
      <c r="K41" s="2" t="n">
        <f si="0" t="shared"/>
        <v>1264.0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9.0</v>
      </c>
      <c r="E42" s="2" t="n">
        <f ref="E42:J42" si="5" t="shared">E43-E40-E41</f>
        <v>19.0</v>
      </c>
      <c r="F42" s="2" t="n">
        <f si="5" t="shared"/>
        <v>113.0</v>
      </c>
      <c r="G42" s="2" t="n">
        <f si="5" t="shared"/>
        <v>44.0</v>
      </c>
      <c r="H42" s="2" t="n">
        <f si="5" t="shared"/>
        <v>42.0</v>
      </c>
      <c r="I42" s="2" t="n">
        <f si="5" t="shared"/>
        <v>45.0</v>
      </c>
      <c r="J42" s="2" t="n">
        <f si="5" t="shared"/>
        <v>39.0</v>
      </c>
      <c r="K42" s="2" t="n">
        <f si="0" t="shared"/>
        <v>311.0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409.0</v>
      </c>
      <c r="E43" s="2" t="n">
        <v>309.0</v>
      </c>
      <c r="F43" s="2" t="n">
        <v>974.0</v>
      </c>
      <c r="G43" s="2" t="n">
        <v>1605.0</v>
      </c>
      <c r="H43" s="2" t="n">
        <v>1370.0</v>
      </c>
      <c r="I43" s="2" t="n">
        <v>1152.0</v>
      </c>
      <c r="J43" s="2" t="n">
        <v>1082.0</v>
      </c>
      <c r="K43" s="2" t="n">
        <f si="0" t="shared"/>
        <v>6901.0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22.0</v>
      </c>
      <c r="E44" s="2" t="n">
        <v>17.0</v>
      </c>
      <c r="F44" s="2" t="n">
        <v>140.0</v>
      </c>
      <c r="G44" s="2" t="n">
        <v>195.0</v>
      </c>
      <c r="H44" s="2" t="n">
        <v>139.0</v>
      </c>
      <c r="I44" s="2" t="n">
        <v>105.0</v>
      </c>
      <c r="J44" s="2" t="n">
        <v>60.0</v>
      </c>
      <c r="K44" s="2" t="n">
        <f si="0" t="shared"/>
        <v>678.0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16.0</v>
      </c>
      <c r="E45" s="2" t="n">
        <f ref="E45:J45" si="6" t="shared">E46-E44</f>
        <v>27.0</v>
      </c>
      <c r="F45" s="2" t="n">
        <f si="6" t="shared"/>
        <v>168.0</v>
      </c>
      <c r="G45" s="2" t="n">
        <f si="6" t="shared"/>
        <v>178.0</v>
      </c>
      <c r="H45" s="2" t="n">
        <f si="6" t="shared"/>
        <v>100.0</v>
      </c>
      <c r="I45" s="2" t="n">
        <f si="6" t="shared"/>
        <v>64.0</v>
      </c>
      <c r="J45" s="2" t="n">
        <f si="6" t="shared"/>
        <v>28.0</v>
      </c>
      <c r="K45" s="2" t="n">
        <f si="0" t="shared"/>
        <v>581.0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38.0</v>
      </c>
      <c r="E46" s="2" t="n">
        <v>44.0</v>
      </c>
      <c r="F46" s="2" t="n">
        <v>308.0</v>
      </c>
      <c r="G46" s="2" t="n">
        <v>373.0</v>
      </c>
      <c r="H46" s="2" t="n">
        <v>239.0</v>
      </c>
      <c r="I46" s="2" t="n">
        <v>169.0</v>
      </c>
      <c r="J46" s="2" t="n">
        <v>88.0</v>
      </c>
      <c r="K46" s="2" t="n">
        <f si="0" t="shared"/>
        <v>1259.0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46.0</v>
      </c>
      <c r="E47" s="2" t="n">
        <v>8.0</v>
      </c>
      <c r="F47" s="2" t="n">
        <v>29.0</v>
      </c>
      <c r="G47" s="2" t="n">
        <v>34.0</v>
      </c>
      <c r="H47" s="2" t="n">
        <v>17.0</v>
      </c>
      <c r="I47" s="2" t="n">
        <v>4.0</v>
      </c>
      <c r="J47" s="2" t="n">
        <v>7.0</v>
      </c>
      <c r="K47" s="2" t="n">
        <f si="0" t="shared"/>
        <v>145.0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64503.0</v>
      </c>
      <c r="E48" s="2" t="n">
        <f ref="E48:J48" si="7" t="shared">E47+E46+E43+E39+E25+E18</f>
        <v>106762.0</v>
      </c>
      <c r="F48" s="2" t="n">
        <f si="7" t="shared"/>
        <v>218405.0</v>
      </c>
      <c r="G48" s="2" t="n">
        <f si="7" t="shared"/>
        <v>224569.0</v>
      </c>
      <c r="H48" s="2" t="n">
        <f si="7" t="shared"/>
        <v>194333.0</v>
      </c>
      <c r="I48" s="2" t="n">
        <f si="7" t="shared"/>
        <v>129612.0</v>
      </c>
      <c r="J48" s="2" t="n">
        <f si="7" t="shared"/>
        <v>92753.0</v>
      </c>
      <c r="K48" s="2" t="n">
        <f si="0" t="shared"/>
        <v>1030937.0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