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<sst xmlns="http://schemas.openxmlformats.org/spreadsheetml/2006/main" count="109" uniqueCount="64">
  <si>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</si>
  <si>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</si>
  <si>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</si>
  <si>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</si>
  <si>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</si>
  <si>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</si>
  <si>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</si>
  <si>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</si>
  <si>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</si>
  <si>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</si>
  <si>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</si>
  <si>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</si>
  <si>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</si>
  <si>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</si>
  <si>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</si>
  <si>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</si>
  <si>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</si>
  <si>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</si>
  <si>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</si>
  <si>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</si>
  <si>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</si>
  <si>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</si>
  <si>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</si>
  <si>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</si>
  <si>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</si>
  <si>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</si>
  <si>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</si>
  <si>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</si>
  <si>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</si>
  <si>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</si>
  <si>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</si>
  <si>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</si>
  <si>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</si>
  <si>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</si>
  <si>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</si>
  <si>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</si>
  <si>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</si>
  <si>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</si>
  <si>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</si>
  <si>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</si>
  <si>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</si>
  <si>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</si>
  <si>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</si>
  <si>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</si>
  <si>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</si>
  <si>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</si>
  <si>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</si>
  <si>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</si>
  <si>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</si>
  <si>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</si>
  <si>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</si>
  <si>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</si>
  <si>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</si>
  <si>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</si>
  <si>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</si>
  <si>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</si>
  <si>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</si>
  <si>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</si>
  <si>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</si>
  <si>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</si>
  <si>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</si>
  <si>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</si>
  <si>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108年9月來臺旅客人次－按年齡分
Table 1-5   Visitor Arrivals by Age,
September,2019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</si>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</sst>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2659.0</v>
      </c>
      <c r="E3" s="2" t="n">
        <v>2850.0</v>
      </c>
      <c r="F3" s="2" t="n">
        <v>32489.0</v>
      </c>
      <c r="G3" s="2" t="n">
        <v>28568.0</v>
      </c>
      <c r="H3" s="2" t="n">
        <v>19272.0</v>
      </c>
      <c r="I3" s="2" t="n">
        <v>18746.0</v>
      </c>
      <c r="J3" s="2" t="n">
        <v>13441.0</v>
      </c>
      <c r="K3" s="2" t="n">
        <f>SUM(D3:J3)</f>
        <v>118025.0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3247.0</v>
      </c>
      <c r="E4" s="2" t="n">
        <v>2609.0</v>
      </c>
      <c r="F4" s="2" t="n">
        <v>33128.0</v>
      </c>
      <c r="G4" s="2" t="n">
        <v>34721.0</v>
      </c>
      <c r="H4" s="2" t="n">
        <v>17933.0</v>
      </c>
      <c r="I4" s="2" t="n">
        <v>12908.0</v>
      </c>
      <c r="J4" s="2" t="n">
        <v>11491.0</v>
      </c>
      <c r="K4" s="2" t="n">
        <f ref="K4:K48" si="0" t="shared">SUM(D4:J4)</f>
        <v>116037.0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2833.0</v>
      </c>
      <c r="E5" s="2" t="n">
        <v>9854.0</v>
      </c>
      <c r="F5" s="2" t="n">
        <v>47663.0</v>
      </c>
      <c r="G5" s="2" t="n">
        <v>31346.0</v>
      </c>
      <c r="H5" s="2" t="n">
        <v>35726.0</v>
      </c>
      <c r="I5" s="2" t="n">
        <v>34644.0</v>
      </c>
      <c r="J5" s="2" t="n">
        <v>28290.0</v>
      </c>
      <c r="K5" s="2" t="n">
        <f si="0" t="shared"/>
        <v>190356.0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3063.0</v>
      </c>
      <c r="E6" s="2" t="n">
        <v>4918.0</v>
      </c>
      <c r="F6" s="2" t="n">
        <v>23115.0</v>
      </c>
      <c r="G6" s="2" t="n">
        <v>21689.0</v>
      </c>
      <c r="H6" s="2" t="n">
        <v>16022.0</v>
      </c>
      <c r="I6" s="2" t="n">
        <v>15526.0</v>
      </c>
      <c r="J6" s="2" t="n">
        <v>11306.0</v>
      </c>
      <c r="K6" s="2" t="n">
        <f si="0" t="shared"/>
        <v>95639.0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74.0</v>
      </c>
      <c r="E7" s="2" t="n">
        <v>56.0</v>
      </c>
      <c r="F7" s="2" t="n">
        <v>1080.0</v>
      </c>
      <c r="G7" s="2" t="n">
        <v>1191.0</v>
      </c>
      <c r="H7" s="2" t="n">
        <v>747.0</v>
      </c>
      <c r="I7" s="2" t="n">
        <v>341.0</v>
      </c>
      <c r="J7" s="2" t="n">
        <v>179.0</v>
      </c>
      <c r="K7" s="2" t="n">
        <f si="0" t="shared"/>
        <v>3668.0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34.0</v>
      </c>
      <c r="E8" s="2" t="n">
        <v>40.0</v>
      </c>
      <c r="F8" s="2" t="n">
        <v>469.0</v>
      </c>
      <c r="G8" s="2" t="n">
        <v>559.0</v>
      </c>
      <c r="H8" s="2" t="n">
        <v>422.0</v>
      </c>
      <c r="I8" s="2" t="n">
        <v>303.0</v>
      </c>
      <c r="J8" s="2" t="n">
        <v>197.0</v>
      </c>
      <c r="K8" s="2" t="n">
        <f si="0" t="shared"/>
        <v>2024.0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856.0</v>
      </c>
      <c r="E9" s="2" t="n">
        <v>1755.0</v>
      </c>
      <c r="F9" s="2" t="n">
        <v>12370.0</v>
      </c>
      <c r="G9" s="2" t="n">
        <v>7540.0</v>
      </c>
      <c r="H9" s="2" t="n">
        <v>5105.0</v>
      </c>
      <c r="I9" s="2" t="n">
        <v>4167.0</v>
      </c>
      <c r="J9" s="2" t="n">
        <v>2874.0</v>
      </c>
      <c r="K9" s="2" t="n">
        <f si="0" t="shared"/>
        <v>34667.0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1638.0</v>
      </c>
      <c r="E10" s="2" t="n">
        <v>1486.0</v>
      </c>
      <c r="F10" s="2" t="n">
        <v>6123.0</v>
      </c>
      <c r="G10" s="2" t="n">
        <v>7110.0</v>
      </c>
      <c r="H10" s="2" t="n">
        <v>6213.0</v>
      </c>
      <c r="I10" s="2" t="n">
        <v>5009.0</v>
      </c>
      <c r="J10" s="2" t="n">
        <v>3761.0</v>
      </c>
      <c r="K10" s="2" t="n">
        <f si="0" t="shared"/>
        <v>31340.0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139.0</v>
      </c>
      <c r="E11" s="2" t="n">
        <v>1346.0</v>
      </c>
      <c r="F11" s="2" t="n">
        <v>7104.0</v>
      </c>
      <c r="G11" s="2" t="n">
        <v>5181.0</v>
      </c>
      <c r="H11" s="2" t="n">
        <v>2901.0</v>
      </c>
      <c r="I11" s="2" t="n">
        <v>1166.0</v>
      </c>
      <c r="J11" s="2" t="n">
        <v>1155.0</v>
      </c>
      <c r="K11" s="2" t="n">
        <f si="0" t="shared"/>
        <v>18992.0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725.0</v>
      </c>
      <c r="E12" s="2" t="n">
        <v>765.0</v>
      </c>
      <c r="F12" s="2" t="n">
        <v>11093.0</v>
      </c>
      <c r="G12" s="2" t="n">
        <v>10070.0</v>
      </c>
      <c r="H12" s="2" t="n">
        <v>4534.0</v>
      </c>
      <c r="I12" s="2" t="n">
        <v>3176.0</v>
      </c>
      <c r="J12" s="2" t="n">
        <v>2423.0</v>
      </c>
      <c r="K12" s="2" t="n">
        <f si="0" t="shared"/>
        <v>32786.0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289.0</v>
      </c>
      <c r="E13" s="2" t="n">
        <v>596.0</v>
      </c>
      <c r="F13" s="2" t="n">
        <v>7703.0</v>
      </c>
      <c r="G13" s="2" t="n">
        <v>7007.0</v>
      </c>
      <c r="H13" s="2" t="n">
        <v>3791.0</v>
      </c>
      <c r="I13" s="2" t="n">
        <v>2066.0</v>
      </c>
      <c r="J13" s="2" t="n">
        <v>1521.0</v>
      </c>
      <c r="K13" s="2" t="n">
        <f si="0" t="shared"/>
        <v>22973.0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441.0</v>
      </c>
      <c r="E14" s="2" t="n">
        <v>2109.0</v>
      </c>
      <c r="F14" s="2" t="n">
        <v>12309.0</v>
      </c>
      <c r="G14" s="2" t="n">
        <v>9001.0</v>
      </c>
      <c r="H14" s="2" t="n">
        <v>3937.0</v>
      </c>
      <c r="I14" s="2" t="n">
        <v>2749.0</v>
      </c>
      <c r="J14" s="2" t="n">
        <v>2348.0</v>
      </c>
      <c r="K14" s="2" t="n">
        <f si="0" t="shared"/>
        <v>32894.0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120.0</v>
      </c>
      <c r="E15" s="2" t="n">
        <f ref="E15:J15" si="1" t="shared">E16-E9-E10-E11-E12-E13-E14</f>
        <v>211.0</v>
      </c>
      <c r="F15" s="2" t="n">
        <f si="1" t="shared"/>
        <v>720.0</v>
      </c>
      <c r="G15" s="2" t="n">
        <f si="1" t="shared"/>
        <v>774.0</v>
      </c>
      <c r="H15" s="2" t="n">
        <f si="1" t="shared"/>
        <v>461.0</v>
      </c>
      <c r="I15" s="2" t="n">
        <f si="1" t="shared"/>
        <v>373.0</v>
      </c>
      <c r="J15" s="2" t="n">
        <f si="1" t="shared"/>
        <v>370.0</v>
      </c>
      <c r="K15" s="2" t="n">
        <f si="0" t="shared"/>
        <v>3029.0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4208.0</v>
      </c>
      <c r="E16" s="2" t="n">
        <v>8268.0</v>
      </c>
      <c r="F16" s="2" t="n">
        <v>57422.0</v>
      </c>
      <c r="G16" s="2" t="n">
        <v>46683.0</v>
      </c>
      <c r="H16" s="2" t="n">
        <v>26942.0</v>
      </c>
      <c r="I16" s="2" t="n">
        <v>18706.0</v>
      </c>
      <c r="J16" s="2" t="n">
        <v>14452.0</v>
      </c>
      <c r="K16" s="2" t="n">
        <f si="0" t="shared"/>
        <v>176681.0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30.0</v>
      </c>
      <c r="E17" s="2" t="n">
        <f ref="E17:J17" si="2" t="shared">E18-E16-E3-E4-E5-E6-E7-E8</f>
        <v>180.0</v>
      </c>
      <c r="F17" s="2" t="n">
        <f si="2" t="shared"/>
        <v>689.0</v>
      </c>
      <c r="G17" s="2" t="n">
        <f si="2" t="shared"/>
        <v>569.0</v>
      </c>
      <c r="H17" s="2" t="n">
        <f si="2" t="shared"/>
        <v>419.0</v>
      </c>
      <c r="I17" s="2" t="n">
        <f si="2" t="shared"/>
        <v>213.0</v>
      </c>
      <c r="J17" s="2" t="n">
        <f si="2" t="shared"/>
        <v>82.0</v>
      </c>
      <c r="K17" s="2" t="n">
        <f si="0" t="shared"/>
        <v>2182.0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16148.0</v>
      </c>
      <c r="E18" s="2" t="n">
        <v>28775.0</v>
      </c>
      <c r="F18" s="2" t="n">
        <v>196055.0</v>
      </c>
      <c r="G18" s="2" t="n">
        <v>165326.0</v>
      </c>
      <c r="H18" s="2" t="n">
        <v>117483.0</v>
      </c>
      <c r="I18" s="2" t="n">
        <v>101387.0</v>
      </c>
      <c r="J18" s="2" t="n">
        <v>79438.0</v>
      </c>
      <c r="K18" s="2" t="n">
        <f si="0" t="shared"/>
        <v>704612.0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289.0</v>
      </c>
      <c r="E19" s="2" t="n">
        <v>153.0</v>
      </c>
      <c r="F19" s="2" t="n">
        <v>1555.0</v>
      </c>
      <c r="G19" s="2" t="n">
        <v>2009.0</v>
      </c>
      <c r="H19" s="2" t="n">
        <v>1431.0</v>
      </c>
      <c r="I19" s="2" t="n">
        <v>1488.0</v>
      </c>
      <c r="J19" s="2" t="n">
        <v>1554.0</v>
      </c>
      <c r="K19" s="2" t="n">
        <f si="0" t="shared"/>
        <v>8479.0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1367.0</v>
      </c>
      <c r="E20" s="2" t="n">
        <v>830.0</v>
      </c>
      <c r="F20" s="2" t="n">
        <v>5809.0</v>
      </c>
      <c r="G20" s="2" t="n">
        <v>8111.0</v>
      </c>
      <c r="H20" s="2" t="n">
        <v>6726.0</v>
      </c>
      <c r="I20" s="2" t="n">
        <v>8029.0</v>
      </c>
      <c r="J20" s="2" t="n">
        <v>8254.0</v>
      </c>
      <c r="K20" s="2" t="n">
        <f si="0" t="shared"/>
        <v>39126.0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6.0</v>
      </c>
      <c r="E21" s="2" t="n">
        <v>6.0</v>
      </c>
      <c r="F21" s="2" t="n">
        <v>63.0</v>
      </c>
      <c r="G21" s="2" t="n">
        <v>91.0</v>
      </c>
      <c r="H21" s="2" t="n">
        <v>68.0</v>
      </c>
      <c r="I21" s="2" t="n">
        <v>37.0</v>
      </c>
      <c r="J21" s="2" t="n">
        <v>25.0</v>
      </c>
      <c r="K21" s="2" t="n">
        <f si="0" t="shared"/>
        <v>296.0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4.0</v>
      </c>
      <c r="E22" s="2" t="n">
        <v>4.0</v>
      </c>
      <c r="F22" s="2" t="n">
        <v>51.0</v>
      </c>
      <c r="G22" s="2" t="n">
        <v>107.0</v>
      </c>
      <c r="H22" s="2" t="n">
        <v>58.0</v>
      </c>
      <c r="I22" s="2" t="n">
        <v>37.0</v>
      </c>
      <c r="J22" s="2" t="n">
        <v>38.0</v>
      </c>
      <c r="K22" s="2" t="n">
        <f si="0" t="shared"/>
        <v>299.0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6.0</v>
      </c>
      <c r="E23" s="2" t="n">
        <v>2.0</v>
      </c>
      <c r="F23" s="2" t="n">
        <v>10.0</v>
      </c>
      <c r="G23" s="2" t="n">
        <v>27.0</v>
      </c>
      <c r="H23" s="2" t="n">
        <v>12.0</v>
      </c>
      <c r="I23" s="2" t="n">
        <v>9.0</v>
      </c>
      <c r="J23" s="2" t="n">
        <v>4.0</v>
      </c>
      <c r="K23" s="2" t="n">
        <f si="0" t="shared"/>
        <v>70.0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14.0</v>
      </c>
      <c r="E24" s="2" t="n">
        <f ref="E24:J24" si="3" t="shared">E25-E19-E20-E21-E22-E23</f>
        <v>54.0</v>
      </c>
      <c r="F24" s="2" t="n">
        <f si="3" t="shared"/>
        <v>477.0</v>
      </c>
      <c r="G24" s="2" t="n">
        <f si="3" t="shared"/>
        <v>346.0</v>
      </c>
      <c r="H24" s="2" t="n">
        <f si="3" t="shared"/>
        <v>175.0</v>
      </c>
      <c r="I24" s="2" t="n">
        <f si="3" t="shared"/>
        <v>142.0</v>
      </c>
      <c r="J24" s="2" t="n">
        <f si="3" t="shared"/>
        <v>87.0</v>
      </c>
      <c r="K24" s="2" t="n">
        <f si="0" t="shared"/>
        <v>1295.0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1686.0</v>
      </c>
      <c r="E25" s="2" t="n">
        <v>1049.0</v>
      </c>
      <c r="F25" s="2" t="n">
        <v>7965.0</v>
      </c>
      <c r="G25" s="2" t="n">
        <v>10691.0</v>
      </c>
      <c r="H25" s="2" t="n">
        <v>8470.0</v>
      </c>
      <c r="I25" s="2" t="n">
        <v>9742.0</v>
      </c>
      <c r="J25" s="2" t="n">
        <v>9962.0</v>
      </c>
      <c r="K25" s="2" t="n">
        <f si="0" t="shared"/>
        <v>49565.0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11.0</v>
      </c>
      <c r="E26" s="2" t="n">
        <v>3.0</v>
      </c>
      <c r="F26" s="2" t="n">
        <v>224.0</v>
      </c>
      <c r="G26" s="2" t="n">
        <v>157.0</v>
      </c>
      <c r="H26" s="2" t="n">
        <v>118.0</v>
      </c>
      <c r="I26" s="2" t="n">
        <v>105.0</v>
      </c>
      <c r="J26" s="2" t="n">
        <v>79.0</v>
      </c>
      <c r="K26" s="2" t="n">
        <f si="0" t="shared"/>
        <v>697.0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55.0</v>
      </c>
      <c r="E27" s="2" t="n">
        <v>72.0</v>
      </c>
      <c r="F27" s="2" t="n">
        <v>1398.0</v>
      </c>
      <c r="G27" s="2" t="n">
        <v>943.0</v>
      </c>
      <c r="H27" s="2" t="n">
        <v>647.0</v>
      </c>
      <c r="I27" s="2" t="n">
        <v>552.0</v>
      </c>
      <c r="J27" s="2" t="n">
        <v>404.0</v>
      </c>
      <c r="K27" s="2" t="n">
        <f si="0" t="shared"/>
        <v>4071.0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82.0</v>
      </c>
      <c r="E28" s="2" t="n">
        <v>185.0</v>
      </c>
      <c r="F28" s="2" t="n">
        <v>1493.0</v>
      </c>
      <c r="G28" s="2" t="n">
        <v>1275.0</v>
      </c>
      <c r="H28" s="2" t="n">
        <v>918.0</v>
      </c>
      <c r="I28" s="2" t="n">
        <v>1089.0</v>
      </c>
      <c r="J28" s="2" t="n">
        <v>507.0</v>
      </c>
      <c r="K28" s="2" t="n">
        <f si="0" t="shared"/>
        <v>5549.0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27.0</v>
      </c>
      <c r="E29" s="2" t="n">
        <v>21.0</v>
      </c>
      <c r="F29" s="2" t="n">
        <v>342.0</v>
      </c>
      <c r="G29" s="2" t="n">
        <v>356.0</v>
      </c>
      <c r="H29" s="2" t="n">
        <v>326.0</v>
      </c>
      <c r="I29" s="2" t="n">
        <v>278.0</v>
      </c>
      <c r="J29" s="2" t="n">
        <v>130.0</v>
      </c>
      <c r="K29" s="2" t="n">
        <f si="0" t="shared"/>
        <v>1480.0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32.0</v>
      </c>
      <c r="E30" s="2" t="n">
        <v>13.0</v>
      </c>
      <c r="F30" s="2" t="n">
        <v>453.0</v>
      </c>
      <c r="G30" s="2" t="n">
        <v>445.0</v>
      </c>
      <c r="H30" s="2" t="n">
        <v>393.0</v>
      </c>
      <c r="I30" s="2" t="n">
        <v>389.0</v>
      </c>
      <c r="J30" s="2" t="n">
        <v>203.0</v>
      </c>
      <c r="K30" s="2" t="n">
        <f si="0" t="shared"/>
        <v>1928.0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27.0</v>
      </c>
      <c r="E31" s="2" t="n">
        <v>14.0</v>
      </c>
      <c r="F31" s="2" t="n">
        <v>170.0</v>
      </c>
      <c r="G31" s="2" t="n">
        <v>200.0</v>
      </c>
      <c r="H31" s="2" t="n">
        <v>182.0</v>
      </c>
      <c r="I31" s="2" t="n">
        <v>206.0</v>
      </c>
      <c r="J31" s="2" t="n">
        <v>127.0</v>
      </c>
      <c r="K31" s="2" t="n">
        <f si="0" t="shared"/>
        <v>926.0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7.0</v>
      </c>
      <c r="E32" s="2" t="n">
        <v>12.0</v>
      </c>
      <c r="F32" s="2" t="n">
        <v>338.0</v>
      </c>
      <c r="G32" s="2" t="n">
        <v>345.0</v>
      </c>
      <c r="H32" s="2" t="n">
        <v>238.0</v>
      </c>
      <c r="I32" s="2" t="n">
        <v>131.0</v>
      </c>
      <c r="J32" s="2" t="n">
        <v>64.0</v>
      </c>
      <c r="K32" s="2" t="n">
        <f si="0" t="shared"/>
        <v>1135.0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98.0</v>
      </c>
      <c r="E33" s="2" t="n">
        <v>82.0</v>
      </c>
      <c r="F33" s="2" t="n">
        <v>1110.0</v>
      </c>
      <c r="G33" s="2" t="n">
        <v>1359.0</v>
      </c>
      <c r="H33" s="2" t="n">
        <v>1043.0</v>
      </c>
      <c r="I33" s="2" t="n">
        <v>1041.0</v>
      </c>
      <c r="J33" s="2" t="n">
        <v>791.0</v>
      </c>
      <c r="K33" s="2" t="n">
        <f si="0" t="shared"/>
        <v>5524.0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8.0</v>
      </c>
      <c r="E34" s="2" t="n">
        <v>14.0</v>
      </c>
      <c r="F34" s="2" t="n">
        <v>204.0</v>
      </c>
      <c r="G34" s="2" t="n">
        <v>162.0</v>
      </c>
      <c r="H34" s="2" t="n">
        <v>130.0</v>
      </c>
      <c r="I34" s="2" t="n">
        <v>111.0</v>
      </c>
      <c r="J34" s="2" t="n">
        <v>78.0</v>
      </c>
      <c r="K34" s="2" t="n">
        <f si="0" t="shared"/>
        <v>707.0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1.0</v>
      </c>
      <c r="F35" s="2" t="n">
        <v>30.0</v>
      </c>
      <c r="G35" s="2" t="n">
        <v>66.0</v>
      </c>
      <c r="H35" s="2" t="n">
        <v>46.0</v>
      </c>
      <c r="I35" s="2" t="n">
        <v>41.0</v>
      </c>
      <c r="J35" s="2" t="n">
        <v>16.0</v>
      </c>
      <c r="K35" s="2" t="n">
        <f si="0" t="shared"/>
        <v>200.0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17.0</v>
      </c>
      <c r="E36" s="2" t="n">
        <v>15.0</v>
      </c>
      <c r="F36" s="2" t="n">
        <v>179.0</v>
      </c>
      <c r="G36" s="2" t="n">
        <v>137.0</v>
      </c>
      <c r="H36" s="2" t="n">
        <v>135.0</v>
      </c>
      <c r="I36" s="2" t="n">
        <v>136.0</v>
      </c>
      <c r="J36" s="2" t="n">
        <v>83.0</v>
      </c>
      <c r="K36" s="2" t="n">
        <f si="0" t="shared"/>
        <v>702.0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33.0</v>
      </c>
      <c r="E37" s="2" t="n">
        <v>45.0</v>
      </c>
      <c r="F37" s="2" t="n">
        <v>457.0</v>
      </c>
      <c r="G37" s="2" t="n">
        <v>511.0</v>
      </c>
      <c r="H37" s="2" t="n">
        <v>201.0</v>
      </c>
      <c r="I37" s="2" t="n">
        <v>202.0</v>
      </c>
      <c r="J37" s="2" t="n">
        <v>89.0</v>
      </c>
      <c r="K37" s="2" t="n">
        <f si="0" t="shared"/>
        <v>1538.0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57.0</v>
      </c>
      <c r="E38" s="2" t="n">
        <f ref="E38:J38" si="4" t="shared">E39-E26-E27-E28-E29-E30-E31-E32-E33-E34-E35-E36-E37</f>
        <v>160.0</v>
      </c>
      <c r="F38" s="2" t="n">
        <f si="4" t="shared"/>
        <v>1209.0</v>
      </c>
      <c r="G38" s="2" t="n">
        <f si="4" t="shared"/>
        <v>1353.0</v>
      </c>
      <c r="H38" s="2" t="n">
        <f si="4" t="shared"/>
        <v>885.0</v>
      </c>
      <c r="I38" s="2" t="n">
        <f si="4" t="shared"/>
        <v>674.0</v>
      </c>
      <c r="J38" s="2" t="n">
        <f si="4" t="shared"/>
        <v>305.0</v>
      </c>
      <c r="K38" s="2" t="n">
        <f si="0" t="shared"/>
        <v>4643.0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454.0</v>
      </c>
      <c r="E39" s="2" t="n">
        <v>637.0</v>
      </c>
      <c r="F39" s="2" t="n">
        <v>7607.0</v>
      </c>
      <c r="G39" s="2" t="n">
        <v>7309.0</v>
      </c>
      <c r="H39" s="2" t="n">
        <v>5262.0</v>
      </c>
      <c r="I39" s="2" t="n">
        <v>4955.0</v>
      </c>
      <c r="J39" s="2" t="n">
        <v>2876.0</v>
      </c>
      <c r="K39" s="2" t="n">
        <f si="0" t="shared"/>
        <v>29100.0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618.0</v>
      </c>
      <c r="E40" s="2" t="n">
        <v>420.0</v>
      </c>
      <c r="F40" s="2" t="n">
        <v>1087.0</v>
      </c>
      <c r="G40" s="2" t="n">
        <v>1791.0</v>
      </c>
      <c r="H40" s="2" t="n">
        <v>1426.0</v>
      </c>
      <c r="I40" s="2" t="n">
        <v>1262.0</v>
      </c>
      <c r="J40" s="2" t="n">
        <v>1484.0</v>
      </c>
      <c r="K40" s="2" t="n">
        <f si="0" t="shared"/>
        <v>8088.0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84.0</v>
      </c>
      <c r="E41" s="2" t="n">
        <v>59.0</v>
      </c>
      <c r="F41" s="2" t="n">
        <v>197.0</v>
      </c>
      <c r="G41" s="2" t="n">
        <v>278.0</v>
      </c>
      <c r="H41" s="2" t="n">
        <v>267.0</v>
      </c>
      <c r="I41" s="2" t="n">
        <v>273.0</v>
      </c>
      <c r="J41" s="2" t="n">
        <v>232.0</v>
      </c>
      <c r="K41" s="2" t="n">
        <f si="0" t="shared"/>
        <v>1390.0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6.0</v>
      </c>
      <c r="E42" s="2" t="n">
        <f ref="E42:J42" si="5" t="shared">E43-E40-E41</f>
        <v>26.0</v>
      </c>
      <c r="F42" s="2" t="n">
        <f si="5" t="shared"/>
        <v>83.0</v>
      </c>
      <c r="G42" s="2" t="n">
        <f si="5" t="shared"/>
        <v>59.0</v>
      </c>
      <c r="H42" s="2" t="n">
        <f si="5" t="shared"/>
        <v>51.0</v>
      </c>
      <c r="I42" s="2" t="n">
        <f si="5" t="shared"/>
        <v>49.0</v>
      </c>
      <c r="J42" s="2" t="n">
        <f si="5" t="shared"/>
        <v>34.0</v>
      </c>
      <c r="K42" s="2" t="n">
        <f si="0" t="shared"/>
        <v>308.0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708.0</v>
      </c>
      <c r="E43" s="2" t="n">
        <v>505.0</v>
      </c>
      <c r="F43" s="2" t="n">
        <v>1367.0</v>
      </c>
      <c r="G43" s="2" t="n">
        <v>2128.0</v>
      </c>
      <c r="H43" s="2" t="n">
        <v>1744.0</v>
      </c>
      <c r="I43" s="2" t="n">
        <v>1584.0</v>
      </c>
      <c r="J43" s="2" t="n">
        <v>1750.0</v>
      </c>
      <c r="K43" s="2" t="n">
        <f si="0" t="shared"/>
        <v>9786.0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10.0</v>
      </c>
      <c r="E44" s="2" t="n">
        <v>10.0</v>
      </c>
      <c r="F44" s="2" t="n">
        <v>80.0</v>
      </c>
      <c r="G44" s="2" t="n">
        <v>105.0</v>
      </c>
      <c r="H44" s="2" t="n">
        <v>87.0</v>
      </c>
      <c r="I44" s="2" t="n">
        <v>60.0</v>
      </c>
      <c r="J44" s="2" t="n">
        <v>38.0</v>
      </c>
      <c r="K44" s="2" t="n">
        <f si="0" t="shared"/>
        <v>390.0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2.0</v>
      </c>
      <c r="E45" s="2" t="n">
        <f ref="E45:J45" si="6" t="shared">E46-E44</f>
        <v>20.0</v>
      </c>
      <c r="F45" s="2" t="n">
        <f si="6" t="shared"/>
        <v>233.0</v>
      </c>
      <c r="G45" s="2" t="n">
        <f si="6" t="shared"/>
        <v>259.0</v>
      </c>
      <c r="H45" s="2" t="n">
        <f si="6" t="shared"/>
        <v>142.0</v>
      </c>
      <c r="I45" s="2" t="n">
        <f si="6" t="shared"/>
        <v>76.0</v>
      </c>
      <c r="J45" s="2" t="n">
        <f si="6" t="shared"/>
        <v>24.0</v>
      </c>
      <c r="K45" s="2" t="n">
        <f si="0" t="shared"/>
        <v>756.0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12.0</v>
      </c>
      <c r="E46" s="2" t="n">
        <v>30.0</v>
      </c>
      <c r="F46" s="2" t="n">
        <v>313.0</v>
      </c>
      <c r="G46" s="2" t="n">
        <v>364.0</v>
      </c>
      <c r="H46" s="2" t="n">
        <v>229.0</v>
      </c>
      <c r="I46" s="2" t="n">
        <v>136.0</v>
      </c>
      <c r="J46" s="2" t="n">
        <v>62.0</v>
      </c>
      <c r="K46" s="2" t="n">
        <f si="0" t="shared"/>
        <v>1146.0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52.0</v>
      </c>
      <c r="E47" s="2" t="n">
        <v>15.0</v>
      </c>
      <c r="F47" s="2" t="n">
        <v>58.0</v>
      </c>
      <c r="G47" s="2" t="n">
        <v>36.0</v>
      </c>
      <c r="H47" s="2" t="n">
        <v>19.0</v>
      </c>
      <c r="I47" s="2" t="n">
        <v>20.0</v>
      </c>
      <c r="J47" s="2" t="n">
        <v>6.0</v>
      </c>
      <c r="K47" s="2" t="n">
        <f si="0" t="shared"/>
        <v>206.0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19060.0</v>
      </c>
      <c r="E48" s="2" t="n">
        <f ref="E48:J48" si="7" t="shared">E47+E46+E43+E39+E25+E18</f>
        <v>31011.0</v>
      </c>
      <c r="F48" s="2" t="n">
        <f si="7" t="shared"/>
        <v>213365.0</v>
      </c>
      <c r="G48" s="2" t="n">
        <f si="7" t="shared"/>
        <v>185854.0</v>
      </c>
      <c r="H48" s="2" t="n">
        <f si="7" t="shared"/>
        <v>133207.0</v>
      </c>
      <c r="I48" s="2" t="n">
        <f si="7" t="shared"/>
        <v>117824.0</v>
      </c>
      <c r="J48" s="2" t="n">
        <f si="7" t="shared"/>
        <v>94094.0</v>
      </c>
      <c r="K48" s="2" t="n">
        <f si="0" t="shared"/>
        <v>794415.0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