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<sst xmlns="http://schemas.openxmlformats.org/spreadsheetml/2006/main" count="109" uniqueCount="64">
  <si>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</si>
  <si>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</si>
  <si>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</si>
  <si>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</si>
  <si>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</si>
  <si>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</si>
  <si>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</si>
  <si>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</si>
  <si>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</si>
  <si>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</si>
  <si>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</si>
  <si>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</si>
  <si>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</si>
  <si>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</si>
  <si>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</si>
  <si>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</si>
  <si>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</si>
  <si>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</si>
  <si>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</si>
  <si>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</si>
  <si>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</si>
  <si>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</si>
  <si>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</si>
  <si>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</si>
  <si>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</si>
  <si>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</si>
  <si>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</si>
  <si>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</si>
  <si>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</si>
  <si>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</si>
  <si>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</si>
  <si>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</si>
  <si>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</si>
  <si>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</si>
  <si>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</si>
  <si>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</si>
  <si>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</si>
  <si>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</si>
  <si>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</si>
  <si>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</si>
  <si>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</si>
  <si>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</si>
  <si>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</si>
  <si>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</si>
  <si>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</si>
  <si>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</si>
  <si>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</si>
  <si>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</si>
  <si>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</si>
  <si>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</si>
  <si>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</si>
  <si>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</si>
  <si>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</si>
  <si>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</si>
  <si>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</si>
  <si>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</si>
  <si>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</si>
  <si>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</si>
  <si>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</si>
  <si>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</si>
  <si>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</si>
  <si>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</si>
  <si>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97年10月來臺旅客人次－按年齡分
Table 1-5   Visitor Arrivals by Age,
October,2008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</si>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</sst>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533.0</v>
      </c>
      <c r="E3" s="2" t="n">
        <v>924.0</v>
      </c>
      <c r="F3" s="2" t="n">
        <v>12586.0</v>
      </c>
      <c r="G3" s="2" t="n">
        <v>11338.0</v>
      </c>
      <c r="H3" s="2" t="n">
        <v>8424.0</v>
      </c>
      <c r="I3" s="2" t="n">
        <v>5778.0</v>
      </c>
      <c r="J3" s="2" t="n">
        <v>3447.0</v>
      </c>
      <c r="K3" s="2" t="n">
        <f>SUM(D3:J3)</f>
        <v>43030.0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225.0</v>
      </c>
      <c r="E4" s="2" t="n">
        <v>399.0</v>
      </c>
      <c r="F4" s="2" t="n">
        <v>7105.0</v>
      </c>
      <c r="G4" s="2" t="n">
        <v>8370.0</v>
      </c>
      <c r="H4" s="2" t="n">
        <v>8113.0</v>
      </c>
      <c r="I4" s="2" t="n">
        <v>6039.0</v>
      </c>
      <c r="J4" s="2" t="n">
        <v>4529.0</v>
      </c>
      <c r="K4" s="2" t="n">
        <f ref="K4:K48" si="0" t="shared">SUM(D4:J4)</f>
        <v>34780.0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794.0</v>
      </c>
      <c r="E5" s="2" t="n">
        <v>3286.0</v>
      </c>
      <c r="F5" s="2" t="n">
        <v>12741.0</v>
      </c>
      <c r="G5" s="2" t="n">
        <v>20111.0</v>
      </c>
      <c r="H5" s="2" t="n">
        <v>18233.0</v>
      </c>
      <c r="I5" s="2" t="n">
        <v>19342.0</v>
      </c>
      <c r="J5" s="2" t="n">
        <v>20727.0</v>
      </c>
      <c r="K5" s="2" t="n">
        <f si="0" t="shared"/>
        <v>95234.0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252.0</v>
      </c>
      <c r="E6" s="2" t="n">
        <v>615.0</v>
      </c>
      <c r="F6" s="2" t="n">
        <v>2429.0</v>
      </c>
      <c r="G6" s="2" t="n">
        <v>4451.0</v>
      </c>
      <c r="H6" s="2" t="n">
        <v>3912.0</v>
      </c>
      <c r="I6" s="2" t="n">
        <v>3367.0</v>
      </c>
      <c r="J6" s="2" t="n">
        <v>2366.0</v>
      </c>
      <c r="K6" s="2" t="n">
        <f si="0" t="shared"/>
        <v>17392.0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26.0</v>
      </c>
      <c r="E7" s="2" t="n">
        <v>11.0</v>
      </c>
      <c r="F7" s="2" t="n">
        <v>342.0</v>
      </c>
      <c r="G7" s="2" t="n">
        <v>543.0</v>
      </c>
      <c r="H7" s="2" t="n">
        <v>368.0</v>
      </c>
      <c r="I7" s="2" t="n">
        <v>204.0</v>
      </c>
      <c r="J7" s="2" t="n">
        <v>76.0</v>
      </c>
      <c r="K7" s="2" t="n">
        <f si="0" t="shared"/>
        <v>1570.0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11.0</v>
      </c>
      <c r="E8" s="2" t="n">
        <v>7.0</v>
      </c>
      <c r="F8" s="2" t="n">
        <v>137.0</v>
      </c>
      <c r="G8" s="2" t="n">
        <v>321.0</v>
      </c>
      <c r="H8" s="2" t="n">
        <v>266.0</v>
      </c>
      <c r="I8" s="2" t="n">
        <v>153.0</v>
      </c>
      <c r="J8" s="2" t="n">
        <v>88.0</v>
      </c>
      <c r="K8" s="2" t="n">
        <f si="0" t="shared"/>
        <v>983.0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255.0</v>
      </c>
      <c r="E9" s="2" t="n">
        <v>318.0</v>
      </c>
      <c r="F9" s="2" t="n">
        <v>3224.0</v>
      </c>
      <c r="G9" s="2" t="n">
        <v>4074.0</v>
      </c>
      <c r="H9" s="2" t="n">
        <v>2654.0</v>
      </c>
      <c r="I9" s="2" t="n">
        <v>2176.0</v>
      </c>
      <c r="J9" s="2" t="n">
        <v>1553.0</v>
      </c>
      <c r="K9" s="2" t="n">
        <f si="0" t="shared"/>
        <v>14254.0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358.0</v>
      </c>
      <c r="E10" s="2" t="n">
        <v>1014.0</v>
      </c>
      <c r="F10" s="2" t="n">
        <v>3684.0</v>
      </c>
      <c r="G10" s="2" t="n">
        <v>4202.0</v>
      </c>
      <c r="H10" s="2" t="n">
        <v>3314.0</v>
      </c>
      <c r="I10" s="2" t="n">
        <v>2699.0</v>
      </c>
      <c r="J10" s="2" t="n">
        <v>1482.0</v>
      </c>
      <c r="K10" s="2" t="n">
        <f si="0" t="shared"/>
        <v>16753.0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151.0</v>
      </c>
      <c r="E11" s="2" t="n">
        <v>267.0</v>
      </c>
      <c r="F11" s="2" t="n">
        <v>4321.0</v>
      </c>
      <c r="G11" s="2" t="n">
        <v>3310.0</v>
      </c>
      <c r="H11" s="2" t="n">
        <v>1138.0</v>
      </c>
      <c r="I11" s="2" t="n">
        <v>1222.0</v>
      </c>
      <c r="J11" s="2" t="n">
        <v>1070.0</v>
      </c>
      <c r="K11" s="2" t="n">
        <f si="0" t="shared"/>
        <v>11479.0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102.0</v>
      </c>
      <c r="E12" s="2" t="n">
        <v>167.0</v>
      </c>
      <c r="F12" s="2" t="n">
        <v>2558.0</v>
      </c>
      <c r="G12" s="2" t="n">
        <v>2297.0</v>
      </c>
      <c r="H12" s="2" t="n">
        <v>1132.0</v>
      </c>
      <c r="I12" s="2" t="n">
        <v>728.0</v>
      </c>
      <c r="J12" s="2" t="n">
        <v>631.0</v>
      </c>
      <c r="K12" s="2" t="n">
        <f si="0" t="shared"/>
        <v>7615.0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99.0</v>
      </c>
      <c r="E13" s="2" t="n">
        <v>203.0</v>
      </c>
      <c r="F13" s="2" t="n">
        <v>1770.0</v>
      </c>
      <c r="G13" s="2" t="n">
        <v>2868.0</v>
      </c>
      <c r="H13" s="2" t="n">
        <v>1439.0</v>
      </c>
      <c r="I13" s="2" t="n">
        <v>787.0</v>
      </c>
      <c r="J13" s="2" t="n">
        <v>562.0</v>
      </c>
      <c r="K13" s="2" t="n">
        <f si="0" t="shared"/>
        <v>7728.0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49.0</v>
      </c>
      <c r="E14" s="2" t="n">
        <v>489.0</v>
      </c>
      <c r="F14" s="2" t="n">
        <v>2784.0</v>
      </c>
      <c r="G14" s="2" t="n">
        <v>1225.0</v>
      </c>
      <c r="H14" s="2" t="n">
        <v>504.0</v>
      </c>
      <c r="I14" s="2" t="n">
        <v>404.0</v>
      </c>
      <c r="J14" s="2" t="n">
        <v>135.0</v>
      </c>
      <c r="K14" s="2" t="n">
        <f si="0" t="shared"/>
        <v>5590.0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5.0</v>
      </c>
      <c r="E15" s="2" t="n">
        <f ref="E15:J15" si="1" t="shared">E16-E9-E10-E11-E12-E13-E14</f>
        <v>5.0</v>
      </c>
      <c r="F15" s="2" t="n">
        <f si="1" t="shared"/>
        <v>92.0</v>
      </c>
      <c r="G15" s="2" t="n">
        <f si="1" t="shared"/>
        <v>103.0</v>
      </c>
      <c r="H15" s="2" t="n">
        <f si="1" t="shared"/>
        <v>43.0</v>
      </c>
      <c r="I15" s="2" t="n">
        <f si="1" t="shared"/>
        <v>46.0</v>
      </c>
      <c r="J15" s="2" t="n">
        <f si="1" t="shared"/>
        <v>32.0</v>
      </c>
      <c r="K15" s="2" t="n">
        <f si="0" t="shared"/>
        <v>326.0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1019.0</v>
      </c>
      <c r="E16" s="2" t="n">
        <v>2463.0</v>
      </c>
      <c r="F16" s="2" t="n">
        <v>18433.0</v>
      </c>
      <c r="G16" s="2" t="n">
        <v>18079.0</v>
      </c>
      <c r="H16" s="2" t="n">
        <v>10224.0</v>
      </c>
      <c r="I16" s="2" t="n">
        <v>8062.0</v>
      </c>
      <c r="J16" s="2" t="n">
        <v>5465.0</v>
      </c>
      <c r="K16" s="2" t="n">
        <f si="0" t="shared"/>
        <v>63745.0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60.0</v>
      </c>
      <c r="E17" s="2" t="n">
        <f ref="E17:J17" si="2" t="shared">E18-E16-E3-E4-E5-E6-E7-E8</f>
        <v>91.0</v>
      </c>
      <c r="F17" s="2" t="n">
        <f si="2" t="shared"/>
        <v>380.0</v>
      </c>
      <c r="G17" s="2" t="n">
        <f si="2" t="shared"/>
        <v>614.0</v>
      </c>
      <c r="H17" s="2" t="n">
        <f si="2" t="shared"/>
        <v>454.0</v>
      </c>
      <c r="I17" s="2" t="n">
        <f si="2" t="shared"/>
        <v>239.0</v>
      </c>
      <c r="J17" s="2" t="n">
        <f si="2" t="shared"/>
        <v>121.0</v>
      </c>
      <c r="K17" s="2" t="n">
        <f si="0" t="shared"/>
        <v>1959.0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2920.0</v>
      </c>
      <c r="E18" s="2" t="n">
        <v>7796.0</v>
      </c>
      <c r="F18" s="2" t="n">
        <v>54153.0</v>
      </c>
      <c r="G18" s="2" t="n">
        <v>63827.0</v>
      </c>
      <c r="H18" s="2" t="n">
        <v>49994.0</v>
      </c>
      <c r="I18" s="2" t="n">
        <v>43184.0</v>
      </c>
      <c r="J18" s="2" t="n">
        <v>36819.0</v>
      </c>
      <c r="K18" s="2" t="n">
        <f si="0" t="shared"/>
        <v>258693.0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139.0</v>
      </c>
      <c r="E19" s="2" t="n">
        <v>79.0</v>
      </c>
      <c r="F19" s="2" t="n">
        <v>844.0</v>
      </c>
      <c r="G19" s="2" t="n">
        <v>1072.0</v>
      </c>
      <c r="H19" s="2" t="n">
        <v>799.0</v>
      </c>
      <c r="I19" s="2" t="n">
        <v>992.0</v>
      </c>
      <c r="J19" s="2" t="n">
        <v>991.0</v>
      </c>
      <c r="K19" s="2" t="n">
        <f si="0" t="shared"/>
        <v>4916.0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1167.0</v>
      </c>
      <c r="E20" s="2" t="n">
        <v>462.0</v>
      </c>
      <c r="F20" s="2" t="n">
        <v>2935.0</v>
      </c>
      <c r="G20" s="2" t="n">
        <v>5386.0</v>
      </c>
      <c r="H20" s="2" t="n">
        <v>6901.0</v>
      </c>
      <c r="I20" s="2" t="n">
        <v>8870.0</v>
      </c>
      <c r="J20" s="2" t="n">
        <v>8023.0</v>
      </c>
      <c r="K20" s="2" t="n">
        <f si="0" t="shared"/>
        <v>33744.0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4.0</v>
      </c>
      <c r="E21" s="2" t="n">
        <v>2.0</v>
      </c>
      <c r="F21" s="2" t="n">
        <v>31.0</v>
      </c>
      <c r="G21" s="2" t="n">
        <v>57.0</v>
      </c>
      <c r="H21" s="2" t="n">
        <v>53.0</v>
      </c>
      <c r="I21" s="2" t="n">
        <v>42.0</v>
      </c>
      <c r="J21" s="2" t="n">
        <v>47.0</v>
      </c>
      <c r="K21" s="2" t="n">
        <f si="0" t="shared"/>
        <v>236.0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9.0</v>
      </c>
      <c r="E22" s="2" t="n">
        <v>10.0</v>
      </c>
      <c r="F22" s="2" t="n">
        <v>67.0</v>
      </c>
      <c r="G22" s="2" t="n">
        <v>112.0</v>
      </c>
      <c r="H22" s="2" t="n">
        <v>99.0</v>
      </c>
      <c r="I22" s="2" t="n">
        <v>67.0</v>
      </c>
      <c r="J22" s="2" t="n">
        <v>36.0</v>
      </c>
      <c r="K22" s="2" t="n">
        <f si="0" t="shared"/>
        <v>400.0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3.0</v>
      </c>
      <c r="E23" s="2" t="n">
        <v>2.0</v>
      </c>
      <c r="F23" s="2" t="n">
        <v>5.0</v>
      </c>
      <c r="G23" s="2" t="n">
        <v>20.0</v>
      </c>
      <c r="H23" s="2" t="n">
        <v>19.0</v>
      </c>
      <c r="I23" s="2" t="n">
        <v>22.0</v>
      </c>
      <c r="J23" s="2" t="n">
        <v>26.0</v>
      </c>
      <c r="K23" s="2" t="n">
        <f si="0" t="shared"/>
        <v>97.0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9.0</v>
      </c>
      <c r="E24" s="2" t="n">
        <f ref="E24:J24" si="3" t="shared">E25-E19-E20-E21-E22-E23</f>
        <v>10.0</v>
      </c>
      <c r="F24" s="2" t="n">
        <f si="3" t="shared"/>
        <v>81.0</v>
      </c>
      <c r="G24" s="2" t="n">
        <f si="3" t="shared"/>
        <v>184.0</v>
      </c>
      <c r="H24" s="2" t="n">
        <f si="3" t="shared"/>
        <v>182.0</v>
      </c>
      <c r="I24" s="2" t="n">
        <f si="3" t="shared"/>
        <v>112.0</v>
      </c>
      <c r="J24" s="2" t="n">
        <f si="3" t="shared"/>
        <v>76.0</v>
      </c>
      <c r="K24" s="2" t="n">
        <f si="0" t="shared"/>
        <v>654.0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1331.0</v>
      </c>
      <c r="E25" s="2" t="n">
        <v>565.0</v>
      </c>
      <c r="F25" s="2" t="n">
        <v>3963.0</v>
      </c>
      <c r="G25" s="2" t="n">
        <v>6831.0</v>
      </c>
      <c r="H25" s="2" t="n">
        <v>8053.0</v>
      </c>
      <c r="I25" s="2" t="n">
        <v>10105.0</v>
      </c>
      <c r="J25" s="2" t="n">
        <v>9199.0</v>
      </c>
      <c r="K25" s="2" t="n">
        <f si="0" t="shared"/>
        <v>40047.0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4.0</v>
      </c>
      <c r="E26" s="2" t="n">
        <v>4.0</v>
      </c>
      <c r="F26" s="2" t="n">
        <v>57.0</v>
      </c>
      <c r="G26" s="2" t="n">
        <v>81.0</v>
      </c>
      <c r="H26" s="2" t="n">
        <v>89.0</v>
      </c>
      <c r="I26" s="2" t="n">
        <v>69.0</v>
      </c>
      <c r="J26" s="2" t="n">
        <v>119.0</v>
      </c>
      <c r="K26" s="2" t="n">
        <f si="0" t="shared"/>
        <v>423.0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47.0</v>
      </c>
      <c r="E27" s="2" t="n">
        <v>47.0</v>
      </c>
      <c r="F27" s="2" t="n">
        <v>308.0</v>
      </c>
      <c r="G27" s="2" t="n">
        <v>635.0</v>
      </c>
      <c r="H27" s="2" t="n">
        <v>556.0</v>
      </c>
      <c r="I27" s="2" t="n">
        <v>444.0</v>
      </c>
      <c r="J27" s="2" t="n">
        <v>370.0</v>
      </c>
      <c r="K27" s="2" t="n">
        <f si="0" t="shared"/>
        <v>2407.0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43.0</v>
      </c>
      <c r="E28" s="2" t="n">
        <v>48.0</v>
      </c>
      <c r="F28" s="2" t="n">
        <v>390.0</v>
      </c>
      <c r="G28" s="2" t="n">
        <v>926.0</v>
      </c>
      <c r="H28" s="2" t="n">
        <v>1266.0</v>
      </c>
      <c r="I28" s="2" t="n">
        <v>794.0</v>
      </c>
      <c r="J28" s="2" t="n">
        <v>668.0</v>
      </c>
      <c r="K28" s="2" t="n">
        <f si="0" t="shared"/>
        <v>4135.0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7.0</v>
      </c>
      <c r="E29" s="2" t="n">
        <v>10.0</v>
      </c>
      <c r="F29" s="2" t="n">
        <v>165.0</v>
      </c>
      <c r="G29" s="2" t="n">
        <v>350.0</v>
      </c>
      <c r="H29" s="2" t="n">
        <v>370.0</v>
      </c>
      <c r="I29" s="2" t="n">
        <v>253.0</v>
      </c>
      <c r="J29" s="2" t="n">
        <v>323.0</v>
      </c>
      <c r="K29" s="2" t="n">
        <f si="0" t="shared"/>
        <v>1478.0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14.0</v>
      </c>
      <c r="E30" s="2" t="n">
        <v>26.0</v>
      </c>
      <c r="F30" s="2" t="n">
        <v>139.0</v>
      </c>
      <c r="G30" s="2" t="n">
        <v>255.0</v>
      </c>
      <c r="H30" s="2" t="n">
        <v>338.0</v>
      </c>
      <c r="I30" s="2" t="n">
        <v>207.0</v>
      </c>
      <c r="J30" s="2" t="n">
        <v>142.0</v>
      </c>
      <c r="K30" s="2" t="n">
        <f si="0" t="shared"/>
        <v>1121.0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13.0</v>
      </c>
      <c r="E31" s="2" t="n">
        <v>7.0</v>
      </c>
      <c r="F31" s="2" t="n">
        <v>58.0</v>
      </c>
      <c r="G31" s="2" t="n">
        <v>135.0</v>
      </c>
      <c r="H31" s="2" t="n">
        <v>159.0</v>
      </c>
      <c r="I31" s="2" t="n">
        <v>128.0</v>
      </c>
      <c r="J31" s="2" t="n">
        <v>166.0</v>
      </c>
      <c r="K31" s="2" t="n">
        <f si="0" t="shared"/>
        <v>666.0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4.0</v>
      </c>
      <c r="E32" s="2" t="n">
        <v>9.0</v>
      </c>
      <c r="F32" s="2" t="n">
        <v>84.0</v>
      </c>
      <c r="G32" s="2" t="n">
        <v>191.0</v>
      </c>
      <c r="H32" s="2" t="n">
        <v>160.0</v>
      </c>
      <c r="I32" s="2" t="n">
        <v>97.0</v>
      </c>
      <c r="J32" s="2" t="n">
        <v>105.0</v>
      </c>
      <c r="K32" s="2" t="n">
        <f si="0" t="shared"/>
        <v>650.0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74.0</v>
      </c>
      <c r="E33" s="2" t="n">
        <v>88.0</v>
      </c>
      <c r="F33" s="2" t="n">
        <v>484.0</v>
      </c>
      <c r="G33" s="2" t="n">
        <v>879.0</v>
      </c>
      <c r="H33" s="2" t="n">
        <v>1081.0</v>
      </c>
      <c r="I33" s="2" t="n">
        <v>845.0</v>
      </c>
      <c r="J33" s="2" t="n">
        <v>643.0</v>
      </c>
      <c r="K33" s="2" t="n">
        <f si="0" t="shared"/>
        <v>4094.0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14.0</v>
      </c>
      <c r="E34" s="2" t="n">
        <v>18.0</v>
      </c>
      <c r="F34" s="2" t="n">
        <v>78.0</v>
      </c>
      <c r="G34" s="2" t="n">
        <v>106.0</v>
      </c>
      <c r="H34" s="2" t="n">
        <v>88.0</v>
      </c>
      <c r="I34" s="2" t="n">
        <v>94.0</v>
      </c>
      <c r="J34" s="2" t="n">
        <v>61.0</v>
      </c>
      <c r="K34" s="2" t="n">
        <f si="0" t="shared"/>
        <v>459.0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1.0</v>
      </c>
      <c r="F35" s="2" t="n">
        <v>13.0</v>
      </c>
      <c r="G35" s="2" t="n">
        <v>26.0</v>
      </c>
      <c r="H35" s="2" t="n">
        <v>32.0</v>
      </c>
      <c r="I35" s="2" t="n">
        <v>39.0</v>
      </c>
      <c r="J35" s="2" t="n">
        <v>17.0</v>
      </c>
      <c r="K35" s="2" t="n">
        <f si="0" t="shared"/>
        <v>128.0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16.0</v>
      </c>
      <c r="E36" s="2" t="n">
        <v>6.0</v>
      </c>
      <c r="F36" s="2" t="n">
        <v>64.0</v>
      </c>
      <c r="G36" s="2" t="n">
        <v>141.0</v>
      </c>
      <c r="H36" s="2" t="n">
        <v>189.0</v>
      </c>
      <c r="I36" s="2" t="n">
        <v>163.0</v>
      </c>
      <c r="J36" s="2" t="n">
        <v>87.0</v>
      </c>
      <c r="K36" s="2" t="n">
        <f si="0" t="shared"/>
        <v>666.0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5.0</v>
      </c>
      <c r="E37" s="2" t="n">
        <v>17.0</v>
      </c>
      <c r="F37" s="2" t="n">
        <v>106.0</v>
      </c>
      <c r="G37" s="2" t="n">
        <v>164.0</v>
      </c>
      <c r="H37" s="2" t="n">
        <v>157.0</v>
      </c>
      <c r="I37" s="2" t="n">
        <v>112.0</v>
      </c>
      <c r="J37" s="2" t="n">
        <v>42.0</v>
      </c>
      <c r="K37" s="2" t="n">
        <f si="0" t="shared"/>
        <v>603.0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26.0</v>
      </c>
      <c r="E38" s="2" t="n">
        <f ref="E38:J38" si="4" t="shared">E39-E26-E27-E28-E29-E30-E31-E32-E33-E34-E35-E36-E37</f>
        <v>76.0</v>
      </c>
      <c r="F38" s="2" t="n">
        <f si="4" t="shared"/>
        <v>588.0</v>
      </c>
      <c r="G38" s="2" t="n">
        <f si="4" t="shared"/>
        <v>709.0</v>
      </c>
      <c r="H38" s="2" t="n">
        <f si="4" t="shared"/>
        <v>601.0</v>
      </c>
      <c r="I38" s="2" t="n">
        <f si="4" t="shared"/>
        <v>404.0</v>
      </c>
      <c r="J38" s="2" t="n">
        <f si="4" t="shared"/>
        <v>219.0</v>
      </c>
      <c r="K38" s="2" t="n">
        <f si="0" t="shared"/>
        <v>2623.0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267.0</v>
      </c>
      <c r="E39" s="2" t="n">
        <v>357.0</v>
      </c>
      <c r="F39" s="2" t="n">
        <v>2534.0</v>
      </c>
      <c r="G39" s="2" t="n">
        <v>4598.0</v>
      </c>
      <c r="H39" s="2" t="n">
        <v>5086.0</v>
      </c>
      <c r="I39" s="2" t="n">
        <v>3649.0</v>
      </c>
      <c r="J39" s="2" t="n">
        <v>2962.0</v>
      </c>
      <c r="K39" s="2" t="n">
        <f si="0" t="shared"/>
        <v>19453.0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215.0</v>
      </c>
      <c r="E40" s="2" t="n">
        <v>183.0</v>
      </c>
      <c r="F40" s="2" t="n">
        <v>789.0</v>
      </c>
      <c r="G40" s="2" t="n">
        <v>993.0</v>
      </c>
      <c r="H40" s="2" t="n">
        <v>902.0</v>
      </c>
      <c r="I40" s="2" t="n">
        <v>1077.0</v>
      </c>
      <c r="J40" s="2" t="n">
        <v>961.0</v>
      </c>
      <c r="K40" s="2" t="n">
        <f si="0" t="shared"/>
        <v>5120.0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25.0</v>
      </c>
      <c r="E41" s="2" t="n">
        <v>20.0</v>
      </c>
      <c r="F41" s="2" t="n">
        <v>102.0</v>
      </c>
      <c r="G41" s="2" t="n">
        <v>171.0</v>
      </c>
      <c r="H41" s="2" t="n">
        <v>122.0</v>
      </c>
      <c r="I41" s="2" t="n">
        <v>144.0</v>
      </c>
      <c r="J41" s="2" t="n">
        <v>126.0</v>
      </c>
      <c r="K41" s="2" t="n">
        <f si="0" t="shared"/>
        <v>710.0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1.0</v>
      </c>
      <c r="F42" s="2" t="n">
        <f si="5" t="shared"/>
        <v>8.0</v>
      </c>
      <c r="G42" s="2" t="n">
        <f si="5" t="shared"/>
        <v>12.0</v>
      </c>
      <c r="H42" s="2" t="n">
        <f si="5" t="shared"/>
        <v>19.0</v>
      </c>
      <c r="I42" s="2" t="n">
        <f si="5" t="shared"/>
        <v>14.0</v>
      </c>
      <c r="J42" s="2" t="n">
        <f si="5" t="shared"/>
        <v>12.0</v>
      </c>
      <c r="K42" s="2" t="n">
        <f si="0" t="shared"/>
        <v>66.0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240.0</v>
      </c>
      <c r="E43" s="2" t="n">
        <v>204.0</v>
      </c>
      <c r="F43" s="2" t="n">
        <v>899.0</v>
      </c>
      <c r="G43" s="2" t="n">
        <v>1176.0</v>
      </c>
      <c r="H43" s="2" t="n">
        <v>1043.0</v>
      </c>
      <c r="I43" s="2" t="n">
        <v>1235.0</v>
      </c>
      <c r="J43" s="2" t="n">
        <v>1099.0</v>
      </c>
      <c r="K43" s="2" t="n">
        <f si="0" t="shared"/>
        <v>5896.0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5.0</v>
      </c>
      <c r="E44" s="2" t="n">
        <v>11.0</v>
      </c>
      <c r="F44" s="2" t="n">
        <v>90.0</v>
      </c>
      <c r="G44" s="2" t="n">
        <v>103.0</v>
      </c>
      <c r="H44" s="2" t="n">
        <v>72.0</v>
      </c>
      <c r="I44" s="2" t="n">
        <v>61.0</v>
      </c>
      <c r="J44" s="2" t="n">
        <v>41.0</v>
      </c>
      <c r="K44" s="2" t="n">
        <f si="0" t="shared"/>
        <v>383.0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1.0</v>
      </c>
      <c r="E45" s="2" t="n">
        <f ref="E45:J45" si="6" t="shared">E46-E44</f>
        <v>3.0</v>
      </c>
      <c r="F45" s="2" t="n">
        <f si="6" t="shared"/>
        <v>29.0</v>
      </c>
      <c r="G45" s="2" t="n">
        <f si="6" t="shared"/>
        <v>87.0</v>
      </c>
      <c r="H45" s="2" t="n">
        <f si="6" t="shared"/>
        <v>90.0</v>
      </c>
      <c r="I45" s="2" t="n">
        <f si="6" t="shared"/>
        <v>64.0</v>
      </c>
      <c r="J45" s="2" t="n">
        <f si="6" t="shared"/>
        <v>25.0</v>
      </c>
      <c r="K45" s="2" t="n">
        <f si="0" t="shared"/>
        <v>299.0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6.0</v>
      </c>
      <c r="E46" s="2" t="n">
        <v>14.0</v>
      </c>
      <c r="F46" s="2" t="n">
        <v>119.0</v>
      </c>
      <c r="G46" s="2" t="n">
        <v>190.0</v>
      </c>
      <c r="H46" s="2" t="n">
        <v>162.0</v>
      </c>
      <c r="I46" s="2" t="n">
        <v>125.0</v>
      </c>
      <c r="J46" s="2" t="n">
        <v>66.0</v>
      </c>
      <c r="K46" s="2" t="n">
        <f si="0" t="shared"/>
        <v>682.0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36.0</v>
      </c>
      <c r="E47" s="2" t="n">
        <v>46.0</v>
      </c>
      <c r="F47" s="2" t="n">
        <v>488.0</v>
      </c>
      <c r="G47" s="2" t="n">
        <v>589.0</v>
      </c>
      <c r="H47" s="2" t="n">
        <v>472.0</v>
      </c>
      <c r="I47" s="2" t="n">
        <v>328.0</v>
      </c>
      <c r="J47" s="2" t="n">
        <v>308.0</v>
      </c>
      <c r="K47" s="2" t="n">
        <f si="0" t="shared"/>
        <v>2267.0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4800.0</v>
      </c>
      <c r="E48" s="2" t="n">
        <f ref="E48:J48" si="7" t="shared">E47+E46+E43+E39+E25+E18</f>
        <v>8982.0</v>
      </c>
      <c r="F48" s="2" t="n">
        <f si="7" t="shared"/>
        <v>62156.0</v>
      </c>
      <c r="G48" s="2" t="n">
        <f si="7" t="shared"/>
        <v>77211.0</v>
      </c>
      <c r="H48" s="2" t="n">
        <f si="7" t="shared"/>
        <v>64810.0</v>
      </c>
      <c r="I48" s="2" t="n">
        <f si="7" t="shared"/>
        <v>58626.0</v>
      </c>
      <c r="J48" s="2" t="n">
        <f si="7" t="shared"/>
        <v>50453.0</v>
      </c>
      <c r="K48" s="2" t="n">
        <f si="0" t="shared"/>
        <v>327038.0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