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<sst xmlns="http://schemas.openxmlformats.org/spreadsheetml/2006/main" count="109" uniqueCount="64">
  <si>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</si>
  <si>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</si>
  <si>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</si>
  <si>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</si>
  <si>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</si>
  <si>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</si>
  <si>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</si>
  <si>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</si>
  <si>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</si>
  <si>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</si>
  <si>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</si>
  <si>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</si>
  <si>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</si>
  <si>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</si>
  <si>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</si>
  <si>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</si>
  <si>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</si>
  <si>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</si>
  <si>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</si>
  <si>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</si>
  <si>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</si>
  <si>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</si>
  <si>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</si>
  <si>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</si>
  <si>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</si>
  <si>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</si>
  <si>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</si>
  <si>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</si>
  <si>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</si>
  <si>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</si>
  <si>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</si>
  <si>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</si>
  <si>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</si>
  <si>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</si>
  <si>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</si>
  <si>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</si>
  <si>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</si>
  <si>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</si>
  <si>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</si>
  <si>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</si>
  <si>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</si>
  <si>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</si>
  <si>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</si>
  <si>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</si>
  <si>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</si>
  <si>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</si>
  <si>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</si>
  <si>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</si>
  <si>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</si>
  <si>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</si>
  <si>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</si>
  <si>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</si>
  <si>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</si>
  <si>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</si>
  <si>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</si>
  <si>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</si>
  <si>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</si>
  <si>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</si>
  <si>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</si>
  <si>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</si>
  <si>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</si>
  <si>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</si>
  <si>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97年12月來臺旅客人次－按年齡分
Table 1-5   Visitor Arrivals by Age,
December,2008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</si>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</sst>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2603.0</v>
      </c>
      <c r="E3" s="2" t="n">
        <v>4325.0</v>
      </c>
      <c r="F3" s="2" t="n">
        <v>15521.0</v>
      </c>
      <c r="G3" s="2" t="n">
        <v>15066.0</v>
      </c>
      <c r="H3" s="2" t="n">
        <v>13552.0</v>
      </c>
      <c r="I3" s="2" t="n">
        <v>7335.0</v>
      </c>
      <c r="J3" s="2" t="n">
        <v>4095.0</v>
      </c>
      <c r="K3" s="2" t="n">
        <f>SUM(D3:J3)</f>
        <v>62497.0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381.0</v>
      </c>
      <c r="E4" s="2" t="n">
        <v>491.0</v>
      </c>
      <c r="F4" s="2" t="n">
        <v>6680.0</v>
      </c>
      <c r="G4" s="2" t="n">
        <v>8696.0</v>
      </c>
      <c r="H4" s="2" t="n">
        <v>8519.0</v>
      </c>
      <c r="I4" s="2" t="n">
        <v>6355.0</v>
      </c>
      <c r="J4" s="2" t="n">
        <v>3992.0</v>
      </c>
      <c r="K4" s="2" t="n">
        <f ref="K4:K48" si="0" t="shared">SUM(D4:J4)</f>
        <v>35114.0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1854.0</v>
      </c>
      <c r="E5" s="2" t="n">
        <v>4731.0</v>
      </c>
      <c r="F5" s="2" t="n">
        <v>11536.0</v>
      </c>
      <c r="G5" s="2" t="n">
        <v>18677.0</v>
      </c>
      <c r="H5" s="2" t="n">
        <v>17051.0</v>
      </c>
      <c r="I5" s="2" t="n">
        <v>18255.0</v>
      </c>
      <c r="J5" s="2" t="n">
        <v>17834.0</v>
      </c>
      <c r="K5" s="2" t="n">
        <f si="0" t="shared"/>
        <v>89938.0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268.0</v>
      </c>
      <c r="E6" s="2" t="n">
        <v>751.0</v>
      </c>
      <c r="F6" s="2" t="n">
        <v>1854.0</v>
      </c>
      <c r="G6" s="2" t="n">
        <v>3285.0</v>
      </c>
      <c r="H6" s="2" t="n">
        <v>2911.0</v>
      </c>
      <c r="I6" s="2" t="n">
        <v>2056.0</v>
      </c>
      <c r="J6" s="2" t="n">
        <v>1080.0</v>
      </c>
      <c r="K6" s="2" t="n">
        <f si="0" t="shared"/>
        <v>12205.0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23.0</v>
      </c>
      <c r="E7" s="2" t="n">
        <v>24.0</v>
      </c>
      <c r="F7" s="2" t="n">
        <v>249.0</v>
      </c>
      <c r="G7" s="2" t="n">
        <v>377.0</v>
      </c>
      <c r="H7" s="2" t="n">
        <v>253.0</v>
      </c>
      <c r="I7" s="2" t="n">
        <v>171.0</v>
      </c>
      <c r="J7" s="2" t="n">
        <v>68.0</v>
      </c>
      <c r="K7" s="2" t="n">
        <f si="0" t="shared"/>
        <v>1165.0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15.0</v>
      </c>
      <c r="E8" s="2" t="n">
        <v>12.0</v>
      </c>
      <c r="F8" s="2" t="n">
        <v>74.0</v>
      </c>
      <c r="G8" s="2" t="n">
        <v>224.0</v>
      </c>
      <c r="H8" s="2" t="n">
        <v>207.0</v>
      </c>
      <c r="I8" s="2" t="n">
        <v>112.0</v>
      </c>
      <c r="J8" s="2" t="n">
        <v>49.0</v>
      </c>
      <c r="K8" s="2" t="n">
        <f si="0" t="shared"/>
        <v>693.0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1251.0</v>
      </c>
      <c r="E9" s="2" t="n">
        <v>4354.0</v>
      </c>
      <c r="F9" s="2" t="n">
        <v>3921.0</v>
      </c>
      <c r="G9" s="2" t="n">
        <v>4266.0</v>
      </c>
      <c r="H9" s="2" t="n">
        <v>4553.0</v>
      </c>
      <c r="I9" s="2" t="n">
        <v>2689.0</v>
      </c>
      <c r="J9" s="2" t="n">
        <v>1533.0</v>
      </c>
      <c r="K9" s="2" t="n">
        <f si="0" t="shared"/>
        <v>22567.0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1911.0</v>
      </c>
      <c r="E10" s="2" t="n">
        <v>5344.0</v>
      </c>
      <c r="F10" s="2" t="n">
        <v>5127.0</v>
      </c>
      <c r="G10" s="2" t="n">
        <v>5287.0</v>
      </c>
      <c r="H10" s="2" t="n">
        <v>6791.0</v>
      </c>
      <c r="I10" s="2" t="n">
        <v>4662.0</v>
      </c>
      <c r="J10" s="2" t="n">
        <v>2615.0</v>
      </c>
      <c r="K10" s="2" t="n">
        <f si="0" t="shared"/>
        <v>31737.0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169.0</v>
      </c>
      <c r="E11" s="2" t="n">
        <v>419.0</v>
      </c>
      <c r="F11" s="2" t="n">
        <v>4379.0</v>
      </c>
      <c r="G11" s="2" t="n">
        <v>2844.0</v>
      </c>
      <c r="H11" s="2" t="n">
        <v>769.0</v>
      </c>
      <c r="I11" s="2" t="n">
        <v>568.0</v>
      </c>
      <c r="J11" s="2" t="n">
        <v>395.0</v>
      </c>
      <c r="K11" s="2" t="n">
        <f si="0" t="shared"/>
        <v>9543.0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215.0</v>
      </c>
      <c r="E12" s="2" t="n">
        <v>361.0</v>
      </c>
      <c r="F12" s="2" t="n">
        <v>1726.0</v>
      </c>
      <c r="G12" s="2" t="n">
        <v>1689.0</v>
      </c>
      <c r="H12" s="2" t="n">
        <v>960.0</v>
      </c>
      <c r="I12" s="2" t="n">
        <v>545.0</v>
      </c>
      <c r="J12" s="2" t="n">
        <v>345.0</v>
      </c>
      <c r="K12" s="2" t="n">
        <f si="0" t="shared"/>
        <v>5841.0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108.0</v>
      </c>
      <c r="E13" s="2" t="n">
        <v>207.0</v>
      </c>
      <c r="F13" s="2" t="n">
        <v>1233.0</v>
      </c>
      <c r="G13" s="2" t="n">
        <v>1972.0</v>
      </c>
      <c r="H13" s="2" t="n">
        <v>1126.0</v>
      </c>
      <c r="I13" s="2" t="n">
        <v>555.0</v>
      </c>
      <c r="J13" s="2" t="n">
        <v>323.0</v>
      </c>
      <c r="K13" s="2" t="n">
        <f si="0" t="shared"/>
        <v>5524.0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34.0</v>
      </c>
      <c r="E14" s="2" t="n">
        <v>289.0</v>
      </c>
      <c r="F14" s="2" t="n">
        <v>1960.0</v>
      </c>
      <c r="G14" s="2" t="n">
        <v>977.0</v>
      </c>
      <c r="H14" s="2" t="n">
        <v>432.0</v>
      </c>
      <c r="I14" s="2" t="n">
        <v>320.0</v>
      </c>
      <c r="J14" s="2" t="n">
        <v>99.0</v>
      </c>
      <c r="K14" s="2" t="n">
        <f si="0" t="shared"/>
        <v>4111.0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16.0</v>
      </c>
      <c r="E15" s="2" t="n">
        <f ref="E15:J15" si="1" t="shared">E16-E9-E10-E11-E12-E13-E14</f>
        <v>47.0</v>
      </c>
      <c r="F15" s="2" t="n">
        <f si="1" t="shared"/>
        <v>144.0</v>
      </c>
      <c r="G15" s="2" t="n">
        <f si="1" t="shared"/>
        <v>141.0</v>
      </c>
      <c r="H15" s="2" t="n">
        <f si="1" t="shared"/>
        <v>96.0</v>
      </c>
      <c r="I15" s="2" t="n">
        <f si="1" t="shared"/>
        <v>83.0</v>
      </c>
      <c r="J15" s="2" t="n">
        <f si="1" t="shared"/>
        <v>56.0</v>
      </c>
      <c r="K15" s="2" t="n">
        <f si="0" t="shared"/>
        <v>583.0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3704.0</v>
      </c>
      <c r="E16" s="2" t="n">
        <v>11021.0</v>
      </c>
      <c r="F16" s="2" t="n">
        <v>18490.0</v>
      </c>
      <c r="G16" s="2" t="n">
        <v>17176.0</v>
      </c>
      <c r="H16" s="2" t="n">
        <v>14727.0</v>
      </c>
      <c r="I16" s="2" t="n">
        <v>9422.0</v>
      </c>
      <c r="J16" s="2" t="n">
        <v>5366.0</v>
      </c>
      <c r="K16" s="2" t="n">
        <f si="0" t="shared"/>
        <v>79906.0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99.0</v>
      </c>
      <c r="E17" s="2" t="n">
        <f ref="E17:J17" si="2" t="shared">E18-E16-E3-E4-E5-E6-E7-E8</f>
        <v>179.0</v>
      </c>
      <c r="F17" s="2" t="n">
        <f si="2" t="shared"/>
        <v>378.0</v>
      </c>
      <c r="G17" s="2" t="n">
        <f si="2" t="shared"/>
        <v>522.0</v>
      </c>
      <c r="H17" s="2" t="n">
        <f si="2" t="shared"/>
        <v>388.0</v>
      </c>
      <c r="I17" s="2" t="n">
        <f si="2" t="shared"/>
        <v>199.0</v>
      </c>
      <c r="J17" s="2" t="n">
        <f si="2" t="shared"/>
        <v>66.0</v>
      </c>
      <c r="K17" s="2" t="n">
        <f si="0" t="shared"/>
        <v>1831.0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8947.0</v>
      </c>
      <c r="E18" s="2" t="n">
        <v>21534.0</v>
      </c>
      <c r="F18" s="2" t="n">
        <v>54782.0</v>
      </c>
      <c r="G18" s="2" t="n">
        <v>64023.0</v>
      </c>
      <c r="H18" s="2" t="n">
        <v>57608.0</v>
      </c>
      <c r="I18" s="2" t="n">
        <v>43905.0</v>
      </c>
      <c r="J18" s="2" t="n">
        <v>32550.0</v>
      </c>
      <c r="K18" s="2" t="n">
        <f si="0" t="shared"/>
        <v>283349.0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344.0</v>
      </c>
      <c r="E19" s="2" t="n">
        <v>541.0</v>
      </c>
      <c r="F19" s="2" t="n">
        <v>1348.0</v>
      </c>
      <c r="G19" s="2" t="n">
        <v>1201.0</v>
      </c>
      <c r="H19" s="2" t="n">
        <v>969.0</v>
      </c>
      <c r="I19" s="2" t="n">
        <v>967.0</v>
      </c>
      <c r="J19" s="2" t="n">
        <v>619.0</v>
      </c>
      <c r="K19" s="2" t="n">
        <f si="0" t="shared"/>
        <v>5989.0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2832.0</v>
      </c>
      <c r="E20" s="2" t="n">
        <v>3650.0</v>
      </c>
      <c r="F20" s="2" t="n">
        <v>7330.0</v>
      </c>
      <c r="G20" s="2" t="n">
        <v>5713.0</v>
      </c>
      <c r="H20" s="2" t="n">
        <v>6077.0</v>
      </c>
      <c r="I20" s="2" t="n">
        <v>6489.0</v>
      </c>
      <c r="J20" s="2" t="n">
        <v>3498.0</v>
      </c>
      <c r="K20" s="2" t="n">
        <f si="0" t="shared"/>
        <v>35589.0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7.0</v>
      </c>
      <c r="E21" s="2" t="n">
        <v>2.0</v>
      </c>
      <c r="F21" s="2" t="n">
        <v>24.0</v>
      </c>
      <c r="G21" s="2" t="n">
        <v>37.0</v>
      </c>
      <c r="H21" s="2" t="n">
        <v>17.0</v>
      </c>
      <c r="I21" s="2" t="n">
        <v>12.0</v>
      </c>
      <c r="J21" s="2" t="n">
        <v>4.0</v>
      </c>
      <c r="K21" s="2" t="n">
        <f si="0" t="shared"/>
        <v>103.0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39.0</v>
      </c>
      <c r="E22" s="2" t="n">
        <v>67.0</v>
      </c>
      <c r="F22" s="2" t="n">
        <v>69.0</v>
      </c>
      <c r="G22" s="2" t="n">
        <v>40.0</v>
      </c>
      <c r="H22" s="2" t="n">
        <v>33.0</v>
      </c>
      <c r="I22" s="2" t="n">
        <v>30.0</v>
      </c>
      <c r="J22" s="2" t="n">
        <v>10.0</v>
      </c>
      <c r="K22" s="2" t="n">
        <f si="0" t="shared"/>
        <v>288.0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20.0</v>
      </c>
      <c r="E23" s="2" t="n">
        <v>15.0</v>
      </c>
      <c r="F23" s="2" t="n">
        <v>15.0</v>
      </c>
      <c r="G23" s="2" t="n">
        <v>7.0</v>
      </c>
      <c r="H23" s="2" t="n">
        <v>11.0</v>
      </c>
      <c r="I23" s="2" t="n">
        <v>6.0</v>
      </c>
      <c r="J23" s="2" t="n">
        <v>0.0</v>
      </c>
      <c r="K23" s="2" t="n">
        <f si="0" t="shared"/>
        <v>74.0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33.0</v>
      </c>
      <c r="E24" s="2" t="n">
        <f ref="E24:J24" si="3" t="shared">E25-E19-E20-E21-E22-E23</f>
        <v>40.0</v>
      </c>
      <c r="F24" s="2" t="n">
        <f si="3" t="shared"/>
        <v>87.0</v>
      </c>
      <c r="G24" s="2" t="n">
        <f si="3" t="shared"/>
        <v>62.0</v>
      </c>
      <c r="H24" s="2" t="n">
        <f si="3" t="shared"/>
        <v>37.0</v>
      </c>
      <c r="I24" s="2" t="n">
        <f si="3" t="shared"/>
        <v>44.0</v>
      </c>
      <c r="J24" s="2" t="n">
        <f si="3" t="shared"/>
        <v>16.0</v>
      </c>
      <c r="K24" s="2" t="n">
        <f si="0" t="shared"/>
        <v>319.0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3275.0</v>
      </c>
      <c r="E25" s="2" t="n">
        <v>4315.0</v>
      </c>
      <c r="F25" s="2" t="n">
        <v>8873.0</v>
      </c>
      <c r="G25" s="2" t="n">
        <v>7060.0</v>
      </c>
      <c r="H25" s="2" t="n">
        <v>7144.0</v>
      </c>
      <c r="I25" s="2" t="n">
        <v>7548.0</v>
      </c>
      <c r="J25" s="2" t="n">
        <v>4147.0</v>
      </c>
      <c r="K25" s="2" t="n">
        <f si="0" t="shared"/>
        <v>42362.0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5.0</v>
      </c>
      <c r="E26" s="2" t="n">
        <v>5.0</v>
      </c>
      <c r="F26" s="2" t="n">
        <v>44.0</v>
      </c>
      <c r="G26" s="2" t="n">
        <v>70.0</v>
      </c>
      <c r="H26" s="2" t="n">
        <v>61.0</v>
      </c>
      <c r="I26" s="2" t="n">
        <v>49.0</v>
      </c>
      <c r="J26" s="2" t="n">
        <v>23.0</v>
      </c>
      <c r="K26" s="2" t="n">
        <f si="0" t="shared"/>
        <v>257.0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42.0</v>
      </c>
      <c r="E27" s="2" t="n">
        <v>45.0</v>
      </c>
      <c r="F27" s="2" t="n">
        <v>293.0</v>
      </c>
      <c r="G27" s="2" t="n">
        <v>418.0</v>
      </c>
      <c r="H27" s="2" t="n">
        <v>372.0</v>
      </c>
      <c r="I27" s="2" t="n">
        <v>294.0</v>
      </c>
      <c r="J27" s="2" t="n">
        <v>133.0</v>
      </c>
      <c r="K27" s="2" t="n">
        <f si="0" t="shared"/>
        <v>1597.0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79.0</v>
      </c>
      <c r="E28" s="2" t="n">
        <v>82.0</v>
      </c>
      <c r="F28" s="2" t="n">
        <v>325.0</v>
      </c>
      <c r="G28" s="2" t="n">
        <v>601.0</v>
      </c>
      <c r="H28" s="2" t="n">
        <v>768.0</v>
      </c>
      <c r="I28" s="2" t="n">
        <v>450.0</v>
      </c>
      <c r="J28" s="2" t="n">
        <v>207.0</v>
      </c>
      <c r="K28" s="2" t="n">
        <f si="0" t="shared"/>
        <v>2512.0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21.0</v>
      </c>
      <c r="E29" s="2" t="n">
        <v>7.0</v>
      </c>
      <c r="F29" s="2" t="n">
        <v>104.0</v>
      </c>
      <c r="G29" s="2" t="n">
        <v>232.0</v>
      </c>
      <c r="H29" s="2" t="n">
        <v>201.0</v>
      </c>
      <c r="I29" s="2" t="n">
        <v>122.0</v>
      </c>
      <c r="J29" s="2" t="n">
        <v>54.0</v>
      </c>
      <c r="K29" s="2" t="n">
        <f si="0" t="shared"/>
        <v>741.0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30.0</v>
      </c>
      <c r="E30" s="2" t="n">
        <v>38.0</v>
      </c>
      <c r="F30" s="2" t="n">
        <v>173.0</v>
      </c>
      <c r="G30" s="2" t="n">
        <v>210.0</v>
      </c>
      <c r="H30" s="2" t="n">
        <v>236.0</v>
      </c>
      <c r="I30" s="2" t="n">
        <v>116.0</v>
      </c>
      <c r="J30" s="2" t="n">
        <v>91.0</v>
      </c>
      <c r="K30" s="2" t="n">
        <f si="0" t="shared"/>
        <v>894.0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18.0</v>
      </c>
      <c r="E31" s="2" t="n">
        <v>5.0</v>
      </c>
      <c r="F31" s="2" t="n">
        <v>73.0</v>
      </c>
      <c r="G31" s="2" t="n">
        <v>132.0</v>
      </c>
      <c r="H31" s="2" t="n">
        <v>123.0</v>
      </c>
      <c r="I31" s="2" t="n">
        <v>54.0</v>
      </c>
      <c r="J31" s="2" t="n">
        <v>40.0</v>
      </c>
      <c r="K31" s="2" t="n">
        <f si="0" t="shared"/>
        <v>445.0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8.0</v>
      </c>
      <c r="E32" s="2" t="n">
        <v>13.0</v>
      </c>
      <c r="F32" s="2" t="n">
        <v>58.0</v>
      </c>
      <c r="G32" s="2" t="n">
        <v>118.0</v>
      </c>
      <c r="H32" s="2" t="n">
        <v>69.0</v>
      </c>
      <c r="I32" s="2" t="n">
        <v>50.0</v>
      </c>
      <c r="J32" s="2" t="n">
        <v>18.0</v>
      </c>
      <c r="K32" s="2" t="n">
        <f si="0" t="shared"/>
        <v>334.0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134.0</v>
      </c>
      <c r="E33" s="2" t="n">
        <v>223.0</v>
      </c>
      <c r="F33" s="2" t="n">
        <v>537.0</v>
      </c>
      <c r="G33" s="2" t="n">
        <v>657.0</v>
      </c>
      <c r="H33" s="2" t="n">
        <v>829.0</v>
      </c>
      <c r="I33" s="2" t="n">
        <v>673.0</v>
      </c>
      <c r="J33" s="2" t="n">
        <v>329.0</v>
      </c>
      <c r="K33" s="2" t="n">
        <f si="0" t="shared"/>
        <v>3382.0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11.0</v>
      </c>
      <c r="E34" s="2" t="n">
        <v>17.0</v>
      </c>
      <c r="F34" s="2" t="n">
        <v>79.0</v>
      </c>
      <c r="G34" s="2" t="n">
        <v>103.0</v>
      </c>
      <c r="H34" s="2" t="n">
        <v>92.0</v>
      </c>
      <c r="I34" s="2" t="n">
        <v>75.0</v>
      </c>
      <c r="J34" s="2" t="n">
        <v>68.0</v>
      </c>
      <c r="K34" s="2" t="n">
        <f si="0" t="shared"/>
        <v>445.0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9.0</v>
      </c>
      <c r="G35" s="2" t="n">
        <v>17.0</v>
      </c>
      <c r="H35" s="2" t="n">
        <v>14.0</v>
      </c>
      <c r="I35" s="2" t="n">
        <v>11.0</v>
      </c>
      <c r="J35" s="2" t="n">
        <v>7.0</v>
      </c>
      <c r="K35" s="2" t="n">
        <f si="0" t="shared"/>
        <v>58.0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23.0</v>
      </c>
      <c r="E36" s="2" t="n">
        <v>22.0</v>
      </c>
      <c r="F36" s="2" t="n">
        <v>78.0</v>
      </c>
      <c r="G36" s="2" t="n">
        <v>103.0</v>
      </c>
      <c r="H36" s="2" t="n">
        <v>123.0</v>
      </c>
      <c r="I36" s="2" t="n">
        <v>85.0</v>
      </c>
      <c r="J36" s="2" t="n">
        <v>57.0</v>
      </c>
      <c r="K36" s="2" t="n">
        <f si="0" t="shared"/>
        <v>491.0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9.0</v>
      </c>
      <c r="E37" s="2" t="n">
        <v>14.0</v>
      </c>
      <c r="F37" s="2" t="n">
        <v>78.0</v>
      </c>
      <c r="G37" s="2" t="n">
        <v>93.0</v>
      </c>
      <c r="H37" s="2" t="n">
        <v>57.0</v>
      </c>
      <c r="I37" s="2" t="n">
        <v>36.0</v>
      </c>
      <c r="J37" s="2" t="n">
        <v>13.0</v>
      </c>
      <c r="K37" s="2" t="n">
        <f si="0" t="shared"/>
        <v>300.0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61.0</v>
      </c>
      <c r="E38" s="2" t="n">
        <f ref="E38:J38" si="4" t="shared">E39-E26-E27-E28-E29-E30-E31-E32-E33-E34-E35-E36-E37</f>
        <v>222.0</v>
      </c>
      <c r="F38" s="2" t="n">
        <f si="4" t="shared"/>
        <v>623.0</v>
      </c>
      <c r="G38" s="2" t="n">
        <f si="4" t="shared"/>
        <v>587.0</v>
      </c>
      <c r="H38" s="2" t="n">
        <f si="4" t="shared"/>
        <v>523.0</v>
      </c>
      <c r="I38" s="2" t="n">
        <f si="4" t="shared"/>
        <v>350.0</v>
      </c>
      <c r="J38" s="2" t="n">
        <f si="4" t="shared"/>
        <v>127.0</v>
      </c>
      <c r="K38" s="2" t="n">
        <f si="0" t="shared"/>
        <v>2493.0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441.0</v>
      </c>
      <c r="E39" s="2" t="n">
        <v>693.0</v>
      </c>
      <c r="F39" s="2" t="n">
        <v>2474.0</v>
      </c>
      <c r="G39" s="2" t="n">
        <v>3341.0</v>
      </c>
      <c r="H39" s="2" t="n">
        <v>3468.0</v>
      </c>
      <c r="I39" s="2" t="n">
        <v>2365.0</v>
      </c>
      <c r="J39" s="2" t="n">
        <v>1167.0</v>
      </c>
      <c r="K39" s="2" t="n">
        <f si="0" t="shared"/>
        <v>13949.0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424.0</v>
      </c>
      <c r="E40" s="2" t="n">
        <v>819.0</v>
      </c>
      <c r="F40" s="2" t="n">
        <v>1233.0</v>
      </c>
      <c r="G40" s="2" t="n">
        <v>925.0</v>
      </c>
      <c r="H40" s="2" t="n">
        <v>973.0</v>
      </c>
      <c r="I40" s="2" t="n">
        <v>898.0</v>
      </c>
      <c r="J40" s="2" t="n">
        <v>405.0</v>
      </c>
      <c r="K40" s="2" t="n">
        <f si="0" t="shared"/>
        <v>5677.0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78.0</v>
      </c>
      <c r="E41" s="2" t="n">
        <v>121.0</v>
      </c>
      <c r="F41" s="2" t="n">
        <v>244.0</v>
      </c>
      <c r="G41" s="2" t="n">
        <v>185.0</v>
      </c>
      <c r="H41" s="2" t="n">
        <v>134.0</v>
      </c>
      <c r="I41" s="2" t="n">
        <v>122.0</v>
      </c>
      <c r="J41" s="2" t="n">
        <v>61.0</v>
      </c>
      <c r="K41" s="2" t="n">
        <f si="0" t="shared"/>
        <v>945.0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6.0</v>
      </c>
      <c r="E42" s="2" t="n">
        <f ref="E42:J42" si="5" t="shared">E43-E40-E41</f>
        <v>6.0</v>
      </c>
      <c r="F42" s="2" t="n">
        <f si="5" t="shared"/>
        <v>10.0</v>
      </c>
      <c r="G42" s="2" t="n">
        <f si="5" t="shared"/>
        <v>18.0</v>
      </c>
      <c r="H42" s="2" t="n">
        <f si="5" t="shared"/>
        <v>19.0</v>
      </c>
      <c r="I42" s="2" t="n">
        <f si="5" t="shared"/>
        <v>12.0</v>
      </c>
      <c r="J42" s="2" t="n">
        <f si="5" t="shared"/>
        <v>15.0</v>
      </c>
      <c r="K42" s="2" t="n">
        <f si="0" t="shared"/>
        <v>86.0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508.0</v>
      </c>
      <c r="E43" s="2" t="n">
        <v>946.0</v>
      </c>
      <c r="F43" s="2" t="n">
        <v>1487.0</v>
      </c>
      <c r="G43" s="2" t="n">
        <v>1128.0</v>
      </c>
      <c r="H43" s="2" t="n">
        <v>1126.0</v>
      </c>
      <c r="I43" s="2" t="n">
        <v>1032.0</v>
      </c>
      <c r="J43" s="2" t="n">
        <v>481.0</v>
      </c>
      <c r="K43" s="2" t="n">
        <f si="0" t="shared"/>
        <v>6708.0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39.0</v>
      </c>
      <c r="E44" s="2" t="n">
        <v>59.0</v>
      </c>
      <c r="F44" s="2" t="n">
        <v>103.0</v>
      </c>
      <c r="G44" s="2" t="n">
        <v>78.0</v>
      </c>
      <c r="H44" s="2" t="n">
        <v>64.0</v>
      </c>
      <c r="I44" s="2" t="n">
        <v>43.0</v>
      </c>
      <c r="J44" s="2" t="n">
        <v>27.0</v>
      </c>
      <c r="K44" s="2" t="n">
        <f si="0" t="shared"/>
        <v>413.0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2.0</v>
      </c>
      <c r="E45" s="2" t="n">
        <f ref="E45:J45" si="6" t="shared">E46-E44</f>
        <v>20.0</v>
      </c>
      <c r="F45" s="2" t="n">
        <f si="6" t="shared"/>
        <v>33.0</v>
      </c>
      <c r="G45" s="2" t="n">
        <f si="6" t="shared"/>
        <v>61.0</v>
      </c>
      <c r="H45" s="2" t="n">
        <f si="6" t="shared"/>
        <v>60.0</v>
      </c>
      <c r="I45" s="2" t="n">
        <f si="6" t="shared"/>
        <v>33.0</v>
      </c>
      <c r="J45" s="2" t="n">
        <f si="6" t="shared"/>
        <v>11.0</v>
      </c>
      <c r="K45" s="2" t="n">
        <f si="0" t="shared"/>
        <v>220.0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41.0</v>
      </c>
      <c r="E46" s="2" t="n">
        <v>79.0</v>
      </c>
      <c r="F46" s="2" t="n">
        <v>136.0</v>
      </c>
      <c r="G46" s="2" t="n">
        <v>139.0</v>
      </c>
      <c r="H46" s="2" t="n">
        <v>124.0</v>
      </c>
      <c r="I46" s="2" t="n">
        <v>76.0</v>
      </c>
      <c r="J46" s="2" t="n">
        <v>38.0</v>
      </c>
      <c r="K46" s="2" t="n">
        <f si="0" t="shared"/>
        <v>633.0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100.0</v>
      </c>
      <c r="E47" s="2" t="n">
        <v>117.0</v>
      </c>
      <c r="F47" s="2" t="n">
        <v>929.0</v>
      </c>
      <c r="G47" s="2" t="n">
        <v>1318.0</v>
      </c>
      <c r="H47" s="2" t="n">
        <v>1212.0</v>
      </c>
      <c r="I47" s="2" t="n">
        <v>862.0</v>
      </c>
      <c r="J47" s="2" t="n">
        <v>499.0</v>
      </c>
      <c r="K47" s="2" t="n">
        <f si="0" t="shared"/>
        <v>5037.0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13312.0</v>
      </c>
      <c r="E48" s="2" t="n">
        <f ref="E48:J48" si="7" t="shared">E47+E46+E43+E39+E25+E18</f>
        <v>27684.0</v>
      </c>
      <c r="F48" s="2" t="n">
        <f si="7" t="shared"/>
        <v>68681.0</v>
      </c>
      <c r="G48" s="2" t="n">
        <f si="7" t="shared"/>
        <v>77009.0</v>
      </c>
      <c r="H48" s="2" t="n">
        <f si="7" t="shared"/>
        <v>70682.0</v>
      </c>
      <c r="I48" s="2" t="n">
        <f si="7" t="shared"/>
        <v>55788.0</v>
      </c>
      <c r="J48" s="2" t="n">
        <f si="7" t="shared"/>
        <v>38882.0</v>
      </c>
      <c r="K48" s="2" t="n">
        <f si="0" t="shared"/>
        <v>352038.0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