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<sst xmlns="http://schemas.openxmlformats.org/spreadsheetml/2006/main" count="109" uniqueCount="64">
  <si>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</si>
  <si>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</si>
  <si>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</si>
  <si>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</si>
  <si>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</si>
  <si>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</si>
  <si>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</si>
  <si>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</si>
  <si>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</si>
  <si>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</si>
  <si>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</si>
  <si>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</si>
  <si>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</si>
  <si>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</si>
  <si>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</si>
  <si>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</si>
  <si>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</si>
  <si>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</si>
  <si>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</si>
  <si>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</si>
  <si>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</si>
  <si>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</si>
  <si>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</si>
  <si>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</si>
  <si>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</si>
  <si>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</si>
  <si>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</si>
  <si>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</si>
  <si>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</si>
  <si>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</si>
  <si>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</si>
  <si>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</si>
  <si>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</si>
  <si>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</si>
  <si>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</si>
  <si>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</si>
  <si>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</si>
  <si>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</si>
  <si>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</si>
  <si>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</si>
  <si>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</si>
  <si>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</si>
  <si>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</si>
  <si>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</si>
  <si>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</si>
  <si>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</si>
  <si>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</si>
  <si>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</si>
  <si>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</si>
  <si>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</si>
  <si>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</si>
  <si>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</si>
  <si>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</si>
  <si>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</si>
  <si>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</si>
  <si>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</si>
  <si>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</si>
  <si>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</si>
  <si>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</si>
  <si>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</si>
  <si>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</si>
  <si>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</si>
  <si>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99年1月來臺旅客人次－按年齡分
Table 1-5   Visitor Arrivals by Age,
January,2010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</si>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</sst>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473.0</v>
      </c>
      <c r="E3" s="2" t="n">
        <v>1042.0</v>
      </c>
      <c r="F3" s="2" t="n">
        <v>10395.0</v>
      </c>
      <c r="G3" s="2" t="n">
        <v>9295.0</v>
      </c>
      <c r="H3" s="2" t="n">
        <v>7920.0</v>
      </c>
      <c r="I3" s="2" t="n">
        <v>5391.0</v>
      </c>
      <c r="J3" s="2" t="n">
        <v>2871.0</v>
      </c>
      <c r="K3" s="2" t="n">
        <f>SUM(D3:J3)</f>
        <v>37387.0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1144.0</v>
      </c>
      <c r="E4" s="2" t="n">
        <v>2739.0</v>
      </c>
      <c r="F4" s="2" t="n">
        <v>11950.0</v>
      </c>
      <c r="G4" s="2" t="n">
        <v>18536.0</v>
      </c>
      <c r="H4" s="2" t="n">
        <v>20041.0</v>
      </c>
      <c r="I4" s="2" t="n">
        <v>16687.0</v>
      </c>
      <c r="J4" s="2" t="n">
        <v>15794.0</v>
      </c>
      <c r="K4" s="2" t="n">
        <f ref="K4:K48" si="0" t="shared">SUM(D4:J4)</f>
        <v>86891.0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1246.0</v>
      </c>
      <c r="E5" s="2" t="n">
        <v>2409.0</v>
      </c>
      <c r="F5" s="2" t="n">
        <v>10122.0</v>
      </c>
      <c r="G5" s="2" t="n">
        <v>16480.0</v>
      </c>
      <c r="H5" s="2" t="n">
        <v>15958.0</v>
      </c>
      <c r="I5" s="2" t="n">
        <v>16356.0</v>
      </c>
      <c r="J5" s="2" t="n">
        <v>23643.0</v>
      </c>
      <c r="K5" s="2" t="n">
        <f si="0" t="shared"/>
        <v>86214.0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304.0</v>
      </c>
      <c r="E6" s="2" t="n">
        <v>1346.0</v>
      </c>
      <c r="F6" s="2" t="n">
        <v>2410.0</v>
      </c>
      <c r="G6" s="2" t="n">
        <v>3847.0</v>
      </c>
      <c r="H6" s="2" t="n">
        <v>4434.0</v>
      </c>
      <c r="I6" s="2" t="n">
        <v>3855.0</v>
      </c>
      <c r="J6" s="2" t="n">
        <v>1882.0</v>
      </c>
      <c r="K6" s="2" t="n">
        <f si="0" t="shared"/>
        <v>18078.0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20.0</v>
      </c>
      <c r="E7" s="2" t="n">
        <v>22.0</v>
      </c>
      <c r="F7" s="2" t="n">
        <v>317.0</v>
      </c>
      <c r="G7" s="2" t="n">
        <v>576.0</v>
      </c>
      <c r="H7" s="2" t="n">
        <v>414.0</v>
      </c>
      <c r="I7" s="2" t="n">
        <v>219.0</v>
      </c>
      <c r="J7" s="2" t="n">
        <v>72.0</v>
      </c>
      <c r="K7" s="2" t="n">
        <f si="0" t="shared"/>
        <v>1640.0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13.0</v>
      </c>
      <c r="E8" s="2" t="n">
        <v>8.0</v>
      </c>
      <c r="F8" s="2" t="n">
        <v>109.0</v>
      </c>
      <c r="G8" s="2" t="n">
        <v>371.0</v>
      </c>
      <c r="H8" s="2" t="n">
        <v>304.0</v>
      </c>
      <c r="I8" s="2" t="n">
        <v>203.0</v>
      </c>
      <c r="J8" s="2" t="n">
        <v>96.0</v>
      </c>
      <c r="K8" s="2" t="n">
        <f si="0" t="shared"/>
        <v>1104.0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214.0</v>
      </c>
      <c r="E9" s="2" t="n">
        <v>345.0</v>
      </c>
      <c r="F9" s="2" t="n">
        <v>3491.0</v>
      </c>
      <c r="G9" s="2" t="n">
        <v>3694.0</v>
      </c>
      <c r="H9" s="2" t="n">
        <v>2089.0</v>
      </c>
      <c r="I9" s="2" t="n">
        <v>1541.0</v>
      </c>
      <c r="J9" s="2" t="n">
        <v>820.0</v>
      </c>
      <c r="K9" s="2" t="n">
        <f si="0" t="shared"/>
        <v>12194.0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168.0</v>
      </c>
      <c r="E10" s="2" t="n">
        <v>494.0</v>
      </c>
      <c r="F10" s="2" t="n">
        <v>2688.0</v>
      </c>
      <c r="G10" s="2" t="n">
        <v>3242.0</v>
      </c>
      <c r="H10" s="2" t="n">
        <v>2819.0</v>
      </c>
      <c r="I10" s="2" t="n">
        <v>2074.0</v>
      </c>
      <c r="J10" s="2" t="n">
        <v>814.0</v>
      </c>
      <c r="K10" s="2" t="n">
        <f si="0" t="shared"/>
        <v>12299.0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74.0</v>
      </c>
      <c r="E11" s="2" t="n">
        <v>134.0</v>
      </c>
      <c r="F11" s="2" t="n">
        <v>3950.0</v>
      </c>
      <c r="G11" s="2" t="n">
        <v>3199.0</v>
      </c>
      <c r="H11" s="2" t="n">
        <v>730.0</v>
      </c>
      <c r="I11" s="2" t="n">
        <v>495.0</v>
      </c>
      <c r="J11" s="2" t="n">
        <v>344.0</v>
      </c>
      <c r="K11" s="2" t="n">
        <f si="0" t="shared"/>
        <v>8926.0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40.0</v>
      </c>
      <c r="E12" s="2" t="n">
        <v>53.0</v>
      </c>
      <c r="F12" s="2" t="n">
        <v>1840.0</v>
      </c>
      <c r="G12" s="2" t="n">
        <v>2495.0</v>
      </c>
      <c r="H12" s="2" t="n">
        <v>1043.0</v>
      </c>
      <c r="I12" s="2" t="n">
        <v>556.0</v>
      </c>
      <c r="J12" s="2" t="n">
        <v>341.0</v>
      </c>
      <c r="K12" s="2" t="n">
        <f si="0" t="shared"/>
        <v>6368.0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30.0</v>
      </c>
      <c r="E13" s="2" t="n">
        <v>84.0</v>
      </c>
      <c r="F13" s="2" t="n">
        <v>1325.0</v>
      </c>
      <c r="G13" s="2" t="n">
        <v>2287.0</v>
      </c>
      <c r="H13" s="2" t="n">
        <v>1255.0</v>
      </c>
      <c r="I13" s="2" t="n">
        <v>506.0</v>
      </c>
      <c r="J13" s="2" t="n">
        <v>291.0</v>
      </c>
      <c r="K13" s="2" t="n">
        <f si="0" t="shared"/>
        <v>5778.0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54.0</v>
      </c>
      <c r="E14" s="2" t="n">
        <v>148.0</v>
      </c>
      <c r="F14" s="2" t="n">
        <v>1770.0</v>
      </c>
      <c r="G14" s="2" t="n">
        <v>1142.0</v>
      </c>
      <c r="H14" s="2" t="n">
        <v>638.0</v>
      </c>
      <c r="I14" s="2" t="n">
        <v>390.0</v>
      </c>
      <c r="J14" s="2" t="n">
        <v>158.0</v>
      </c>
      <c r="K14" s="2" t="n">
        <f si="0" t="shared"/>
        <v>4300.0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6.0</v>
      </c>
      <c r="E15" s="2" t="n">
        <f ref="E15:J15" si="1" t="shared">E16-E9-E10-E11-E12-E13-E14</f>
        <v>8.0</v>
      </c>
      <c r="F15" s="2" t="n">
        <f si="1" t="shared"/>
        <v>108.0</v>
      </c>
      <c r="G15" s="2" t="n">
        <f si="1" t="shared"/>
        <v>125.0</v>
      </c>
      <c r="H15" s="2" t="n">
        <f si="1" t="shared"/>
        <v>51.0</v>
      </c>
      <c r="I15" s="2" t="n">
        <f si="1" t="shared"/>
        <v>61.0</v>
      </c>
      <c r="J15" s="2" t="n">
        <f si="1" t="shared"/>
        <v>37.0</v>
      </c>
      <c r="K15" s="2" t="n">
        <f si="0" t="shared"/>
        <v>396.0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586.0</v>
      </c>
      <c r="E16" s="2" t="n">
        <v>1266.0</v>
      </c>
      <c r="F16" s="2" t="n">
        <v>15172.0</v>
      </c>
      <c r="G16" s="2" t="n">
        <v>16184.0</v>
      </c>
      <c r="H16" s="2" t="n">
        <v>8625.0</v>
      </c>
      <c r="I16" s="2" t="n">
        <v>5623.0</v>
      </c>
      <c r="J16" s="2" t="n">
        <v>2805.0</v>
      </c>
      <c r="K16" s="2" t="n">
        <f si="0" t="shared"/>
        <v>50261.0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330.0</v>
      </c>
      <c r="E17" s="2" t="n">
        <f ref="E17:J17" si="2" t="shared">E18-E16-E3-E4-E5-E6-E7-E8</f>
        <v>439.0</v>
      </c>
      <c r="F17" s="2" t="n">
        <f si="2" t="shared"/>
        <v>1203.0</v>
      </c>
      <c r="G17" s="2" t="n">
        <f si="2" t="shared"/>
        <v>2163.0</v>
      </c>
      <c r="H17" s="2" t="n">
        <f si="2" t="shared"/>
        <v>1614.0</v>
      </c>
      <c r="I17" s="2" t="n">
        <f si="2" t="shared"/>
        <v>720.0</v>
      </c>
      <c r="J17" s="2" t="n">
        <f si="2" t="shared"/>
        <v>366.0</v>
      </c>
      <c r="K17" s="2" t="n">
        <f si="0" t="shared"/>
        <v>6835.0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4116.0</v>
      </c>
      <c r="E18" s="2" t="n">
        <v>9271.0</v>
      </c>
      <c r="F18" s="2" t="n">
        <v>51678.0</v>
      </c>
      <c r="G18" s="2" t="n">
        <v>67452.0</v>
      </c>
      <c r="H18" s="2" t="n">
        <v>59310.0</v>
      </c>
      <c r="I18" s="2" t="n">
        <v>49054.0</v>
      </c>
      <c r="J18" s="2" t="n">
        <v>47529.0</v>
      </c>
      <c r="K18" s="2" t="n">
        <f si="0" t="shared"/>
        <v>288410.0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187.0</v>
      </c>
      <c r="E19" s="2" t="n">
        <v>131.0</v>
      </c>
      <c r="F19" s="2" t="n">
        <v>787.0</v>
      </c>
      <c r="G19" s="2" t="n">
        <v>1087.0</v>
      </c>
      <c r="H19" s="2" t="n">
        <v>803.0</v>
      </c>
      <c r="I19" s="2" t="n">
        <v>911.0</v>
      </c>
      <c r="J19" s="2" t="n">
        <v>827.0</v>
      </c>
      <c r="K19" s="2" t="n">
        <f si="0" t="shared"/>
        <v>4733.0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1424.0</v>
      </c>
      <c r="E20" s="2" t="n">
        <v>680.0</v>
      </c>
      <c r="F20" s="2" t="n">
        <v>4038.0</v>
      </c>
      <c r="G20" s="2" t="n">
        <v>5100.0</v>
      </c>
      <c r="H20" s="2" t="n">
        <v>6008.0</v>
      </c>
      <c r="I20" s="2" t="n">
        <v>6651.0</v>
      </c>
      <c r="J20" s="2" t="n">
        <v>4704.0</v>
      </c>
      <c r="K20" s="2" t="n">
        <f si="0" t="shared"/>
        <v>28605.0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8.0</v>
      </c>
      <c r="E21" s="2" t="n">
        <v>1.0</v>
      </c>
      <c r="F21" s="2" t="n">
        <v>13.0</v>
      </c>
      <c r="G21" s="2" t="n">
        <v>36.0</v>
      </c>
      <c r="H21" s="2" t="n">
        <v>24.0</v>
      </c>
      <c r="I21" s="2" t="n">
        <v>10.0</v>
      </c>
      <c r="J21" s="2" t="n">
        <v>9.0</v>
      </c>
      <c r="K21" s="2" t="n">
        <f si="0" t="shared"/>
        <v>101.0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9.0</v>
      </c>
      <c r="E22" s="2" t="n">
        <v>63.0</v>
      </c>
      <c r="F22" s="2" t="n">
        <v>90.0</v>
      </c>
      <c r="G22" s="2" t="n">
        <v>72.0</v>
      </c>
      <c r="H22" s="2" t="n">
        <v>57.0</v>
      </c>
      <c r="I22" s="2" t="n">
        <v>37.0</v>
      </c>
      <c r="J22" s="2" t="n">
        <v>19.0</v>
      </c>
      <c r="K22" s="2" t="n">
        <f si="0" t="shared"/>
        <v>347.0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9.0</v>
      </c>
      <c r="E23" s="2" t="n">
        <v>19.0</v>
      </c>
      <c r="F23" s="2" t="n">
        <v>14.0</v>
      </c>
      <c r="G23" s="2" t="n">
        <v>12.0</v>
      </c>
      <c r="H23" s="2" t="n">
        <v>14.0</v>
      </c>
      <c r="I23" s="2" t="n">
        <v>7.0</v>
      </c>
      <c r="J23" s="2" t="n">
        <v>7.0</v>
      </c>
      <c r="K23" s="2" t="n">
        <f si="0" t="shared"/>
        <v>82.0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12.0</v>
      </c>
      <c r="E24" s="2" t="n">
        <f ref="E24:J24" si="3" t="shared">E25-E19-E20-E21-E22-E23</f>
        <v>111.0</v>
      </c>
      <c r="F24" s="2" t="n">
        <f si="3" t="shared"/>
        <v>108.0</v>
      </c>
      <c r="G24" s="2" t="n">
        <f si="3" t="shared"/>
        <v>85.0</v>
      </c>
      <c r="H24" s="2" t="n">
        <f si="3" t="shared"/>
        <v>81.0</v>
      </c>
      <c r="I24" s="2" t="n">
        <f si="3" t="shared"/>
        <v>58.0</v>
      </c>
      <c r="J24" s="2" t="n">
        <f si="3" t="shared"/>
        <v>39.0</v>
      </c>
      <c r="K24" s="2" t="n">
        <f si="0" t="shared"/>
        <v>494.0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1649.0</v>
      </c>
      <c r="E25" s="2" t="n">
        <v>1005.0</v>
      </c>
      <c r="F25" s="2" t="n">
        <v>5050.0</v>
      </c>
      <c r="G25" s="2" t="n">
        <v>6392.0</v>
      </c>
      <c r="H25" s="2" t="n">
        <v>6987.0</v>
      </c>
      <c r="I25" s="2" t="n">
        <v>7674.0</v>
      </c>
      <c r="J25" s="2" t="n">
        <v>5605.0</v>
      </c>
      <c r="K25" s="2" t="n">
        <f si="0" t="shared"/>
        <v>34362.0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11.0</v>
      </c>
      <c r="E26" s="2" t="n">
        <v>3.0</v>
      </c>
      <c r="F26" s="2" t="n">
        <v>46.0</v>
      </c>
      <c r="G26" s="2" t="n">
        <v>80.0</v>
      </c>
      <c r="H26" s="2" t="n">
        <v>90.0</v>
      </c>
      <c r="I26" s="2" t="n">
        <v>56.0</v>
      </c>
      <c r="J26" s="2" t="n">
        <v>39.0</v>
      </c>
      <c r="K26" s="2" t="n">
        <f si="0" t="shared"/>
        <v>325.0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62.0</v>
      </c>
      <c r="E27" s="2" t="n">
        <v>23.0</v>
      </c>
      <c r="F27" s="2" t="n">
        <v>368.0</v>
      </c>
      <c r="G27" s="2" t="n">
        <v>443.0</v>
      </c>
      <c r="H27" s="2" t="n">
        <v>481.0</v>
      </c>
      <c r="I27" s="2" t="n">
        <v>310.0</v>
      </c>
      <c r="J27" s="2" t="n">
        <v>178.0</v>
      </c>
      <c r="K27" s="2" t="n">
        <f si="0" t="shared"/>
        <v>1865.0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85.0</v>
      </c>
      <c r="E28" s="2" t="n">
        <v>35.0</v>
      </c>
      <c r="F28" s="2" t="n">
        <v>336.0</v>
      </c>
      <c r="G28" s="2" t="n">
        <v>664.0</v>
      </c>
      <c r="H28" s="2" t="n">
        <v>1055.0</v>
      </c>
      <c r="I28" s="2" t="n">
        <v>549.0</v>
      </c>
      <c r="J28" s="2" t="n">
        <v>272.0</v>
      </c>
      <c r="K28" s="2" t="n">
        <f si="0" t="shared"/>
        <v>2996.0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10.0</v>
      </c>
      <c r="E29" s="2" t="n">
        <v>10.0</v>
      </c>
      <c r="F29" s="2" t="n">
        <v>71.0</v>
      </c>
      <c r="G29" s="2" t="n">
        <v>211.0</v>
      </c>
      <c r="H29" s="2" t="n">
        <v>227.0</v>
      </c>
      <c r="I29" s="2" t="n">
        <v>176.0</v>
      </c>
      <c r="J29" s="2" t="n">
        <v>73.0</v>
      </c>
      <c r="K29" s="2" t="n">
        <f si="0" t="shared"/>
        <v>778.0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22.0</v>
      </c>
      <c r="E30" s="2" t="n">
        <v>28.0</v>
      </c>
      <c r="F30" s="2" t="n">
        <v>171.0</v>
      </c>
      <c r="G30" s="2" t="n">
        <v>174.0</v>
      </c>
      <c r="H30" s="2" t="n">
        <v>265.0</v>
      </c>
      <c r="I30" s="2" t="n">
        <v>199.0</v>
      </c>
      <c r="J30" s="2" t="n">
        <v>110.0</v>
      </c>
      <c r="K30" s="2" t="n">
        <f si="0" t="shared"/>
        <v>969.0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11.0</v>
      </c>
      <c r="E31" s="2" t="n">
        <v>4.0</v>
      </c>
      <c r="F31" s="2" t="n">
        <v>43.0</v>
      </c>
      <c r="G31" s="2" t="n">
        <v>91.0</v>
      </c>
      <c r="H31" s="2" t="n">
        <v>114.0</v>
      </c>
      <c r="I31" s="2" t="n">
        <v>82.0</v>
      </c>
      <c r="J31" s="2" t="n">
        <v>57.0</v>
      </c>
      <c r="K31" s="2" t="n">
        <f si="0" t="shared"/>
        <v>402.0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8.0</v>
      </c>
      <c r="E32" s="2" t="n">
        <v>2.0</v>
      </c>
      <c r="F32" s="2" t="n">
        <v>66.0</v>
      </c>
      <c r="G32" s="2" t="n">
        <v>116.0</v>
      </c>
      <c r="H32" s="2" t="n">
        <v>83.0</v>
      </c>
      <c r="I32" s="2" t="n">
        <v>60.0</v>
      </c>
      <c r="J32" s="2" t="n">
        <v>33.0</v>
      </c>
      <c r="K32" s="2" t="n">
        <f si="0" t="shared"/>
        <v>368.0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77.0</v>
      </c>
      <c r="E33" s="2" t="n">
        <v>33.0</v>
      </c>
      <c r="F33" s="2" t="n">
        <v>333.0</v>
      </c>
      <c r="G33" s="2" t="n">
        <v>614.0</v>
      </c>
      <c r="H33" s="2" t="n">
        <v>740.0</v>
      </c>
      <c r="I33" s="2" t="n">
        <v>678.0</v>
      </c>
      <c r="J33" s="2" t="n">
        <v>426.0</v>
      </c>
      <c r="K33" s="2" t="n">
        <f si="0" t="shared"/>
        <v>2901.0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7.0</v>
      </c>
      <c r="E34" s="2" t="n">
        <v>14.0</v>
      </c>
      <c r="F34" s="2" t="n">
        <v>69.0</v>
      </c>
      <c r="G34" s="2" t="n">
        <v>90.0</v>
      </c>
      <c r="H34" s="2" t="n">
        <v>90.0</v>
      </c>
      <c r="I34" s="2" t="n">
        <v>85.0</v>
      </c>
      <c r="J34" s="2" t="n">
        <v>56.0</v>
      </c>
      <c r="K34" s="2" t="n">
        <f si="0" t="shared"/>
        <v>411.0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0.0</v>
      </c>
      <c r="F35" s="2" t="n">
        <v>10.0</v>
      </c>
      <c r="G35" s="2" t="n">
        <v>30.0</v>
      </c>
      <c r="H35" s="2" t="n">
        <v>14.0</v>
      </c>
      <c r="I35" s="2" t="n">
        <v>25.0</v>
      </c>
      <c r="J35" s="2" t="n">
        <v>21.0</v>
      </c>
      <c r="K35" s="2" t="n">
        <f si="0" t="shared"/>
        <v>100.0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15.0</v>
      </c>
      <c r="E36" s="2" t="n">
        <v>24.0</v>
      </c>
      <c r="F36" s="2" t="n">
        <v>84.0</v>
      </c>
      <c r="G36" s="2" t="n">
        <v>120.0</v>
      </c>
      <c r="H36" s="2" t="n">
        <v>146.0</v>
      </c>
      <c r="I36" s="2" t="n">
        <v>91.0</v>
      </c>
      <c r="J36" s="2" t="n">
        <v>84.0</v>
      </c>
      <c r="K36" s="2" t="n">
        <f si="0" t="shared"/>
        <v>564.0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5.0</v>
      </c>
      <c r="E37" s="2" t="n">
        <v>25.0</v>
      </c>
      <c r="F37" s="2" t="n">
        <v>58.0</v>
      </c>
      <c r="G37" s="2" t="n">
        <v>84.0</v>
      </c>
      <c r="H37" s="2" t="n">
        <v>95.0</v>
      </c>
      <c r="I37" s="2" t="n">
        <v>56.0</v>
      </c>
      <c r="J37" s="2" t="n">
        <v>32.0</v>
      </c>
      <c r="K37" s="2" t="n">
        <f si="0" t="shared"/>
        <v>355.0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20.0</v>
      </c>
      <c r="E38" s="2" t="n">
        <f ref="E38:J38" si="4" t="shared">E39-E26-E27-E28-E29-E30-E31-E32-E33-E34-E35-E36-E37</f>
        <v>56.0</v>
      </c>
      <c r="F38" s="2" t="n">
        <f si="4" t="shared"/>
        <v>348.0</v>
      </c>
      <c r="G38" s="2" t="n">
        <f si="4" t="shared"/>
        <v>545.0</v>
      </c>
      <c r="H38" s="2" t="n">
        <f si="4" t="shared"/>
        <v>403.0</v>
      </c>
      <c r="I38" s="2" t="n">
        <f si="4" t="shared"/>
        <v>310.0</v>
      </c>
      <c r="J38" s="2" t="n">
        <f si="4" t="shared"/>
        <v>138.0</v>
      </c>
      <c r="K38" s="2" t="n">
        <f si="0" t="shared"/>
        <v>1820.0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333.0</v>
      </c>
      <c r="E39" s="2" t="n">
        <v>257.0</v>
      </c>
      <c r="F39" s="2" t="n">
        <v>2003.0</v>
      </c>
      <c r="G39" s="2" t="n">
        <v>3262.0</v>
      </c>
      <c r="H39" s="2" t="n">
        <v>3803.0</v>
      </c>
      <c r="I39" s="2" t="n">
        <v>2677.0</v>
      </c>
      <c r="J39" s="2" t="n">
        <v>1519.0</v>
      </c>
      <c r="K39" s="2" t="n">
        <f si="0" t="shared"/>
        <v>13854.0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287.0</v>
      </c>
      <c r="E40" s="2" t="n">
        <v>748.0</v>
      </c>
      <c r="F40" s="2" t="n">
        <v>1275.0</v>
      </c>
      <c r="G40" s="2" t="n">
        <v>1066.0</v>
      </c>
      <c r="H40" s="2" t="n">
        <v>1057.0</v>
      </c>
      <c r="I40" s="2" t="n">
        <v>1090.0</v>
      </c>
      <c r="J40" s="2" t="n">
        <v>555.0</v>
      </c>
      <c r="K40" s="2" t="n">
        <f si="0" t="shared"/>
        <v>6078.0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41.0</v>
      </c>
      <c r="E41" s="2" t="n">
        <v>72.0</v>
      </c>
      <c r="F41" s="2" t="n">
        <v>143.0</v>
      </c>
      <c r="G41" s="2" t="n">
        <v>166.0</v>
      </c>
      <c r="H41" s="2" t="n">
        <v>122.0</v>
      </c>
      <c r="I41" s="2" t="n">
        <v>122.0</v>
      </c>
      <c r="J41" s="2" t="n">
        <v>82.0</v>
      </c>
      <c r="K41" s="2" t="n">
        <f si="0" t="shared"/>
        <v>748.0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2.0</v>
      </c>
      <c r="E42" s="2" t="n">
        <f ref="E42:J42" si="5" t="shared">E43-E40-E41</f>
        <v>1.0</v>
      </c>
      <c r="F42" s="2" t="n">
        <f si="5" t="shared"/>
        <v>6.0</v>
      </c>
      <c r="G42" s="2" t="n">
        <f si="5" t="shared"/>
        <v>14.0</v>
      </c>
      <c r="H42" s="2" t="n">
        <f si="5" t="shared"/>
        <v>19.0</v>
      </c>
      <c r="I42" s="2" t="n">
        <f si="5" t="shared"/>
        <v>21.0</v>
      </c>
      <c r="J42" s="2" t="n">
        <f si="5" t="shared"/>
        <v>16.0</v>
      </c>
      <c r="K42" s="2" t="n">
        <f si="0" t="shared"/>
        <v>79.0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330.0</v>
      </c>
      <c r="E43" s="2" t="n">
        <v>821.0</v>
      </c>
      <c r="F43" s="2" t="n">
        <v>1424.0</v>
      </c>
      <c r="G43" s="2" t="n">
        <v>1246.0</v>
      </c>
      <c r="H43" s="2" t="n">
        <v>1198.0</v>
      </c>
      <c r="I43" s="2" t="n">
        <v>1233.0</v>
      </c>
      <c r="J43" s="2" t="n">
        <v>653.0</v>
      </c>
      <c r="K43" s="2" t="n">
        <f si="0" t="shared"/>
        <v>6905.0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15.0</v>
      </c>
      <c r="E44" s="2" t="n">
        <v>13.0</v>
      </c>
      <c r="F44" s="2" t="n">
        <v>57.0</v>
      </c>
      <c r="G44" s="2" t="n">
        <v>86.0</v>
      </c>
      <c r="H44" s="2" t="n">
        <v>51.0</v>
      </c>
      <c r="I44" s="2" t="n">
        <v>57.0</v>
      </c>
      <c r="J44" s="2" t="n">
        <v>25.0</v>
      </c>
      <c r="K44" s="2" t="n">
        <f si="0" t="shared"/>
        <v>304.0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2.0</v>
      </c>
      <c r="E45" s="2" t="n">
        <f ref="E45:J45" si="6" t="shared">E46-E44</f>
        <v>6.0</v>
      </c>
      <c r="F45" s="2" t="n">
        <f si="6" t="shared"/>
        <v>42.0</v>
      </c>
      <c r="G45" s="2" t="n">
        <f si="6" t="shared"/>
        <v>81.0</v>
      </c>
      <c r="H45" s="2" t="n">
        <f si="6" t="shared"/>
        <v>69.0</v>
      </c>
      <c r="I45" s="2" t="n">
        <f si="6" t="shared"/>
        <v>50.0</v>
      </c>
      <c r="J45" s="2" t="n">
        <f si="6" t="shared"/>
        <v>9.0</v>
      </c>
      <c r="K45" s="2" t="n">
        <f si="0" t="shared"/>
        <v>259.0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17.0</v>
      </c>
      <c r="E46" s="2" t="n">
        <v>19.0</v>
      </c>
      <c r="F46" s="2" t="n">
        <v>99.0</v>
      </c>
      <c r="G46" s="2" t="n">
        <v>167.0</v>
      </c>
      <c r="H46" s="2" t="n">
        <v>120.0</v>
      </c>
      <c r="I46" s="2" t="n">
        <v>107.0</v>
      </c>
      <c r="J46" s="2" t="n">
        <v>34.0</v>
      </c>
      <c r="K46" s="2" t="n">
        <f si="0" t="shared"/>
        <v>563.0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65.0</v>
      </c>
      <c r="E47" s="2" t="n">
        <v>93.0</v>
      </c>
      <c r="F47" s="2" t="n">
        <v>398.0</v>
      </c>
      <c r="G47" s="2" t="n">
        <v>436.0</v>
      </c>
      <c r="H47" s="2" t="n">
        <v>370.0</v>
      </c>
      <c r="I47" s="2" t="n">
        <v>306.0</v>
      </c>
      <c r="J47" s="2" t="n">
        <v>219.0</v>
      </c>
      <c r="K47" s="2" t="n">
        <f si="0" t="shared"/>
        <v>1887.0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6510.0</v>
      </c>
      <c r="E48" s="2" t="n">
        <f ref="E48:J48" si="7" t="shared">E47+E46+E43+E39+E25+E18</f>
        <v>11466.0</v>
      </c>
      <c r="F48" s="2" t="n">
        <f si="7" t="shared"/>
        <v>60652.0</v>
      </c>
      <c r="G48" s="2" t="n">
        <f si="7" t="shared"/>
        <v>78955.0</v>
      </c>
      <c r="H48" s="2" t="n">
        <f si="7" t="shared"/>
        <v>71788.0</v>
      </c>
      <c r="I48" s="2" t="n">
        <f si="7" t="shared"/>
        <v>61051.0</v>
      </c>
      <c r="J48" s="2" t="n">
        <f si="7" t="shared"/>
        <v>55559.0</v>
      </c>
      <c r="K48" s="2" t="n">
        <f si="0" t="shared"/>
        <v>345981.0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