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<sst xmlns="http://schemas.openxmlformats.org/spreadsheetml/2006/main" count="109" uniqueCount="64">
  <si>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</si>
  <si>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</si>
  <si>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</si>
  <si>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</si>
  <si>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</si>
  <si>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</si>
  <si>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</si>
  <si>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</si>
  <si>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</si>
  <si>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</si>
  <si>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</si>
  <si>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</si>
  <si>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</si>
  <si>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</si>
  <si>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</si>
  <si>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</si>
  <si>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</si>
  <si>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</si>
  <si>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</si>
  <si>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</si>
  <si>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</si>
  <si>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</si>
  <si>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</si>
  <si>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</si>
  <si>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</si>
  <si>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</si>
  <si>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</si>
  <si>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</si>
  <si>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</si>
  <si>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</si>
  <si>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</si>
  <si>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</si>
  <si>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</si>
  <si>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</si>
  <si>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</si>
  <si>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</si>
  <si>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</si>
  <si>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</si>
  <si>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</si>
  <si>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</si>
  <si>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</si>
  <si>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</si>
  <si>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</si>
  <si>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</si>
  <si>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</si>
  <si>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</si>
  <si>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</si>
  <si>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</si>
  <si>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</si>
  <si>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</si>
  <si>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</si>
  <si>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</si>
  <si>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</si>
  <si>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</si>
  <si>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</si>
  <si>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</si>
  <si>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</si>
  <si>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</si>
  <si>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</si>
  <si>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</si>
  <si>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</si>
  <si>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</si>
  <si>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99年11月來臺旅客人次－按年齡分
Table 1-5   Visitor Arrivals by Age,
November,2010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</si>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</sst>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859.0</v>
      </c>
      <c r="E3" s="2" t="n">
        <v>1118.0</v>
      </c>
      <c r="F3" s="2" t="n">
        <v>14271.0</v>
      </c>
      <c r="G3" s="2" t="n">
        <v>15320.0</v>
      </c>
      <c r="H3" s="2" t="n">
        <v>12636.0</v>
      </c>
      <c r="I3" s="2" t="n">
        <v>9512.0</v>
      </c>
      <c r="J3" s="2" t="n">
        <v>5688.0</v>
      </c>
      <c r="K3" s="2" t="n">
        <f>SUM(D3:J3)</f>
        <v>59404.0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757.0</v>
      </c>
      <c r="E4" s="2" t="n">
        <v>647.0</v>
      </c>
      <c r="F4" s="2" t="n">
        <v>17249.0</v>
      </c>
      <c r="G4" s="2" t="n">
        <v>25366.0</v>
      </c>
      <c r="H4" s="2" t="n">
        <v>34647.0</v>
      </c>
      <c r="I4" s="2" t="n">
        <v>37780.0</v>
      </c>
      <c r="J4" s="2" t="n">
        <v>48619.0</v>
      </c>
      <c r="K4" s="2" t="n">
        <f ref="K4:K48" si="0" t="shared">SUM(D4:J4)</f>
        <v>165065.0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873.0</v>
      </c>
      <c r="E5" s="2" t="n">
        <v>2150.0</v>
      </c>
      <c r="F5" s="2" t="n">
        <v>11885.0</v>
      </c>
      <c r="G5" s="2" t="n">
        <v>18852.0</v>
      </c>
      <c r="H5" s="2" t="n">
        <v>19180.0</v>
      </c>
      <c r="I5" s="2" t="n">
        <v>21379.0</v>
      </c>
      <c r="J5" s="2" t="n">
        <v>31215.0</v>
      </c>
      <c r="K5" s="2" t="n">
        <f si="0" t="shared"/>
        <v>105534.0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218.0</v>
      </c>
      <c r="E6" s="2" t="n">
        <v>265.0</v>
      </c>
      <c r="F6" s="2" t="n">
        <v>2118.0</v>
      </c>
      <c r="G6" s="2" t="n">
        <v>4186.0</v>
      </c>
      <c r="H6" s="2" t="n">
        <v>4555.0</v>
      </c>
      <c r="I6" s="2" t="n">
        <v>4848.0</v>
      </c>
      <c r="J6" s="2" t="n">
        <v>3342.0</v>
      </c>
      <c r="K6" s="2" t="n">
        <f si="0" t="shared"/>
        <v>19532.0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13.0</v>
      </c>
      <c r="E7" s="2" t="n">
        <v>14.0</v>
      </c>
      <c r="F7" s="2" t="n">
        <v>361.0</v>
      </c>
      <c r="G7" s="2" t="n">
        <v>564.0</v>
      </c>
      <c r="H7" s="2" t="n">
        <v>475.0</v>
      </c>
      <c r="I7" s="2" t="n">
        <v>232.0</v>
      </c>
      <c r="J7" s="2" t="n">
        <v>123.0</v>
      </c>
      <c r="K7" s="2" t="n">
        <f si="0" t="shared"/>
        <v>1782.0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10.0</v>
      </c>
      <c r="E8" s="2" t="n">
        <v>7.0</v>
      </c>
      <c r="F8" s="2" t="n">
        <v>116.0</v>
      </c>
      <c r="G8" s="2" t="n">
        <v>362.0</v>
      </c>
      <c r="H8" s="2" t="n">
        <v>305.0</v>
      </c>
      <c r="I8" s="2" t="n">
        <v>191.0</v>
      </c>
      <c r="J8" s="2" t="n">
        <v>87.0</v>
      </c>
      <c r="K8" s="2" t="n">
        <f si="0" t="shared"/>
        <v>1078.0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1858.0</v>
      </c>
      <c r="E9" s="2" t="n">
        <v>3783.0</v>
      </c>
      <c r="F9" s="2" t="n">
        <v>6233.0</v>
      </c>
      <c r="G9" s="2" t="n">
        <v>7385.0</v>
      </c>
      <c r="H9" s="2" t="n">
        <v>6531.0</v>
      </c>
      <c r="I9" s="2" t="n">
        <v>4832.0</v>
      </c>
      <c r="J9" s="2" t="n">
        <v>3812.0</v>
      </c>
      <c r="K9" s="2" t="n">
        <f si="0" t="shared"/>
        <v>34434.0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1824.0</v>
      </c>
      <c r="E10" s="2" t="n">
        <v>4997.0</v>
      </c>
      <c r="F10" s="2" t="n">
        <v>3500.0</v>
      </c>
      <c r="G10" s="2" t="n">
        <v>5992.0</v>
      </c>
      <c r="H10" s="2" t="n">
        <v>6576.0</v>
      </c>
      <c r="I10" s="2" t="n">
        <v>4157.0</v>
      </c>
      <c r="J10" s="2" t="n">
        <v>2915.0</v>
      </c>
      <c r="K10" s="2" t="n">
        <f si="0" t="shared"/>
        <v>29961.0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40.0</v>
      </c>
      <c r="E11" s="2" t="n">
        <v>157.0</v>
      </c>
      <c r="F11" s="2" t="n">
        <v>3948.0</v>
      </c>
      <c r="G11" s="2" t="n">
        <v>2816.0</v>
      </c>
      <c r="H11" s="2" t="n">
        <v>875.0</v>
      </c>
      <c r="I11" s="2" t="n">
        <v>668.0</v>
      </c>
      <c r="J11" s="2" t="n">
        <v>458.0</v>
      </c>
      <c r="K11" s="2" t="n">
        <f si="0" t="shared"/>
        <v>8962.0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63.0</v>
      </c>
      <c r="E12" s="2" t="n">
        <v>117.0</v>
      </c>
      <c r="F12" s="2" t="n">
        <v>2378.0</v>
      </c>
      <c r="G12" s="2" t="n">
        <v>2161.0</v>
      </c>
      <c r="H12" s="2" t="n">
        <v>1209.0</v>
      </c>
      <c r="I12" s="2" t="n">
        <v>740.0</v>
      </c>
      <c r="J12" s="2" t="n">
        <v>589.0</v>
      </c>
      <c r="K12" s="2" t="n">
        <f si="0" t="shared"/>
        <v>7257.0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51.0</v>
      </c>
      <c r="E13" s="2" t="n">
        <v>135.0</v>
      </c>
      <c r="F13" s="2" t="n">
        <v>1663.0</v>
      </c>
      <c r="G13" s="2" t="n">
        <v>2477.0</v>
      </c>
      <c r="H13" s="2" t="n">
        <v>1595.0</v>
      </c>
      <c r="I13" s="2" t="n">
        <v>874.0</v>
      </c>
      <c r="J13" s="2" t="n">
        <v>618.0</v>
      </c>
      <c r="K13" s="2" t="n">
        <f si="0" t="shared"/>
        <v>7413.0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64.0</v>
      </c>
      <c r="E14" s="2" t="n">
        <v>476.0</v>
      </c>
      <c r="F14" s="2" t="n">
        <v>2241.0</v>
      </c>
      <c r="G14" s="2" t="n">
        <v>1265.0</v>
      </c>
      <c r="H14" s="2" t="n">
        <v>601.0</v>
      </c>
      <c r="I14" s="2" t="n">
        <v>576.0</v>
      </c>
      <c r="J14" s="2" t="n">
        <v>188.0</v>
      </c>
      <c r="K14" s="2" t="n">
        <f si="0" t="shared"/>
        <v>5411.0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14.0</v>
      </c>
      <c r="E15" s="2" t="n">
        <f ref="E15:J15" si="1" t="shared">E16-E9-E10-E11-E12-E13-E14</f>
        <v>10.0</v>
      </c>
      <c r="F15" s="2" t="n">
        <f si="1" t="shared"/>
        <v>106.0</v>
      </c>
      <c r="G15" s="2" t="n">
        <f si="1" t="shared"/>
        <v>96.0</v>
      </c>
      <c r="H15" s="2" t="n">
        <f si="1" t="shared"/>
        <v>59.0</v>
      </c>
      <c r="I15" s="2" t="n">
        <f si="1" t="shared"/>
        <v>72.0</v>
      </c>
      <c r="J15" s="2" t="n">
        <f si="1" t="shared"/>
        <v>44.0</v>
      </c>
      <c r="K15" s="2" t="n">
        <f si="0" t="shared"/>
        <v>401.0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3914.0</v>
      </c>
      <c r="E16" s="2" t="n">
        <v>9675.0</v>
      </c>
      <c r="F16" s="2" t="n">
        <v>20069.0</v>
      </c>
      <c r="G16" s="2" t="n">
        <v>22192.0</v>
      </c>
      <c r="H16" s="2" t="n">
        <v>17446.0</v>
      </c>
      <c r="I16" s="2" t="n">
        <v>11919.0</v>
      </c>
      <c r="J16" s="2" t="n">
        <v>8624.0</v>
      </c>
      <c r="K16" s="2" t="n">
        <f si="0" t="shared"/>
        <v>93839.0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401.0</v>
      </c>
      <c r="E17" s="2" t="n">
        <f ref="E17:J17" si="2" t="shared">E18-E16-E3-E4-E5-E6-E7-E8</f>
        <v>448.0</v>
      </c>
      <c r="F17" s="2" t="n">
        <f si="2" t="shared"/>
        <v>2570.0</v>
      </c>
      <c r="G17" s="2" t="n">
        <f si="2" t="shared"/>
        <v>5193.0</v>
      </c>
      <c r="H17" s="2" t="n">
        <f si="2" t="shared"/>
        <v>4189.0</v>
      </c>
      <c r="I17" s="2" t="n">
        <f si="2" t="shared"/>
        <v>2174.0</v>
      </c>
      <c r="J17" s="2" t="n">
        <f si="2" t="shared"/>
        <v>1183.0</v>
      </c>
      <c r="K17" s="2" t="n">
        <f si="0" t="shared"/>
        <v>16158.0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7045.0</v>
      </c>
      <c r="E18" s="2" t="n">
        <v>14324.0</v>
      </c>
      <c r="F18" s="2" t="n">
        <v>68639.0</v>
      </c>
      <c r="G18" s="2" t="n">
        <v>92035.0</v>
      </c>
      <c r="H18" s="2" t="n">
        <v>93433.0</v>
      </c>
      <c r="I18" s="2" t="n">
        <v>88035.0</v>
      </c>
      <c r="J18" s="2" t="n">
        <v>98881.0</v>
      </c>
      <c r="K18" s="2" t="n">
        <f si="0" t="shared"/>
        <v>462392.0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155.0</v>
      </c>
      <c r="E19" s="2" t="n">
        <v>73.0</v>
      </c>
      <c r="F19" s="2" t="n">
        <v>807.0</v>
      </c>
      <c r="G19" s="2" t="n">
        <v>1092.0</v>
      </c>
      <c r="H19" s="2" t="n">
        <v>934.0</v>
      </c>
      <c r="I19" s="2" t="n">
        <v>1240.0</v>
      </c>
      <c r="J19" s="2" t="n">
        <v>1283.0</v>
      </c>
      <c r="K19" s="2" t="n">
        <f si="0" t="shared"/>
        <v>5584.0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1699.0</v>
      </c>
      <c r="E20" s="2" t="n">
        <v>530.0</v>
      </c>
      <c r="F20" s="2" t="n">
        <v>3343.0</v>
      </c>
      <c r="G20" s="2" t="n">
        <v>5853.0</v>
      </c>
      <c r="H20" s="2" t="n">
        <v>6785.0</v>
      </c>
      <c r="I20" s="2" t="n">
        <v>7605.0</v>
      </c>
      <c r="J20" s="2" t="n">
        <v>6496.0</v>
      </c>
      <c r="K20" s="2" t="n">
        <f si="0" t="shared"/>
        <v>32311.0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0.0</v>
      </c>
      <c r="E21" s="2" t="n">
        <v>0.0</v>
      </c>
      <c r="F21" s="2" t="n">
        <v>24.0</v>
      </c>
      <c r="G21" s="2" t="n">
        <v>50.0</v>
      </c>
      <c r="H21" s="2" t="n">
        <v>35.0</v>
      </c>
      <c r="I21" s="2" t="n">
        <v>15.0</v>
      </c>
      <c r="J21" s="2" t="n">
        <v>15.0</v>
      </c>
      <c r="K21" s="2" t="n">
        <f si="0" t="shared"/>
        <v>139.0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1.0</v>
      </c>
      <c r="E22" s="2" t="n">
        <v>1.0</v>
      </c>
      <c r="F22" s="2" t="n">
        <v>35.0</v>
      </c>
      <c r="G22" s="2" t="n">
        <v>76.0</v>
      </c>
      <c r="H22" s="2" t="n">
        <v>72.0</v>
      </c>
      <c r="I22" s="2" t="n">
        <v>43.0</v>
      </c>
      <c r="J22" s="2" t="n">
        <v>23.0</v>
      </c>
      <c r="K22" s="2" t="n">
        <f si="0" t="shared"/>
        <v>251.0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6.0</v>
      </c>
      <c r="E23" s="2" t="n">
        <v>1.0</v>
      </c>
      <c r="F23" s="2" t="n">
        <v>13.0</v>
      </c>
      <c r="G23" s="2" t="n">
        <v>20.0</v>
      </c>
      <c r="H23" s="2" t="n">
        <v>9.0</v>
      </c>
      <c r="I23" s="2" t="n">
        <v>11.0</v>
      </c>
      <c r="J23" s="2" t="n">
        <v>6.0</v>
      </c>
      <c r="K23" s="2" t="n">
        <f si="0" t="shared"/>
        <v>66.0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9.0</v>
      </c>
      <c r="E24" s="2" t="n">
        <f ref="E24:J24" si="3" t="shared">E25-E19-E20-E21-E22-E23</f>
        <v>7.0</v>
      </c>
      <c r="F24" s="2" t="n">
        <f si="3" t="shared"/>
        <v>75.0</v>
      </c>
      <c r="G24" s="2" t="n">
        <f si="3" t="shared"/>
        <v>152.0</v>
      </c>
      <c r="H24" s="2" t="n">
        <f si="3" t="shared"/>
        <v>137.0</v>
      </c>
      <c r="I24" s="2" t="n">
        <f si="3" t="shared"/>
        <v>88.0</v>
      </c>
      <c r="J24" s="2" t="n">
        <f si="3" t="shared"/>
        <v>64.0</v>
      </c>
      <c r="K24" s="2" t="n">
        <f si="0" t="shared"/>
        <v>532.0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1870.0</v>
      </c>
      <c r="E25" s="2" t="n">
        <v>612.0</v>
      </c>
      <c r="F25" s="2" t="n">
        <v>4297.0</v>
      </c>
      <c r="G25" s="2" t="n">
        <v>7243.0</v>
      </c>
      <c r="H25" s="2" t="n">
        <v>7972.0</v>
      </c>
      <c r="I25" s="2" t="n">
        <v>9002.0</v>
      </c>
      <c r="J25" s="2" t="n">
        <v>7887.0</v>
      </c>
      <c r="K25" s="2" t="n">
        <f si="0" t="shared"/>
        <v>38883.0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7.0</v>
      </c>
      <c r="E26" s="2" t="n">
        <v>1.0</v>
      </c>
      <c r="F26" s="2" t="n">
        <v>51.0</v>
      </c>
      <c r="G26" s="2" t="n">
        <v>99.0</v>
      </c>
      <c r="H26" s="2" t="n">
        <v>108.0</v>
      </c>
      <c r="I26" s="2" t="n">
        <v>104.0</v>
      </c>
      <c r="J26" s="2" t="n">
        <v>93.0</v>
      </c>
      <c r="K26" s="2" t="n">
        <f si="0" t="shared"/>
        <v>463.0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15.0</v>
      </c>
      <c r="E27" s="2" t="n">
        <v>23.0</v>
      </c>
      <c r="F27" s="2" t="n">
        <v>374.0</v>
      </c>
      <c r="G27" s="2" t="n">
        <v>550.0</v>
      </c>
      <c r="H27" s="2" t="n">
        <v>530.0</v>
      </c>
      <c r="I27" s="2" t="n">
        <v>413.0</v>
      </c>
      <c r="J27" s="2" t="n">
        <v>245.0</v>
      </c>
      <c r="K27" s="2" t="n">
        <f si="0" t="shared"/>
        <v>2150.0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27.0</v>
      </c>
      <c r="E28" s="2" t="n">
        <v>80.0</v>
      </c>
      <c r="F28" s="2" t="n">
        <v>406.0</v>
      </c>
      <c r="G28" s="2" t="n">
        <v>838.0</v>
      </c>
      <c r="H28" s="2" t="n">
        <v>1326.0</v>
      </c>
      <c r="I28" s="2" t="n">
        <v>789.0</v>
      </c>
      <c r="J28" s="2" t="n">
        <v>421.0</v>
      </c>
      <c r="K28" s="2" t="n">
        <f si="0" t="shared"/>
        <v>3887.0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4.0</v>
      </c>
      <c r="E29" s="2" t="n">
        <v>1.0</v>
      </c>
      <c r="F29" s="2" t="n">
        <v>130.0</v>
      </c>
      <c r="G29" s="2" t="n">
        <v>341.0</v>
      </c>
      <c r="H29" s="2" t="n">
        <v>383.0</v>
      </c>
      <c r="I29" s="2" t="n">
        <v>212.0</v>
      </c>
      <c r="J29" s="2" t="n">
        <v>112.0</v>
      </c>
      <c r="K29" s="2" t="n">
        <f si="0" t="shared"/>
        <v>1183.0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12.0</v>
      </c>
      <c r="E30" s="2" t="n">
        <v>41.0</v>
      </c>
      <c r="F30" s="2" t="n">
        <v>182.0</v>
      </c>
      <c r="G30" s="2" t="n">
        <v>274.0</v>
      </c>
      <c r="H30" s="2" t="n">
        <v>357.0</v>
      </c>
      <c r="I30" s="2" t="n">
        <v>259.0</v>
      </c>
      <c r="J30" s="2" t="n">
        <v>165.0</v>
      </c>
      <c r="K30" s="2" t="n">
        <f si="0" t="shared"/>
        <v>1290.0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7.0</v>
      </c>
      <c r="E31" s="2" t="n">
        <v>3.0</v>
      </c>
      <c r="F31" s="2" t="n">
        <v>50.0</v>
      </c>
      <c r="G31" s="2" t="n">
        <v>151.0</v>
      </c>
      <c r="H31" s="2" t="n">
        <v>195.0</v>
      </c>
      <c r="I31" s="2" t="n">
        <v>138.0</v>
      </c>
      <c r="J31" s="2" t="n">
        <v>88.0</v>
      </c>
      <c r="K31" s="2" t="n">
        <f si="0" t="shared"/>
        <v>632.0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3.0</v>
      </c>
      <c r="E32" s="2" t="n">
        <v>1.0</v>
      </c>
      <c r="F32" s="2" t="n">
        <v>73.0</v>
      </c>
      <c r="G32" s="2" t="n">
        <v>179.0</v>
      </c>
      <c r="H32" s="2" t="n">
        <v>141.0</v>
      </c>
      <c r="I32" s="2" t="n">
        <v>82.0</v>
      </c>
      <c r="J32" s="2" t="n">
        <v>39.0</v>
      </c>
      <c r="K32" s="2" t="n">
        <f si="0" t="shared"/>
        <v>518.0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59.0</v>
      </c>
      <c r="E33" s="2" t="n">
        <v>32.0</v>
      </c>
      <c r="F33" s="2" t="n">
        <v>468.0</v>
      </c>
      <c r="G33" s="2" t="n">
        <v>846.0</v>
      </c>
      <c r="H33" s="2" t="n">
        <v>993.0</v>
      </c>
      <c r="I33" s="2" t="n">
        <v>828.0</v>
      </c>
      <c r="J33" s="2" t="n">
        <v>697.0</v>
      </c>
      <c r="K33" s="2" t="n">
        <f si="0" t="shared"/>
        <v>3923.0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5.0</v>
      </c>
      <c r="E34" s="2" t="n">
        <v>3.0</v>
      </c>
      <c r="F34" s="2" t="n">
        <v>91.0</v>
      </c>
      <c r="G34" s="2" t="n">
        <v>124.0</v>
      </c>
      <c r="H34" s="2" t="n">
        <v>133.0</v>
      </c>
      <c r="I34" s="2" t="n">
        <v>104.0</v>
      </c>
      <c r="J34" s="2" t="n">
        <v>117.0</v>
      </c>
      <c r="K34" s="2" t="n">
        <f si="0" t="shared"/>
        <v>577.0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7.0</v>
      </c>
      <c r="G35" s="2" t="n">
        <v>25.0</v>
      </c>
      <c r="H35" s="2" t="n">
        <v>21.0</v>
      </c>
      <c r="I35" s="2" t="n">
        <v>24.0</v>
      </c>
      <c r="J35" s="2" t="n">
        <v>18.0</v>
      </c>
      <c r="K35" s="2" t="n">
        <f si="0" t="shared"/>
        <v>95.0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6.0</v>
      </c>
      <c r="E36" s="2" t="n">
        <v>8.0</v>
      </c>
      <c r="F36" s="2" t="n">
        <v>94.0</v>
      </c>
      <c r="G36" s="2" t="n">
        <v>100.0</v>
      </c>
      <c r="H36" s="2" t="n">
        <v>188.0</v>
      </c>
      <c r="I36" s="2" t="n">
        <v>138.0</v>
      </c>
      <c r="J36" s="2" t="n">
        <v>81.0</v>
      </c>
      <c r="K36" s="2" t="n">
        <f si="0" t="shared"/>
        <v>615.0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3.0</v>
      </c>
      <c r="E37" s="2" t="n">
        <v>11.0</v>
      </c>
      <c r="F37" s="2" t="n">
        <v>113.0</v>
      </c>
      <c r="G37" s="2" t="n">
        <v>172.0</v>
      </c>
      <c r="H37" s="2" t="n">
        <v>146.0</v>
      </c>
      <c r="I37" s="2" t="n">
        <v>91.0</v>
      </c>
      <c r="J37" s="2" t="n">
        <v>54.0</v>
      </c>
      <c r="K37" s="2" t="n">
        <f si="0" t="shared"/>
        <v>590.0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23.0</v>
      </c>
      <c r="E38" s="2" t="n">
        <f ref="E38:J38" si="4" t="shared">E39-E26-E27-E28-E29-E30-E31-E32-E33-E34-E35-E36-E37</f>
        <v>25.0</v>
      </c>
      <c r="F38" s="2" t="n">
        <f si="4" t="shared"/>
        <v>468.0</v>
      </c>
      <c r="G38" s="2" t="n">
        <f si="4" t="shared"/>
        <v>681.0</v>
      </c>
      <c r="H38" s="2" t="n">
        <f si="4" t="shared"/>
        <v>582.0</v>
      </c>
      <c r="I38" s="2" t="n">
        <f si="4" t="shared"/>
        <v>475.0</v>
      </c>
      <c r="J38" s="2" t="n">
        <f si="4" t="shared"/>
        <v>231.0</v>
      </c>
      <c r="K38" s="2" t="n">
        <f si="0" t="shared"/>
        <v>2485.0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171.0</v>
      </c>
      <c r="E39" s="2" t="n">
        <v>229.0</v>
      </c>
      <c r="F39" s="2" t="n">
        <v>2507.0</v>
      </c>
      <c r="G39" s="2" t="n">
        <v>4380.0</v>
      </c>
      <c r="H39" s="2" t="n">
        <v>5103.0</v>
      </c>
      <c r="I39" s="2" t="n">
        <v>3657.0</v>
      </c>
      <c r="J39" s="2" t="n">
        <v>2361.0</v>
      </c>
      <c r="K39" s="2" t="n">
        <f si="0" t="shared"/>
        <v>18408.0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220.0</v>
      </c>
      <c r="E40" s="2" t="n">
        <v>220.0</v>
      </c>
      <c r="F40" s="2" t="n">
        <v>776.0</v>
      </c>
      <c r="G40" s="2" t="n">
        <v>970.0</v>
      </c>
      <c r="H40" s="2" t="n">
        <v>790.0</v>
      </c>
      <c r="I40" s="2" t="n">
        <v>932.0</v>
      </c>
      <c r="J40" s="2" t="n">
        <v>903.0</v>
      </c>
      <c r="K40" s="2" t="n">
        <f si="0" t="shared"/>
        <v>4811.0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45.0</v>
      </c>
      <c r="E41" s="2" t="n">
        <v>48.0</v>
      </c>
      <c r="F41" s="2" t="n">
        <v>131.0</v>
      </c>
      <c r="G41" s="2" t="n">
        <v>171.0</v>
      </c>
      <c r="H41" s="2" t="n">
        <v>118.0</v>
      </c>
      <c r="I41" s="2" t="n">
        <v>136.0</v>
      </c>
      <c r="J41" s="2" t="n">
        <v>113.0</v>
      </c>
      <c r="K41" s="2" t="n">
        <f si="0" t="shared"/>
        <v>762.0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2.0</v>
      </c>
      <c r="E42" s="2" t="n">
        <f ref="E42:J42" si="5" t="shared">E43-E40-E41</f>
        <v>2.0</v>
      </c>
      <c r="F42" s="2" t="n">
        <f si="5" t="shared"/>
        <v>9.0</v>
      </c>
      <c r="G42" s="2" t="n">
        <f si="5" t="shared"/>
        <v>16.0</v>
      </c>
      <c r="H42" s="2" t="n">
        <f si="5" t="shared"/>
        <v>20.0</v>
      </c>
      <c r="I42" s="2" t="n">
        <f si="5" t="shared"/>
        <v>19.0</v>
      </c>
      <c r="J42" s="2" t="n">
        <f si="5" t="shared"/>
        <v>23.0</v>
      </c>
      <c r="K42" s="2" t="n">
        <f si="0" t="shared"/>
        <v>91.0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267.0</v>
      </c>
      <c r="E43" s="2" t="n">
        <v>270.0</v>
      </c>
      <c r="F43" s="2" t="n">
        <v>916.0</v>
      </c>
      <c r="G43" s="2" t="n">
        <v>1157.0</v>
      </c>
      <c r="H43" s="2" t="n">
        <v>928.0</v>
      </c>
      <c r="I43" s="2" t="n">
        <v>1087.0</v>
      </c>
      <c r="J43" s="2" t="n">
        <v>1039.0</v>
      </c>
      <c r="K43" s="2" t="n">
        <f si="0" t="shared"/>
        <v>5664.0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10.0</v>
      </c>
      <c r="E44" s="2" t="n">
        <v>6.0</v>
      </c>
      <c r="F44" s="2" t="n">
        <v>42.0</v>
      </c>
      <c r="G44" s="2" t="n">
        <v>51.0</v>
      </c>
      <c r="H44" s="2" t="n">
        <v>47.0</v>
      </c>
      <c r="I44" s="2" t="n">
        <v>36.0</v>
      </c>
      <c r="J44" s="2" t="n">
        <v>20.0</v>
      </c>
      <c r="K44" s="2" t="n">
        <f si="0" t="shared"/>
        <v>212.0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1.0</v>
      </c>
      <c r="E45" s="2" t="n">
        <f ref="E45:J45" si="6" t="shared">E46-E44</f>
        <v>2.0</v>
      </c>
      <c r="F45" s="2" t="n">
        <f si="6" t="shared"/>
        <v>36.0</v>
      </c>
      <c r="G45" s="2" t="n">
        <f si="6" t="shared"/>
        <v>86.0</v>
      </c>
      <c r="H45" s="2" t="n">
        <f si="6" t="shared"/>
        <v>74.0</v>
      </c>
      <c r="I45" s="2" t="n">
        <f si="6" t="shared"/>
        <v>72.0</v>
      </c>
      <c r="J45" s="2" t="n">
        <f si="6" t="shared"/>
        <v>23.0</v>
      </c>
      <c r="K45" s="2" t="n">
        <f si="0" t="shared"/>
        <v>294.0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11.0</v>
      </c>
      <c r="E46" s="2" t="n">
        <v>8.0</v>
      </c>
      <c r="F46" s="2" t="n">
        <v>78.0</v>
      </c>
      <c r="G46" s="2" t="n">
        <v>137.0</v>
      </c>
      <c r="H46" s="2" t="n">
        <v>121.0</v>
      </c>
      <c r="I46" s="2" t="n">
        <v>108.0</v>
      </c>
      <c r="J46" s="2" t="n">
        <v>43.0</v>
      </c>
      <c r="K46" s="2" t="n">
        <f si="0" t="shared"/>
        <v>506.0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98.0</v>
      </c>
      <c r="E47" s="2" t="n">
        <v>66.0</v>
      </c>
      <c r="F47" s="2" t="n">
        <v>384.0</v>
      </c>
      <c r="G47" s="2" t="n">
        <v>678.0</v>
      </c>
      <c r="H47" s="2" t="n">
        <v>682.0</v>
      </c>
      <c r="I47" s="2" t="n">
        <v>694.0</v>
      </c>
      <c r="J47" s="2" t="n">
        <v>543.0</v>
      </c>
      <c r="K47" s="2" t="n">
        <f si="0" t="shared"/>
        <v>3145.0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9462.0</v>
      </c>
      <c r="E48" s="2" t="n">
        <f ref="E48:J48" si="7" t="shared">E47+E46+E43+E39+E25+E18</f>
        <v>15509.0</v>
      </c>
      <c r="F48" s="2" t="n">
        <f si="7" t="shared"/>
        <v>76821.0</v>
      </c>
      <c r="G48" s="2" t="n">
        <f si="7" t="shared"/>
        <v>105630.0</v>
      </c>
      <c r="H48" s="2" t="n">
        <f si="7" t="shared"/>
        <v>108239.0</v>
      </c>
      <c r="I48" s="2" t="n">
        <f si="7" t="shared"/>
        <v>102583.0</v>
      </c>
      <c r="J48" s="2" t="n">
        <f si="7" t="shared"/>
        <v>110754.0</v>
      </c>
      <c r="K48" s="2" t="n">
        <f si="0" t="shared"/>
        <v>528998.0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