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<sst xmlns="http://schemas.openxmlformats.org/spreadsheetml/2006/main" count="109" uniqueCount="64">
  <si>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</si>
  <si>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</si>
  <si>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</si>
  <si>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</si>
  <si>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</si>
  <si>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</si>
  <si>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</si>
  <si>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</si>
  <si>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</si>
  <si>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</si>
  <si>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</si>
  <si>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</si>
  <si>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</si>
  <si>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</si>
  <si>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</si>
  <si>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</si>
  <si>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</si>
  <si>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</si>
  <si>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</si>
  <si>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</si>
  <si>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</si>
  <si>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</si>
  <si>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</si>
  <si>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</si>
  <si>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</si>
  <si>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</si>
  <si>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</si>
  <si>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</si>
  <si>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</si>
  <si>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</si>
  <si>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</si>
  <si>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</si>
  <si>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</si>
  <si>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</si>
  <si>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</si>
  <si>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</si>
  <si>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</si>
  <si>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</si>
  <si>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</si>
  <si>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</si>
  <si>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</si>
  <si>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</si>
  <si>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</si>
  <si>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</si>
  <si>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</si>
  <si>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</si>
  <si>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</si>
  <si>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</si>
  <si>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</si>
  <si>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</si>
  <si>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</si>
  <si>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</si>
  <si>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</si>
  <si>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</si>
  <si>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</si>
  <si>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</si>
  <si>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</si>
  <si>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</si>
  <si>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</si>
  <si>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</si>
  <si>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</si>
  <si>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</si>
  <si>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99年8月來臺旅客人次－按年齡分
Table 1-5   Visitor Arrivals by Age,
August,2010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</si>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</sst>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5390.0</v>
      </c>
      <c r="E3" s="2" t="n">
        <v>13376.0</v>
      </c>
      <c r="F3" s="2" t="n">
        <v>15367.0</v>
      </c>
      <c r="G3" s="2" t="n">
        <v>14117.0</v>
      </c>
      <c r="H3" s="2" t="n">
        <v>19362.0</v>
      </c>
      <c r="I3" s="2" t="n">
        <v>9385.0</v>
      </c>
      <c r="J3" s="2" t="n">
        <v>4603.0</v>
      </c>
      <c r="K3" s="2" t="n">
        <f>SUM(D3:J3)</f>
        <v>81600.0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2957.0</v>
      </c>
      <c r="E4" s="2" t="n">
        <v>11170.0</v>
      </c>
      <c r="F4" s="2" t="n">
        <v>19388.0</v>
      </c>
      <c r="G4" s="2" t="n">
        <v>26014.0</v>
      </c>
      <c r="H4" s="2" t="n">
        <v>31061.0</v>
      </c>
      <c r="I4" s="2" t="n">
        <v>16720.0</v>
      </c>
      <c r="J4" s="2" t="n">
        <v>11306.0</v>
      </c>
      <c r="K4" s="2" t="n">
        <f ref="K4:K48" si="0" t="shared">SUM(D4:J4)</f>
        <v>118616.0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2537.0</v>
      </c>
      <c r="E5" s="2" t="n">
        <v>5628.0</v>
      </c>
      <c r="F5" s="2" t="n">
        <v>16550.0</v>
      </c>
      <c r="G5" s="2" t="n">
        <v>19499.0</v>
      </c>
      <c r="H5" s="2" t="n">
        <v>19298.0</v>
      </c>
      <c r="I5" s="2" t="n">
        <v>16411.0</v>
      </c>
      <c r="J5" s="2" t="n">
        <v>11690.0</v>
      </c>
      <c r="K5" s="2" t="n">
        <f si="0" t="shared"/>
        <v>91613.0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494.0</v>
      </c>
      <c r="E6" s="2" t="n">
        <v>1493.0</v>
      </c>
      <c r="F6" s="2" t="n">
        <v>4532.0</v>
      </c>
      <c r="G6" s="2" t="n">
        <v>5039.0</v>
      </c>
      <c r="H6" s="2" t="n">
        <v>3804.0</v>
      </c>
      <c r="I6" s="2" t="n">
        <v>3213.0</v>
      </c>
      <c r="J6" s="2" t="n">
        <v>1359.0</v>
      </c>
      <c r="K6" s="2" t="n">
        <f si="0" t="shared"/>
        <v>19934.0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48.0</v>
      </c>
      <c r="E7" s="2" t="n">
        <v>28.0</v>
      </c>
      <c r="F7" s="2" t="n">
        <v>412.0</v>
      </c>
      <c r="G7" s="2" t="n">
        <v>706.0</v>
      </c>
      <c r="H7" s="2" t="n">
        <v>441.0</v>
      </c>
      <c r="I7" s="2" t="n">
        <v>200.0</v>
      </c>
      <c r="J7" s="2" t="n">
        <v>91.0</v>
      </c>
      <c r="K7" s="2" t="n">
        <f si="0" t="shared"/>
        <v>1926.0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19.0</v>
      </c>
      <c r="E8" s="2" t="n">
        <v>14.0</v>
      </c>
      <c r="F8" s="2" t="n">
        <v>142.0</v>
      </c>
      <c r="G8" s="2" t="n">
        <v>309.0</v>
      </c>
      <c r="H8" s="2" t="n">
        <v>251.0</v>
      </c>
      <c r="I8" s="2" t="n">
        <v>150.0</v>
      </c>
      <c r="J8" s="2" t="n">
        <v>68.0</v>
      </c>
      <c r="K8" s="2" t="n">
        <f si="0" t="shared"/>
        <v>953.0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408.0</v>
      </c>
      <c r="E9" s="2" t="n">
        <v>744.0</v>
      </c>
      <c r="F9" s="2" t="n">
        <v>5197.0</v>
      </c>
      <c r="G9" s="2" t="n">
        <v>4145.0</v>
      </c>
      <c r="H9" s="2" t="n">
        <v>2511.0</v>
      </c>
      <c r="I9" s="2" t="n">
        <v>1860.0</v>
      </c>
      <c r="J9" s="2" t="n">
        <v>1222.0</v>
      </c>
      <c r="K9" s="2" t="n">
        <f si="0" t="shared"/>
        <v>16087.0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242.0</v>
      </c>
      <c r="E10" s="2" t="n">
        <v>567.0</v>
      </c>
      <c r="F10" s="2" t="n">
        <v>3058.0</v>
      </c>
      <c r="G10" s="2" t="n">
        <v>3413.0</v>
      </c>
      <c r="H10" s="2" t="n">
        <v>3054.0</v>
      </c>
      <c r="I10" s="2" t="n">
        <v>1941.0</v>
      </c>
      <c r="J10" s="2" t="n">
        <v>903.0</v>
      </c>
      <c r="K10" s="2" t="n">
        <f si="0" t="shared"/>
        <v>13178.0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51.0</v>
      </c>
      <c r="E11" s="2" t="n">
        <v>357.0</v>
      </c>
      <c r="F11" s="2" t="n">
        <v>4424.0</v>
      </c>
      <c r="G11" s="2" t="n">
        <v>3275.0</v>
      </c>
      <c r="H11" s="2" t="n">
        <v>901.0</v>
      </c>
      <c r="I11" s="2" t="n">
        <v>595.0</v>
      </c>
      <c r="J11" s="2" t="n">
        <v>436.0</v>
      </c>
      <c r="K11" s="2" t="n">
        <f si="0" t="shared"/>
        <v>10039.0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62.0</v>
      </c>
      <c r="E12" s="2" t="n">
        <v>78.0</v>
      </c>
      <c r="F12" s="2" t="n">
        <v>2382.0</v>
      </c>
      <c r="G12" s="2" t="n">
        <v>2417.0</v>
      </c>
      <c r="H12" s="2" t="n">
        <v>1072.0</v>
      </c>
      <c r="I12" s="2" t="n">
        <v>583.0</v>
      </c>
      <c r="J12" s="2" t="n">
        <v>340.0</v>
      </c>
      <c r="K12" s="2" t="n">
        <f si="0" t="shared"/>
        <v>6934.0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57.0</v>
      </c>
      <c r="E13" s="2" t="n">
        <v>193.0</v>
      </c>
      <c r="F13" s="2" t="n">
        <v>1803.0</v>
      </c>
      <c r="G13" s="2" t="n">
        <v>2624.0</v>
      </c>
      <c r="H13" s="2" t="n">
        <v>1472.0</v>
      </c>
      <c r="I13" s="2" t="n">
        <v>722.0</v>
      </c>
      <c r="J13" s="2" t="n">
        <v>356.0</v>
      </c>
      <c r="K13" s="2" t="n">
        <f si="0" t="shared"/>
        <v>7227.0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72.0</v>
      </c>
      <c r="E14" s="2" t="n">
        <v>376.0</v>
      </c>
      <c r="F14" s="2" t="n">
        <v>2774.0</v>
      </c>
      <c r="G14" s="2" t="n">
        <v>1735.0</v>
      </c>
      <c r="H14" s="2" t="n">
        <v>787.0</v>
      </c>
      <c r="I14" s="2" t="n">
        <v>641.0</v>
      </c>
      <c r="J14" s="2" t="n">
        <v>298.0</v>
      </c>
      <c r="K14" s="2" t="n">
        <f si="0" t="shared"/>
        <v>6683.0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13.0</v>
      </c>
      <c r="E15" s="2" t="n">
        <f ref="E15:J15" si="1" t="shared">E16-E9-E10-E11-E12-E13-E14</f>
        <v>28.0</v>
      </c>
      <c r="F15" s="2" t="n">
        <f si="1" t="shared"/>
        <v>187.0</v>
      </c>
      <c r="G15" s="2" t="n">
        <f si="1" t="shared"/>
        <v>136.0</v>
      </c>
      <c r="H15" s="2" t="n">
        <f si="1" t="shared"/>
        <v>96.0</v>
      </c>
      <c r="I15" s="2" t="n">
        <f si="1" t="shared"/>
        <v>91.0</v>
      </c>
      <c r="J15" s="2" t="n">
        <f si="1" t="shared"/>
        <v>58.0</v>
      </c>
      <c r="K15" s="2" t="n">
        <f si="0" t="shared"/>
        <v>609.0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905.0</v>
      </c>
      <c r="E16" s="2" t="n">
        <v>2343.0</v>
      </c>
      <c r="F16" s="2" t="n">
        <v>19825.0</v>
      </c>
      <c r="G16" s="2" t="n">
        <v>17745.0</v>
      </c>
      <c r="H16" s="2" t="n">
        <v>9893.0</v>
      </c>
      <c r="I16" s="2" t="n">
        <v>6433.0</v>
      </c>
      <c r="J16" s="2" t="n">
        <v>3613.0</v>
      </c>
      <c r="K16" s="2" t="n">
        <f si="0" t="shared"/>
        <v>60757.0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566.0</v>
      </c>
      <c r="E17" s="2" t="n">
        <f ref="E17:J17" si="2" t="shared">E18-E16-E3-E4-E5-E6-E7-E8</f>
        <v>870.0</v>
      </c>
      <c r="F17" s="2" t="n">
        <f si="2" t="shared"/>
        <v>1410.0</v>
      </c>
      <c r="G17" s="2" t="n">
        <f si="2" t="shared"/>
        <v>2462.0</v>
      </c>
      <c r="H17" s="2" t="n">
        <f si="2" t="shared"/>
        <v>1951.0</v>
      </c>
      <c r="I17" s="2" t="n">
        <f si="2" t="shared"/>
        <v>794.0</v>
      </c>
      <c r="J17" s="2" t="n">
        <f si="2" t="shared"/>
        <v>314.0</v>
      </c>
      <c r="K17" s="2" t="n">
        <f si="0" t="shared"/>
        <v>8367.0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12916.0</v>
      </c>
      <c r="E18" s="2" t="n">
        <v>34922.0</v>
      </c>
      <c r="F18" s="2" t="n">
        <v>77626.0</v>
      </c>
      <c r="G18" s="2" t="n">
        <v>85891.0</v>
      </c>
      <c r="H18" s="2" t="n">
        <v>86061.0</v>
      </c>
      <c r="I18" s="2" t="n">
        <v>53306.0</v>
      </c>
      <c r="J18" s="2" t="n">
        <v>33044.0</v>
      </c>
      <c r="K18" s="2" t="n">
        <f si="0" t="shared"/>
        <v>383766.0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236.0</v>
      </c>
      <c r="E19" s="2" t="n">
        <v>751.0</v>
      </c>
      <c r="F19" s="2" t="n">
        <v>1049.0</v>
      </c>
      <c r="G19" s="2" t="n">
        <v>991.0</v>
      </c>
      <c r="H19" s="2" t="n">
        <v>907.0</v>
      </c>
      <c r="I19" s="2" t="n">
        <v>721.0</v>
      </c>
      <c r="J19" s="2" t="n">
        <v>369.0</v>
      </c>
      <c r="K19" s="2" t="n">
        <f si="0" t="shared"/>
        <v>5024.0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1992.0</v>
      </c>
      <c r="E20" s="2" t="n">
        <v>3788.0</v>
      </c>
      <c r="F20" s="2" t="n">
        <v>4828.0</v>
      </c>
      <c r="G20" s="2" t="n">
        <v>4384.0</v>
      </c>
      <c r="H20" s="2" t="n">
        <v>6468.0</v>
      </c>
      <c r="I20" s="2" t="n">
        <v>5865.0</v>
      </c>
      <c r="J20" s="2" t="n">
        <v>2916.0</v>
      </c>
      <c r="K20" s="2" t="n">
        <f si="0" t="shared"/>
        <v>30241.0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25.0</v>
      </c>
      <c r="F21" s="2" t="n">
        <v>53.0</v>
      </c>
      <c r="G21" s="2" t="n">
        <v>39.0</v>
      </c>
      <c r="H21" s="2" t="n">
        <v>43.0</v>
      </c>
      <c r="I21" s="2" t="n">
        <v>9.0</v>
      </c>
      <c r="J21" s="2" t="n">
        <v>5.0</v>
      </c>
      <c r="K21" s="2" t="n">
        <f si="0" t="shared"/>
        <v>180.0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43.0</v>
      </c>
      <c r="F22" s="2" t="n">
        <v>73.0</v>
      </c>
      <c r="G22" s="2" t="n">
        <v>59.0</v>
      </c>
      <c r="H22" s="2" t="n">
        <v>78.0</v>
      </c>
      <c r="I22" s="2" t="n">
        <v>41.0</v>
      </c>
      <c r="J22" s="2" t="n">
        <v>14.0</v>
      </c>
      <c r="K22" s="2" t="n">
        <f si="0" t="shared"/>
        <v>316.0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1.0</v>
      </c>
      <c r="F23" s="2" t="n">
        <v>8.0</v>
      </c>
      <c r="G23" s="2" t="n">
        <v>10.0</v>
      </c>
      <c r="H23" s="2" t="n">
        <v>11.0</v>
      </c>
      <c r="I23" s="2" t="n">
        <v>7.0</v>
      </c>
      <c r="J23" s="2" t="n">
        <v>3.0</v>
      </c>
      <c r="K23" s="2" t="n">
        <f si="0" t="shared"/>
        <v>42.0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102.0</v>
      </c>
      <c r="F24" s="2" t="n">
        <f si="3" t="shared"/>
        <v>254.0</v>
      </c>
      <c r="G24" s="2" t="n">
        <f si="3" t="shared"/>
        <v>127.0</v>
      </c>
      <c r="H24" s="2" t="n">
        <f si="3" t="shared"/>
        <v>99.0</v>
      </c>
      <c r="I24" s="2" t="n">
        <f si="3" t="shared"/>
        <v>73.0</v>
      </c>
      <c r="J24" s="2" t="n">
        <f si="3" t="shared"/>
        <v>39.0</v>
      </c>
      <c r="K24" s="2" t="n">
        <f si="0" t="shared"/>
        <v>709.0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2259.0</v>
      </c>
      <c r="E25" s="2" t="n">
        <v>4710.0</v>
      </c>
      <c r="F25" s="2" t="n">
        <v>6265.0</v>
      </c>
      <c r="G25" s="2" t="n">
        <v>5610.0</v>
      </c>
      <c r="H25" s="2" t="n">
        <v>7606.0</v>
      </c>
      <c r="I25" s="2" t="n">
        <v>6716.0</v>
      </c>
      <c r="J25" s="2" t="n">
        <v>3346.0</v>
      </c>
      <c r="K25" s="2" t="n">
        <f si="0" t="shared"/>
        <v>36512.0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11.0</v>
      </c>
      <c r="E26" s="2" t="n">
        <v>25.0</v>
      </c>
      <c r="F26" s="2" t="n">
        <v>62.0</v>
      </c>
      <c r="G26" s="2" t="n">
        <v>64.0</v>
      </c>
      <c r="H26" s="2" t="n">
        <v>62.0</v>
      </c>
      <c r="I26" s="2" t="n">
        <v>51.0</v>
      </c>
      <c r="J26" s="2" t="n">
        <v>19.0</v>
      </c>
      <c r="K26" s="2" t="n">
        <f si="0" t="shared"/>
        <v>294.0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98.0</v>
      </c>
      <c r="E27" s="2" t="n">
        <v>208.0</v>
      </c>
      <c r="F27" s="2" t="n">
        <v>451.0</v>
      </c>
      <c r="G27" s="2" t="n">
        <v>477.0</v>
      </c>
      <c r="H27" s="2" t="n">
        <v>411.0</v>
      </c>
      <c r="I27" s="2" t="n">
        <v>317.0</v>
      </c>
      <c r="J27" s="2" t="n">
        <v>117.0</v>
      </c>
      <c r="K27" s="2" t="n">
        <f si="0" t="shared"/>
        <v>2079.0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100.0</v>
      </c>
      <c r="E28" s="2" t="n">
        <v>235.0</v>
      </c>
      <c r="F28" s="2" t="n">
        <v>534.0</v>
      </c>
      <c r="G28" s="2" t="n">
        <v>647.0</v>
      </c>
      <c r="H28" s="2" t="n">
        <v>926.0</v>
      </c>
      <c r="I28" s="2" t="n">
        <v>526.0</v>
      </c>
      <c r="J28" s="2" t="n">
        <v>185.0</v>
      </c>
      <c r="K28" s="2" t="n">
        <f si="0" t="shared"/>
        <v>3153.0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20.0</v>
      </c>
      <c r="F29" s="2" t="n">
        <v>133.0</v>
      </c>
      <c r="G29" s="2" t="n">
        <v>233.0</v>
      </c>
      <c r="H29" s="2" t="n">
        <v>218.0</v>
      </c>
      <c r="I29" s="2" t="n">
        <v>136.0</v>
      </c>
      <c r="J29" s="2" t="n">
        <v>63.0</v>
      </c>
      <c r="K29" s="2" t="n">
        <f si="0" t="shared"/>
        <v>819.0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31.0</v>
      </c>
      <c r="E30" s="2" t="n">
        <v>106.0</v>
      </c>
      <c r="F30" s="2" t="n">
        <v>286.0</v>
      </c>
      <c r="G30" s="2" t="n">
        <v>191.0</v>
      </c>
      <c r="H30" s="2" t="n">
        <v>236.0</v>
      </c>
      <c r="I30" s="2" t="n">
        <v>191.0</v>
      </c>
      <c r="J30" s="2" t="n">
        <v>82.0</v>
      </c>
      <c r="K30" s="2" t="n">
        <f si="0" t="shared"/>
        <v>1123.0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16.0</v>
      </c>
      <c r="E31" s="2" t="n">
        <v>18.0</v>
      </c>
      <c r="F31" s="2" t="n">
        <v>65.0</v>
      </c>
      <c r="G31" s="2" t="n">
        <v>110.0</v>
      </c>
      <c r="H31" s="2" t="n">
        <v>107.0</v>
      </c>
      <c r="I31" s="2" t="n">
        <v>76.0</v>
      </c>
      <c r="J31" s="2" t="n">
        <v>35.0</v>
      </c>
      <c r="K31" s="2" t="n">
        <f si="0" t="shared"/>
        <v>427.0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15.0</v>
      </c>
      <c r="F32" s="2" t="n">
        <v>106.0</v>
      </c>
      <c r="G32" s="2" t="n">
        <v>157.0</v>
      </c>
      <c r="H32" s="2" t="n">
        <v>74.0</v>
      </c>
      <c r="I32" s="2" t="n">
        <v>40.0</v>
      </c>
      <c r="J32" s="2" t="n">
        <v>24.0</v>
      </c>
      <c r="K32" s="2" t="n">
        <f si="0" t="shared"/>
        <v>431.0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126.0</v>
      </c>
      <c r="E33" s="2" t="n">
        <v>339.0</v>
      </c>
      <c r="F33" s="2" t="n">
        <v>605.0</v>
      </c>
      <c r="G33" s="2" t="n">
        <v>680.0</v>
      </c>
      <c r="H33" s="2" t="n">
        <v>781.0</v>
      </c>
      <c r="I33" s="2" t="n">
        <v>691.0</v>
      </c>
      <c r="J33" s="2" t="n">
        <v>225.0</v>
      </c>
      <c r="K33" s="2" t="n">
        <f si="0" t="shared"/>
        <v>3447.0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12.0</v>
      </c>
      <c r="E34" s="2" t="n">
        <v>50.0</v>
      </c>
      <c r="F34" s="2" t="n">
        <v>156.0</v>
      </c>
      <c r="G34" s="2" t="n">
        <v>116.0</v>
      </c>
      <c r="H34" s="2" t="n">
        <v>81.0</v>
      </c>
      <c r="I34" s="2" t="n">
        <v>79.0</v>
      </c>
      <c r="J34" s="2" t="n">
        <v>29.0</v>
      </c>
      <c r="K34" s="2" t="n">
        <f si="0" t="shared"/>
        <v>523.0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2.0</v>
      </c>
      <c r="F35" s="2" t="n">
        <v>21.0</v>
      </c>
      <c r="G35" s="2" t="n">
        <v>25.0</v>
      </c>
      <c r="H35" s="2" t="n">
        <v>27.0</v>
      </c>
      <c r="I35" s="2" t="n">
        <v>25.0</v>
      </c>
      <c r="J35" s="2" t="n">
        <v>10.0</v>
      </c>
      <c r="K35" s="2" t="n">
        <f si="0" t="shared"/>
        <v>112.0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15.0</v>
      </c>
      <c r="F36" s="2" t="n">
        <v>89.0</v>
      </c>
      <c r="G36" s="2" t="n">
        <v>82.0</v>
      </c>
      <c r="H36" s="2" t="n">
        <v>113.0</v>
      </c>
      <c r="I36" s="2" t="n">
        <v>60.0</v>
      </c>
      <c r="J36" s="2" t="n">
        <v>25.0</v>
      </c>
      <c r="K36" s="2" t="n">
        <f si="0" t="shared"/>
        <v>393.0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24.0</v>
      </c>
      <c r="F37" s="2" t="n">
        <v>140.0</v>
      </c>
      <c r="G37" s="2" t="n">
        <v>101.0</v>
      </c>
      <c r="H37" s="2" t="n">
        <v>85.0</v>
      </c>
      <c r="I37" s="2" t="n">
        <v>46.0</v>
      </c>
      <c r="J37" s="2" t="n">
        <v>12.0</v>
      </c>
      <c r="K37" s="2" t="n">
        <f si="0" t="shared"/>
        <v>418.0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84.0</v>
      </c>
      <c r="E38" s="2" t="n">
        <f ref="E38:J38" si="4" t="shared">E39-E26-E27-E28-E29-E30-E31-E32-E33-E34-E35-E36-E37</f>
        <v>269.0</v>
      </c>
      <c r="F38" s="2" t="n">
        <f si="4" t="shared"/>
        <v>606.0</v>
      </c>
      <c r="G38" s="2" t="n">
        <f si="4" t="shared"/>
        <v>572.0</v>
      </c>
      <c r="H38" s="2" t="n">
        <f si="4" t="shared"/>
        <v>586.0</v>
      </c>
      <c r="I38" s="2" t="n">
        <f si="4" t="shared"/>
        <v>349.0</v>
      </c>
      <c r="J38" s="2" t="n">
        <f si="4" t="shared"/>
        <v>112.0</v>
      </c>
      <c r="K38" s="2" t="n">
        <f si="0" t="shared"/>
        <v>2578.0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530.0</v>
      </c>
      <c r="E39" s="2" t="n">
        <v>1326.0</v>
      </c>
      <c r="F39" s="2" t="n">
        <v>3254.0</v>
      </c>
      <c r="G39" s="2" t="n">
        <v>3455.0</v>
      </c>
      <c r="H39" s="2" t="n">
        <v>3707.0</v>
      </c>
      <c r="I39" s="2" t="n">
        <v>2587.0</v>
      </c>
      <c r="J39" s="2" t="n">
        <v>938.0</v>
      </c>
      <c r="K39" s="2" t="n">
        <f si="0" t="shared"/>
        <v>15797.0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195.0</v>
      </c>
      <c r="E40" s="2" t="n">
        <v>134.0</v>
      </c>
      <c r="F40" s="2" t="n">
        <v>681.0</v>
      </c>
      <c r="G40" s="2" t="n">
        <v>841.0</v>
      </c>
      <c r="H40" s="2" t="n">
        <v>754.0</v>
      </c>
      <c r="I40" s="2" t="n">
        <v>761.0</v>
      </c>
      <c r="J40" s="2" t="n">
        <v>599.0</v>
      </c>
      <c r="K40" s="2" t="n">
        <f si="0" t="shared"/>
        <v>3965.0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33.0</v>
      </c>
      <c r="E41" s="2" t="n">
        <v>24.0</v>
      </c>
      <c r="F41" s="2" t="n">
        <v>87.0</v>
      </c>
      <c r="G41" s="2" t="n">
        <v>139.0</v>
      </c>
      <c r="H41" s="2" t="n">
        <v>113.0</v>
      </c>
      <c r="I41" s="2" t="n">
        <v>79.0</v>
      </c>
      <c r="J41" s="2" t="n">
        <v>84.0</v>
      </c>
      <c r="K41" s="2" t="n">
        <f si="0" t="shared"/>
        <v>559.0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12.0</v>
      </c>
      <c r="F42" s="2" t="n">
        <f si="5" t="shared"/>
        <v>40.0</v>
      </c>
      <c r="G42" s="2" t="n">
        <f si="5" t="shared"/>
        <v>13.0</v>
      </c>
      <c r="H42" s="2" t="n">
        <f si="5" t="shared"/>
        <v>17.0</v>
      </c>
      <c r="I42" s="2" t="n">
        <f si="5" t="shared"/>
        <v>17.0</v>
      </c>
      <c r="J42" s="2" t="n">
        <f si="5" t="shared"/>
        <v>6.0</v>
      </c>
      <c r="K42" s="2" t="n">
        <f si="0" t="shared"/>
        <v>107.0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230.0</v>
      </c>
      <c r="E43" s="2" t="n">
        <v>170.0</v>
      </c>
      <c r="F43" s="2" t="n">
        <v>808.0</v>
      </c>
      <c r="G43" s="2" t="n">
        <v>993.0</v>
      </c>
      <c r="H43" s="2" t="n">
        <v>884.0</v>
      </c>
      <c r="I43" s="2" t="n">
        <v>857.0</v>
      </c>
      <c r="J43" s="2" t="n">
        <v>689.0</v>
      </c>
      <c r="K43" s="2" t="n">
        <f si="0" t="shared"/>
        <v>4631.0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11.0</v>
      </c>
      <c r="F44" s="2" t="n">
        <v>113.0</v>
      </c>
      <c r="G44" s="2" t="n">
        <v>140.0</v>
      </c>
      <c r="H44" s="2" t="n">
        <v>85.0</v>
      </c>
      <c r="I44" s="2" t="n">
        <v>56.0</v>
      </c>
      <c r="J44" s="2" t="n">
        <v>23.0</v>
      </c>
      <c r="K44" s="2" t="n">
        <f si="0" t="shared"/>
        <v>442.0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13.0</v>
      </c>
      <c r="E45" s="2" t="n">
        <f ref="E45:J45" si="6" t="shared">E46-E44</f>
        <v>38.0</v>
      </c>
      <c r="F45" s="2" t="n">
        <f si="6" t="shared"/>
        <v>104.0</v>
      </c>
      <c r="G45" s="2" t="n">
        <f si="6" t="shared"/>
        <v>84.0</v>
      </c>
      <c r="H45" s="2" t="n">
        <f si="6" t="shared"/>
        <v>68.0</v>
      </c>
      <c r="I45" s="2" t="n">
        <f si="6" t="shared"/>
        <v>44.0</v>
      </c>
      <c r="J45" s="2" t="n">
        <f si="6" t="shared"/>
        <v>9.0</v>
      </c>
      <c r="K45" s="2" t="n">
        <f si="0" t="shared"/>
        <v>360.0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27.0</v>
      </c>
      <c r="E46" s="2" t="n">
        <v>49.0</v>
      </c>
      <c r="F46" s="2" t="n">
        <v>217.0</v>
      </c>
      <c r="G46" s="2" t="n">
        <v>224.0</v>
      </c>
      <c r="H46" s="2" t="n">
        <v>153.0</v>
      </c>
      <c r="I46" s="2" t="n">
        <v>100.0</v>
      </c>
      <c r="J46" s="2" t="n">
        <v>32.0</v>
      </c>
      <c r="K46" s="2" t="n">
        <f si="0" t="shared"/>
        <v>802.0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45.0</v>
      </c>
      <c r="E47" s="2" t="n">
        <v>65.0</v>
      </c>
      <c r="F47" s="2" t="n">
        <v>138.0</v>
      </c>
      <c r="G47" s="2" t="n">
        <v>152.0</v>
      </c>
      <c r="H47" s="2" t="n">
        <v>142.0</v>
      </c>
      <c r="I47" s="2" t="n">
        <v>120.0</v>
      </c>
      <c r="J47" s="2" t="n">
        <v>65.0</v>
      </c>
      <c r="K47" s="2" t="n">
        <f si="0" t="shared"/>
        <v>727.0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16007.0</v>
      </c>
      <c r="E48" s="2" t="n">
        <f ref="E48:J48" si="7" t="shared">E47+E46+E43+E39+E25+E18</f>
        <v>41242.0</v>
      </c>
      <c r="F48" s="2" t="n">
        <f si="7" t="shared"/>
        <v>88308.0</v>
      </c>
      <c r="G48" s="2" t="n">
        <f si="7" t="shared"/>
        <v>96325.0</v>
      </c>
      <c r="H48" s="2" t="n">
        <f si="7" t="shared"/>
        <v>98553.0</v>
      </c>
      <c r="I48" s="2" t="n">
        <f si="7" t="shared"/>
        <v>63686.0</v>
      </c>
      <c r="J48" s="2" t="n">
        <f si="7" t="shared"/>
        <v>38114.0</v>
      </c>
      <c r="K48" s="2" t="n">
        <f si="0" t="shared"/>
        <v>442235.0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