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<sst xmlns="http://schemas.openxmlformats.org/spreadsheetml/2006/main" count="109" uniqueCount="64">
  <si>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</si>
  <si>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</si>
  <si>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</si>
  <si>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</si>
  <si>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</si>
  <si>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</si>
  <si>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</si>
  <si>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</si>
  <si>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</si>
  <si>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</si>
  <si>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</si>
  <si>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</si>
  <si>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</si>
  <si>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</si>
  <si>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</si>
  <si>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</si>
  <si>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</si>
  <si>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</si>
  <si>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</si>
  <si>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</si>
  <si>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</si>
  <si>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</si>
  <si>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</si>
  <si>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</si>
  <si>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</si>
  <si>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</si>
  <si>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</si>
  <si>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</si>
  <si>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</si>
  <si>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</si>
  <si>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</si>
  <si>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</si>
  <si>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</si>
  <si>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</si>
  <si>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</si>
  <si>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</si>
  <si>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</si>
  <si>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</si>
  <si>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</si>
  <si>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</si>
  <si>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</si>
  <si>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</si>
  <si>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</si>
  <si>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</si>
  <si>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</si>
  <si>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</si>
  <si>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</si>
  <si>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</si>
  <si>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</si>
  <si>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</si>
  <si>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</si>
  <si>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</si>
  <si>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</si>
  <si>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</si>
  <si>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</si>
  <si>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</si>
  <si>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</si>
  <si>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</si>
  <si>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</si>
  <si>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</si>
  <si>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</si>
  <si>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</si>
  <si>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99年9月來臺旅客人次－按年齡分
Table 1-5   Visitor Arrivals by Age,
September,2010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</si>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</sst>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911.0</v>
      </c>
      <c r="E3" s="2" t="n">
        <v>2617.0</v>
      </c>
      <c r="F3" s="2" t="n">
        <v>19748.0</v>
      </c>
      <c r="G3" s="2" t="n">
        <v>14320.0</v>
      </c>
      <c r="H3" s="2" t="n">
        <v>10428.0</v>
      </c>
      <c r="I3" s="2" t="n">
        <v>7145.0</v>
      </c>
      <c r="J3" s="2" t="n">
        <v>3798.0</v>
      </c>
      <c r="K3" s="2" t="n">
        <f>SUM(D3:J3)</f>
        <v>58967.0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845.0</v>
      </c>
      <c r="E4" s="2" t="n">
        <v>1217.0</v>
      </c>
      <c r="F4" s="2" t="n">
        <v>17650.0</v>
      </c>
      <c r="G4" s="2" t="n">
        <v>20156.0</v>
      </c>
      <c r="H4" s="2" t="n">
        <v>24395.0</v>
      </c>
      <c r="I4" s="2" t="n">
        <v>21484.0</v>
      </c>
      <c r="J4" s="2" t="n">
        <v>19960.0</v>
      </c>
      <c r="K4" s="2" t="n">
        <f ref="K4:K48" si="0" t="shared">SUM(D4:J4)</f>
        <v>105707.0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903.0</v>
      </c>
      <c r="E5" s="2" t="n">
        <v>1892.0</v>
      </c>
      <c r="F5" s="2" t="n">
        <v>17362.0</v>
      </c>
      <c r="G5" s="2" t="n">
        <v>20198.0</v>
      </c>
      <c r="H5" s="2" t="n">
        <v>17651.0</v>
      </c>
      <c r="I5" s="2" t="n">
        <v>16966.0</v>
      </c>
      <c r="J5" s="2" t="n">
        <v>16810.0</v>
      </c>
      <c r="K5" s="2" t="n">
        <f si="0" t="shared"/>
        <v>91782.0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383.0</v>
      </c>
      <c r="E6" s="2" t="n">
        <v>569.0</v>
      </c>
      <c r="F6" s="2" t="n">
        <v>3665.0</v>
      </c>
      <c r="G6" s="2" t="n">
        <v>5046.0</v>
      </c>
      <c r="H6" s="2" t="n">
        <v>3635.0</v>
      </c>
      <c r="I6" s="2" t="n">
        <v>3105.0</v>
      </c>
      <c r="J6" s="2" t="n">
        <v>1550.0</v>
      </c>
      <c r="K6" s="2" t="n">
        <f si="0" t="shared"/>
        <v>17953.0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26.0</v>
      </c>
      <c r="E7" s="2" t="n">
        <v>19.0</v>
      </c>
      <c r="F7" s="2" t="n">
        <v>411.0</v>
      </c>
      <c r="G7" s="2" t="n">
        <v>663.0</v>
      </c>
      <c r="H7" s="2" t="n">
        <v>466.0</v>
      </c>
      <c r="I7" s="2" t="n">
        <v>255.0</v>
      </c>
      <c r="J7" s="2" t="n">
        <v>105.0</v>
      </c>
      <c r="K7" s="2" t="n">
        <f si="0" t="shared"/>
        <v>1945.0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16.0</v>
      </c>
      <c r="E8" s="2" t="n">
        <v>14.0</v>
      </c>
      <c r="F8" s="2" t="n">
        <v>144.0</v>
      </c>
      <c r="G8" s="2" t="n">
        <v>249.0</v>
      </c>
      <c r="H8" s="2" t="n">
        <v>158.0</v>
      </c>
      <c r="I8" s="2" t="n">
        <v>112.0</v>
      </c>
      <c r="J8" s="2" t="n">
        <v>81.0</v>
      </c>
      <c r="K8" s="2" t="n">
        <f si="0" t="shared"/>
        <v>774.0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830.0</v>
      </c>
      <c r="E9" s="2" t="n">
        <v>2143.0</v>
      </c>
      <c r="F9" s="2" t="n">
        <v>7216.0</v>
      </c>
      <c r="G9" s="2" t="n">
        <v>5810.0</v>
      </c>
      <c r="H9" s="2" t="n">
        <v>3986.0</v>
      </c>
      <c r="I9" s="2" t="n">
        <v>3430.0</v>
      </c>
      <c r="J9" s="2" t="n">
        <v>2541.0</v>
      </c>
      <c r="K9" s="2" t="n">
        <f si="0" t="shared"/>
        <v>25956.0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419.0</v>
      </c>
      <c r="E10" s="2" t="n">
        <v>465.0</v>
      </c>
      <c r="F10" s="2" t="n">
        <v>2510.0</v>
      </c>
      <c r="G10" s="2" t="n">
        <v>3836.0</v>
      </c>
      <c r="H10" s="2" t="n">
        <v>3274.0</v>
      </c>
      <c r="I10" s="2" t="n">
        <v>2652.0</v>
      </c>
      <c r="J10" s="2" t="n">
        <v>1590.0</v>
      </c>
      <c r="K10" s="2" t="n">
        <f si="0" t="shared"/>
        <v>14746.0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433.0</v>
      </c>
      <c r="E11" s="2" t="n">
        <v>1088.0</v>
      </c>
      <c r="F11" s="2" t="n">
        <v>4221.0</v>
      </c>
      <c r="G11" s="2" t="n">
        <v>3467.0</v>
      </c>
      <c r="H11" s="2" t="n">
        <v>1756.0</v>
      </c>
      <c r="I11" s="2" t="n">
        <v>1885.0</v>
      </c>
      <c r="J11" s="2" t="n">
        <v>1566.0</v>
      </c>
      <c r="K11" s="2" t="n">
        <f si="0" t="shared"/>
        <v>14416.0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32.0</v>
      </c>
      <c r="E12" s="2" t="n">
        <v>69.0</v>
      </c>
      <c r="F12" s="2" t="n">
        <v>2494.0</v>
      </c>
      <c r="G12" s="2" t="n">
        <v>2194.0</v>
      </c>
      <c r="H12" s="2" t="n">
        <v>1093.0</v>
      </c>
      <c r="I12" s="2" t="n">
        <v>609.0</v>
      </c>
      <c r="J12" s="2" t="n">
        <v>460.0</v>
      </c>
      <c r="K12" s="2" t="n">
        <f si="0" t="shared"/>
        <v>6951.0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43.0</v>
      </c>
      <c r="E13" s="2" t="n">
        <v>155.0</v>
      </c>
      <c r="F13" s="2" t="n">
        <v>1834.0</v>
      </c>
      <c r="G13" s="2" t="n">
        <v>2609.0</v>
      </c>
      <c r="H13" s="2" t="n">
        <v>1588.0</v>
      </c>
      <c r="I13" s="2" t="n">
        <v>701.0</v>
      </c>
      <c r="J13" s="2" t="n">
        <v>354.0</v>
      </c>
      <c r="K13" s="2" t="n">
        <f si="0" t="shared"/>
        <v>7284.0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51.0</v>
      </c>
      <c r="E14" s="2" t="n">
        <v>434.0</v>
      </c>
      <c r="F14" s="2" t="n">
        <v>3061.0</v>
      </c>
      <c r="G14" s="2" t="n">
        <v>1468.0</v>
      </c>
      <c r="H14" s="2" t="n">
        <v>793.0</v>
      </c>
      <c r="I14" s="2" t="n">
        <v>574.0</v>
      </c>
      <c r="J14" s="2" t="n">
        <v>282.0</v>
      </c>
      <c r="K14" s="2" t="n">
        <f si="0" t="shared"/>
        <v>6663.0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4.0</v>
      </c>
      <c r="E15" s="2" t="n">
        <f ref="E15:J15" si="1" t="shared">E16-E9-E10-E11-E12-E13-E14</f>
        <v>27.0</v>
      </c>
      <c r="F15" s="2" t="n">
        <f si="1" t="shared"/>
        <v>245.0</v>
      </c>
      <c r="G15" s="2" t="n">
        <f si="1" t="shared"/>
        <v>160.0</v>
      </c>
      <c r="H15" s="2" t="n">
        <f si="1" t="shared"/>
        <v>82.0</v>
      </c>
      <c r="I15" s="2" t="n">
        <f si="1" t="shared"/>
        <v>66.0</v>
      </c>
      <c r="J15" s="2" t="n">
        <f si="1" t="shared"/>
        <v>70.0</v>
      </c>
      <c r="K15" s="2" t="n">
        <f si="0" t="shared"/>
        <v>654.0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1812.0</v>
      </c>
      <c r="E16" s="2" t="n">
        <v>4381.0</v>
      </c>
      <c r="F16" s="2" t="n">
        <v>21581.0</v>
      </c>
      <c r="G16" s="2" t="n">
        <v>19544.0</v>
      </c>
      <c r="H16" s="2" t="n">
        <v>12572.0</v>
      </c>
      <c r="I16" s="2" t="n">
        <v>9917.0</v>
      </c>
      <c r="J16" s="2" t="n">
        <v>6863.0</v>
      </c>
      <c r="K16" s="2" t="n">
        <f si="0" t="shared"/>
        <v>76670.0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157.0</v>
      </c>
      <c r="E17" s="2" t="n">
        <f ref="E17:J17" si="2" t="shared">E18-E16-E3-E4-E5-E6-E7-E8</f>
        <v>172.0</v>
      </c>
      <c r="F17" s="2" t="n">
        <f si="2" t="shared"/>
        <v>1448.0</v>
      </c>
      <c r="G17" s="2" t="n">
        <f si="2" t="shared"/>
        <v>1895.0</v>
      </c>
      <c r="H17" s="2" t="n">
        <f si="2" t="shared"/>
        <v>1411.0</v>
      </c>
      <c r="I17" s="2" t="n">
        <f si="2" t="shared"/>
        <v>743.0</v>
      </c>
      <c r="J17" s="2" t="n">
        <f si="2" t="shared"/>
        <v>375.0</v>
      </c>
      <c r="K17" s="2" t="n">
        <f si="0" t="shared"/>
        <v>6201.0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5053.0</v>
      </c>
      <c r="E18" s="2" t="n">
        <v>10881.0</v>
      </c>
      <c r="F18" s="2" t="n">
        <v>82009.0</v>
      </c>
      <c r="G18" s="2" t="n">
        <v>82071.0</v>
      </c>
      <c r="H18" s="2" t="n">
        <v>70716.0</v>
      </c>
      <c r="I18" s="2" t="n">
        <v>59727.0</v>
      </c>
      <c r="J18" s="2" t="n">
        <v>49542.0</v>
      </c>
      <c r="K18" s="2" t="n">
        <f si="0" t="shared"/>
        <v>359999.0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127.0</v>
      </c>
      <c r="E19" s="2" t="n">
        <v>71.0</v>
      </c>
      <c r="F19" s="2" t="n">
        <v>819.0</v>
      </c>
      <c r="G19" s="2" t="n">
        <v>962.0</v>
      </c>
      <c r="H19" s="2" t="n">
        <v>724.0</v>
      </c>
      <c r="I19" s="2" t="n">
        <v>826.0</v>
      </c>
      <c r="J19" s="2" t="n">
        <v>783.0</v>
      </c>
      <c r="K19" s="2" t="n">
        <f si="0" t="shared"/>
        <v>4312.0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975.0</v>
      </c>
      <c r="E20" s="2" t="n">
        <v>354.0</v>
      </c>
      <c r="F20" s="2" t="n">
        <v>3759.0</v>
      </c>
      <c r="G20" s="2" t="n">
        <v>4707.0</v>
      </c>
      <c r="H20" s="2" t="n">
        <v>5723.0</v>
      </c>
      <c r="I20" s="2" t="n">
        <v>6753.0</v>
      </c>
      <c r="J20" s="2" t="n">
        <v>5007.0</v>
      </c>
      <c r="K20" s="2" t="n">
        <f si="0" t="shared"/>
        <v>27278.0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12.0</v>
      </c>
      <c r="F21" s="2" t="n">
        <v>40.0</v>
      </c>
      <c r="G21" s="2" t="n">
        <v>49.0</v>
      </c>
      <c r="H21" s="2" t="n">
        <v>44.0</v>
      </c>
      <c r="I21" s="2" t="n">
        <v>24.0</v>
      </c>
      <c r="J21" s="2" t="n">
        <v>20.0</v>
      </c>
      <c r="K21" s="2" t="n">
        <f si="0" t="shared"/>
        <v>189.0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5.0</v>
      </c>
      <c r="F22" s="2" t="n">
        <v>68.0</v>
      </c>
      <c r="G22" s="2" t="n">
        <v>74.0</v>
      </c>
      <c r="H22" s="2" t="n">
        <v>69.0</v>
      </c>
      <c r="I22" s="2" t="n">
        <v>37.0</v>
      </c>
      <c r="J22" s="2" t="n">
        <v>40.0</v>
      </c>
      <c r="K22" s="2" t="n">
        <f si="0" t="shared"/>
        <v>297.0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0.0</v>
      </c>
      <c r="F23" s="2" t="n">
        <v>16.0</v>
      </c>
      <c r="G23" s="2" t="n">
        <v>16.0</v>
      </c>
      <c r="H23" s="2" t="n">
        <v>18.0</v>
      </c>
      <c r="I23" s="2" t="n">
        <v>12.0</v>
      </c>
      <c r="J23" s="2" t="n">
        <v>10.0</v>
      </c>
      <c r="K23" s="2" t="n">
        <f si="0" t="shared"/>
        <v>75.0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13.0</v>
      </c>
      <c r="E24" s="2" t="n">
        <f ref="E24:J24" si="3" t="shared">E25-E19-E20-E21-E22-E23</f>
        <v>26.0</v>
      </c>
      <c r="F24" s="2" t="n">
        <f si="3" t="shared"/>
        <v>293.0</v>
      </c>
      <c r="G24" s="2" t="n">
        <f si="3" t="shared"/>
        <v>143.0</v>
      </c>
      <c r="H24" s="2" t="n">
        <f si="3" t="shared"/>
        <v>103.0</v>
      </c>
      <c r="I24" s="2" t="n">
        <f si="3" t="shared"/>
        <v>92.0</v>
      </c>
      <c r="J24" s="2" t="n">
        <f si="3" t="shared"/>
        <v>84.0</v>
      </c>
      <c r="K24" s="2" t="n">
        <f si="0" t="shared"/>
        <v>754.0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1122.0</v>
      </c>
      <c r="E25" s="2" t="n">
        <v>468.0</v>
      </c>
      <c r="F25" s="2" t="n">
        <v>4995.0</v>
      </c>
      <c r="G25" s="2" t="n">
        <v>5951.0</v>
      </c>
      <c r="H25" s="2" t="n">
        <v>6681.0</v>
      </c>
      <c r="I25" s="2" t="n">
        <v>7744.0</v>
      </c>
      <c r="J25" s="2" t="n">
        <v>5944.0</v>
      </c>
      <c r="K25" s="2" t="n">
        <f si="0" t="shared"/>
        <v>32905.0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6.0</v>
      </c>
      <c r="F26" s="2" t="n">
        <v>84.0</v>
      </c>
      <c r="G26" s="2" t="n">
        <v>72.0</v>
      </c>
      <c r="H26" s="2" t="n">
        <v>78.0</v>
      </c>
      <c r="I26" s="2" t="n">
        <v>102.0</v>
      </c>
      <c r="J26" s="2" t="n">
        <v>128.0</v>
      </c>
      <c r="K26" s="2" t="n">
        <f si="0" t="shared"/>
        <v>475.0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22.0</v>
      </c>
      <c r="E27" s="2" t="n">
        <v>15.0</v>
      </c>
      <c r="F27" s="2" t="n">
        <v>466.0</v>
      </c>
      <c r="G27" s="2" t="n">
        <v>460.0</v>
      </c>
      <c r="H27" s="2" t="n">
        <v>412.0</v>
      </c>
      <c r="I27" s="2" t="n">
        <v>305.0</v>
      </c>
      <c r="J27" s="2" t="n">
        <v>163.0</v>
      </c>
      <c r="K27" s="2" t="n">
        <f si="0" t="shared"/>
        <v>1843.0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37.0</v>
      </c>
      <c r="E28" s="2" t="n">
        <v>47.0</v>
      </c>
      <c r="F28" s="2" t="n">
        <v>463.0</v>
      </c>
      <c r="G28" s="2" t="n">
        <v>657.0</v>
      </c>
      <c r="H28" s="2" t="n">
        <v>1010.0</v>
      </c>
      <c r="I28" s="2" t="n">
        <v>610.0</v>
      </c>
      <c r="J28" s="2" t="n">
        <v>462.0</v>
      </c>
      <c r="K28" s="2" t="n">
        <f si="0" t="shared"/>
        <v>3286.0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9.0</v>
      </c>
      <c r="E29" s="2" t="n">
        <v>15.0</v>
      </c>
      <c r="F29" s="2" t="n">
        <v>122.0</v>
      </c>
      <c r="G29" s="2" t="n">
        <v>242.0</v>
      </c>
      <c r="H29" s="2" t="n">
        <v>230.0</v>
      </c>
      <c r="I29" s="2" t="n">
        <v>153.0</v>
      </c>
      <c r="J29" s="2" t="n">
        <v>85.0</v>
      </c>
      <c r="K29" s="2" t="n">
        <f si="0" t="shared"/>
        <v>856.0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8.0</v>
      </c>
      <c r="E30" s="2" t="n">
        <v>22.0</v>
      </c>
      <c r="F30" s="2" t="n">
        <v>186.0</v>
      </c>
      <c r="G30" s="2" t="n">
        <v>211.0</v>
      </c>
      <c r="H30" s="2" t="n">
        <v>250.0</v>
      </c>
      <c r="I30" s="2" t="n">
        <v>165.0</v>
      </c>
      <c r="J30" s="2" t="n">
        <v>104.0</v>
      </c>
      <c r="K30" s="2" t="n">
        <f si="0" t="shared"/>
        <v>946.0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11.0</v>
      </c>
      <c r="E31" s="2" t="n">
        <v>7.0</v>
      </c>
      <c r="F31" s="2" t="n">
        <v>75.0</v>
      </c>
      <c r="G31" s="2" t="n">
        <v>129.0</v>
      </c>
      <c r="H31" s="2" t="n">
        <v>144.0</v>
      </c>
      <c r="I31" s="2" t="n">
        <v>90.0</v>
      </c>
      <c r="J31" s="2" t="n">
        <v>66.0</v>
      </c>
      <c r="K31" s="2" t="n">
        <f si="0" t="shared"/>
        <v>522.0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8.0</v>
      </c>
      <c r="E32" s="2" t="n">
        <v>6.0</v>
      </c>
      <c r="F32" s="2" t="n">
        <v>121.0</v>
      </c>
      <c r="G32" s="2" t="n">
        <v>157.0</v>
      </c>
      <c r="H32" s="2" t="n">
        <v>97.0</v>
      </c>
      <c r="I32" s="2" t="n">
        <v>64.0</v>
      </c>
      <c r="J32" s="2" t="n">
        <v>34.0</v>
      </c>
      <c r="K32" s="2" t="n">
        <f si="0" t="shared"/>
        <v>487.0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49.0</v>
      </c>
      <c r="E33" s="2" t="n">
        <v>48.0</v>
      </c>
      <c r="F33" s="2" t="n">
        <v>516.0</v>
      </c>
      <c r="G33" s="2" t="n">
        <v>672.0</v>
      </c>
      <c r="H33" s="2" t="n">
        <v>820.0</v>
      </c>
      <c r="I33" s="2" t="n">
        <v>831.0</v>
      </c>
      <c r="J33" s="2" t="n">
        <v>718.0</v>
      </c>
      <c r="K33" s="2" t="n">
        <f si="0" t="shared"/>
        <v>3654.0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1.0</v>
      </c>
      <c r="F34" s="2" t="n">
        <v>90.0</v>
      </c>
      <c r="G34" s="2" t="n">
        <v>106.0</v>
      </c>
      <c r="H34" s="2" t="n">
        <v>76.0</v>
      </c>
      <c r="I34" s="2" t="n">
        <v>73.0</v>
      </c>
      <c r="J34" s="2" t="n">
        <v>57.0</v>
      </c>
      <c r="K34" s="2" t="n">
        <f si="0" t="shared"/>
        <v>408.0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6.0</v>
      </c>
      <c r="F35" s="2" t="n">
        <v>13.0</v>
      </c>
      <c r="G35" s="2" t="n">
        <v>16.0</v>
      </c>
      <c r="H35" s="2" t="n">
        <v>21.0</v>
      </c>
      <c r="I35" s="2" t="n">
        <v>25.0</v>
      </c>
      <c r="J35" s="2" t="n">
        <v>12.0</v>
      </c>
      <c r="K35" s="2" t="n">
        <f si="0" t="shared"/>
        <v>93.0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11.0</v>
      </c>
      <c r="E36" s="2" t="n">
        <v>2.0</v>
      </c>
      <c r="F36" s="2" t="n">
        <v>97.0</v>
      </c>
      <c r="G36" s="2" t="n">
        <v>115.0</v>
      </c>
      <c r="H36" s="2" t="n">
        <v>166.0</v>
      </c>
      <c r="I36" s="2" t="n">
        <v>72.0</v>
      </c>
      <c r="J36" s="2" t="n">
        <v>50.0</v>
      </c>
      <c r="K36" s="2" t="n">
        <f si="0" t="shared"/>
        <v>513.0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9.0</v>
      </c>
      <c r="E37" s="2" t="n">
        <v>27.0</v>
      </c>
      <c r="F37" s="2" t="n">
        <v>131.0</v>
      </c>
      <c r="G37" s="2" t="n">
        <v>106.0</v>
      </c>
      <c r="H37" s="2" t="n">
        <v>78.0</v>
      </c>
      <c r="I37" s="2" t="n">
        <v>68.0</v>
      </c>
      <c r="J37" s="2" t="n">
        <v>28.0</v>
      </c>
      <c r="K37" s="2" t="n">
        <f si="0" t="shared"/>
        <v>447.0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41.0</v>
      </c>
      <c r="E38" s="2" t="n">
        <f ref="E38:J38" si="4" t="shared">E39-E26-E27-E28-E29-E30-E31-E32-E33-E34-E35-E36-E37</f>
        <v>61.0</v>
      </c>
      <c r="F38" s="2" t="n">
        <f si="4" t="shared"/>
        <v>561.0</v>
      </c>
      <c r="G38" s="2" t="n">
        <f si="4" t="shared"/>
        <v>624.0</v>
      </c>
      <c r="H38" s="2" t="n">
        <f si="4" t="shared"/>
        <v>537.0</v>
      </c>
      <c r="I38" s="2" t="n">
        <f si="4" t="shared"/>
        <v>386.0</v>
      </c>
      <c r="J38" s="2" t="n">
        <f si="4" t="shared"/>
        <v>230.0</v>
      </c>
      <c r="K38" s="2" t="n">
        <f si="0" t="shared"/>
        <v>2440.0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215.0</v>
      </c>
      <c r="E39" s="2" t="n">
        <v>263.0</v>
      </c>
      <c r="F39" s="2" t="n">
        <v>2925.0</v>
      </c>
      <c r="G39" s="2" t="n">
        <v>3567.0</v>
      </c>
      <c r="H39" s="2" t="n">
        <v>3919.0</v>
      </c>
      <c r="I39" s="2" t="n">
        <v>2944.0</v>
      </c>
      <c r="J39" s="2" t="n">
        <v>2137.0</v>
      </c>
      <c r="K39" s="2" t="n">
        <f si="0" t="shared"/>
        <v>15970.0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284.0</v>
      </c>
      <c r="E40" s="2" t="n">
        <v>302.0</v>
      </c>
      <c r="F40" s="2" t="n">
        <v>669.0</v>
      </c>
      <c r="G40" s="2" t="n">
        <v>1008.0</v>
      </c>
      <c r="H40" s="2" t="n">
        <v>893.0</v>
      </c>
      <c r="I40" s="2" t="n">
        <v>1044.0</v>
      </c>
      <c r="J40" s="2" t="n">
        <v>1317.0</v>
      </c>
      <c r="K40" s="2" t="n">
        <f si="0" t="shared"/>
        <v>5517.0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42.0</v>
      </c>
      <c r="E41" s="2" t="n">
        <v>31.0</v>
      </c>
      <c r="F41" s="2" t="n">
        <v>93.0</v>
      </c>
      <c r="G41" s="2" t="n">
        <v>178.0</v>
      </c>
      <c r="H41" s="2" t="n">
        <v>115.0</v>
      </c>
      <c r="I41" s="2" t="n">
        <v>127.0</v>
      </c>
      <c r="J41" s="2" t="n">
        <v>80.0</v>
      </c>
      <c r="K41" s="2" t="n">
        <f si="0" t="shared"/>
        <v>666.0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0.0</v>
      </c>
      <c r="F42" s="2" t="n">
        <f si="5" t="shared"/>
        <v>31.0</v>
      </c>
      <c r="G42" s="2" t="n">
        <f si="5" t="shared"/>
        <v>17.0</v>
      </c>
      <c r="H42" s="2" t="n">
        <f si="5" t="shared"/>
        <v>14.0</v>
      </c>
      <c r="I42" s="2" t="n">
        <f si="5" t="shared"/>
        <v>14.0</v>
      </c>
      <c r="J42" s="2" t="n">
        <f si="5" t="shared"/>
        <v>4.0</v>
      </c>
      <c r="K42" s="2" t="n">
        <f si="0" t="shared"/>
        <v>82.0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328.0</v>
      </c>
      <c r="E43" s="2" t="n">
        <v>333.0</v>
      </c>
      <c r="F43" s="2" t="n">
        <v>793.0</v>
      </c>
      <c r="G43" s="2" t="n">
        <v>1203.0</v>
      </c>
      <c r="H43" s="2" t="n">
        <v>1022.0</v>
      </c>
      <c r="I43" s="2" t="n">
        <v>1185.0</v>
      </c>
      <c r="J43" s="2" t="n">
        <v>1401.0</v>
      </c>
      <c r="K43" s="2" t="n">
        <f si="0" t="shared"/>
        <v>6265.0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7.0</v>
      </c>
      <c r="E44" s="2" t="n">
        <v>9.0</v>
      </c>
      <c r="F44" s="2" t="n">
        <v>54.0</v>
      </c>
      <c r="G44" s="2" t="n">
        <v>67.0</v>
      </c>
      <c r="H44" s="2" t="n">
        <v>74.0</v>
      </c>
      <c r="I44" s="2" t="n">
        <v>57.0</v>
      </c>
      <c r="J44" s="2" t="n">
        <v>60.0</v>
      </c>
      <c r="K44" s="2" t="n">
        <f si="0" t="shared"/>
        <v>328.0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7.0</v>
      </c>
      <c r="F45" s="2" t="n">
        <f si="6" t="shared"/>
        <v>60.0</v>
      </c>
      <c r="G45" s="2" t="n">
        <f si="6" t="shared"/>
        <v>97.0</v>
      </c>
      <c r="H45" s="2" t="n">
        <f si="6" t="shared"/>
        <v>90.0</v>
      </c>
      <c r="I45" s="2" t="n">
        <f si="6" t="shared"/>
        <v>45.0</v>
      </c>
      <c r="J45" s="2" t="n">
        <f si="6" t="shared"/>
        <v>30.0</v>
      </c>
      <c r="K45" s="2" t="n">
        <f si="0" t="shared"/>
        <v>331.0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9.0</v>
      </c>
      <c r="E46" s="2" t="n">
        <v>16.0</v>
      </c>
      <c r="F46" s="2" t="n">
        <v>114.0</v>
      </c>
      <c r="G46" s="2" t="n">
        <v>164.0</v>
      </c>
      <c r="H46" s="2" t="n">
        <v>164.0</v>
      </c>
      <c r="I46" s="2" t="n">
        <v>102.0</v>
      </c>
      <c r="J46" s="2" t="n">
        <v>90.0</v>
      </c>
      <c r="K46" s="2" t="n">
        <f si="0" t="shared"/>
        <v>659.0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69.0</v>
      </c>
      <c r="E47" s="2" t="n">
        <v>61.0</v>
      </c>
      <c r="F47" s="2" t="n">
        <v>619.0</v>
      </c>
      <c r="G47" s="2" t="n">
        <v>628.0</v>
      </c>
      <c r="H47" s="2" t="n">
        <v>619.0</v>
      </c>
      <c r="I47" s="2" t="n">
        <v>656.0</v>
      </c>
      <c r="J47" s="2" t="n">
        <v>939.0</v>
      </c>
      <c r="K47" s="2" t="n">
        <f si="0" t="shared"/>
        <v>3591.0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6796.0</v>
      </c>
      <c r="E48" s="2" t="n">
        <f ref="E48:J48" si="7" t="shared">E47+E46+E43+E39+E25+E18</f>
        <v>12022.0</v>
      </c>
      <c r="F48" s="2" t="n">
        <f si="7" t="shared"/>
        <v>91455.0</v>
      </c>
      <c r="G48" s="2" t="n">
        <f si="7" t="shared"/>
        <v>93584.0</v>
      </c>
      <c r="H48" s="2" t="n">
        <f si="7" t="shared"/>
        <v>83121.0</v>
      </c>
      <c r="I48" s="2" t="n">
        <f si="7" t="shared"/>
        <v>72358.0</v>
      </c>
      <c r="J48" s="2" t="n">
        <f si="7" t="shared"/>
        <v>60053.0</v>
      </c>
      <c r="K48" s="2" t="n">
        <f si="0" t="shared"/>
        <v>419389.0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