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<sst xmlns="http://schemas.openxmlformats.org/spreadsheetml/2006/main" count="112" uniqueCount="67">
  <si>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</si>
  <si>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</si>
  <si>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</si>
  <si>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</si>
  <si>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</si>
  <si>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</si>
  <si>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</si>
  <si>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</si>
  <si>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</si>
  <si>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</si>
  <si>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</si>
  <si>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</si>
  <si>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</si>
  <si>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</si>
  <si>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</si>
  <si>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</si>
  <si>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</si>
  <si>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</si>
  <si>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</si>
  <si>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</si>
  <si>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</si>
  <si>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</si>
  <si>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</si>
  <si>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</si>
  <si>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</si>
  <si>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</si>
  <si>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</si>
  <si>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</si>
  <si>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</si>
  <si>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</si>
  <si>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</si>
  <si>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</si>
  <si>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</si>
  <si>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</si>
  <si>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</si>
  <si>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</si>
  <si>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</si>
  <si>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</si>
  <si>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</si>
  <si>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</si>
  <si>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</si>
  <si>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</si>
  <si>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</si>
  <si>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</si>
  <si>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</si>
  <si>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</si>
  <si>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</si>
  <si>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</si>
  <si>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</si>
  <si>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</si>
  <si>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</si>
  <si>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</si>
  <si>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</si>
  <si>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</si>
  <si>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</si>
  <si>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</si>
  <si>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</si>
  <si>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</si>
  <si>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</si>
  <si>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</si>
  <si>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</si>
  <si>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</si>
  <si>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</si>
  <si>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</si>
  <si>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</si>
  <si>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103年3月來臺旅客人次－按性別及來臺目的分
Table 1-4  Visitor Arrivals by Gender and by Purpose of Visit,
March,2014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</si>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</sst>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98332.0</v>
      </c>
      <c r="E3" s="3" t="n">
        <v>44635.0</v>
      </c>
      <c r="F3" s="3" t="n">
        <v>53697.0</v>
      </c>
      <c r="G3" s="3" t="n">
        <v>7841.0</v>
      </c>
      <c r="H3" s="3" t="n">
        <v>83928.0</v>
      </c>
      <c r="I3" s="3" t="n">
        <v>2463.0</v>
      </c>
      <c r="J3" s="3" t="n">
        <v>683.0</v>
      </c>
      <c r="K3" s="3" t="n">
        <v>153.0</v>
      </c>
      <c r="L3" s="3" t="n">
        <v>37.0</v>
      </c>
      <c r="M3" s="3" t="n">
        <v>91.0</v>
      </c>
      <c r="N3" s="3" t="n">
        <v>3136.0</v>
      </c>
      <c r="O3" s="7" t="s">
        <v>64</v>
      </c>
    </row>
    <row customHeight="1" ht="15" r="4" spans="1:15" x14ac:dyDescent="0.15">
      <c r="A4" s="16"/>
      <c r="B4" s="11" t="s">
        <v>11</v>
      </c>
      <c r="C4" s="12"/>
      <c r="D4" s="5" t="n">
        <f ref="D4:D48" si="0" t="shared">E4+F4</f>
        <v>361470.0</v>
      </c>
      <c r="E4" s="3" t="n">
        <v>137652.0</v>
      </c>
      <c r="F4" s="3" t="n">
        <v>223818.0</v>
      </c>
      <c r="G4" s="3" t="n">
        <v>2114.0</v>
      </c>
      <c r="H4" s="3" t="n">
        <v>316997.0</v>
      </c>
      <c r="I4" s="3" t="n">
        <v>4631.0</v>
      </c>
      <c r="J4" s="3" t="n">
        <v>101.0</v>
      </c>
      <c r="K4" s="3" t="n">
        <v>167.0</v>
      </c>
      <c r="L4" s="3" t="n">
        <v>24.0</v>
      </c>
      <c r="M4" s="3" t="n">
        <v>7259.0</v>
      </c>
      <c r="N4" s="3" t="n">
        <v>30177.0</v>
      </c>
      <c r="O4" s="7" t="s">
        <v>64</v>
      </c>
    </row>
    <row customHeight="1" ht="15" r="5" spans="1:15" x14ac:dyDescent="0.15">
      <c r="A5" s="16"/>
      <c r="B5" s="11" t="s">
        <v>12</v>
      </c>
      <c r="C5" s="12"/>
      <c r="D5" s="5" t="n">
        <f si="0" t="shared"/>
        <v>163458.0</v>
      </c>
      <c r="E5" s="3" t="n">
        <v>88153.0</v>
      </c>
      <c r="F5" s="3" t="n">
        <v>75305.0</v>
      </c>
      <c r="G5" s="3" t="n">
        <v>25060.0</v>
      </c>
      <c r="H5" s="3" t="n">
        <v>124952.0</v>
      </c>
      <c r="I5" s="3" t="n">
        <v>2222.0</v>
      </c>
      <c r="J5" s="3" t="n">
        <v>976.0</v>
      </c>
      <c r="K5" s="3" t="n">
        <v>633.0</v>
      </c>
      <c r="L5" s="3" t="n">
        <v>134.0</v>
      </c>
      <c r="M5" s="3" t="n">
        <v>12.0</v>
      </c>
      <c r="N5" s="3" t="n">
        <v>9469.0</v>
      </c>
      <c r="O5" s="7" t="s">
        <v>64</v>
      </c>
    </row>
    <row customHeight="1" ht="15" r="6" spans="1:15" x14ac:dyDescent="0.15">
      <c r="A6" s="16"/>
      <c r="B6" s="11" t="s">
        <v>13</v>
      </c>
      <c r="C6" s="12"/>
      <c r="D6" s="5" t="n">
        <f si="0" t="shared"/>
        <v>43509.0</v>
      </c>
      <c r="E6" s="3" t="n">
        <v>18504.0</v>
      </c>
      <c r="F6" s="3" t="n">
        <v>25005.0</v>
      </c>
      <c r="G6" s="3" t="n">
        <v>5698.0</v>
      </c>
      <c r="H6" s="3" t="n">
        <v>31809.0</v>
      </c>
      <c r="I6" s="3" t="n">
        <v>909.0</v>
      </c>
      <c r="J6" s="3" t="n">
        <v>422.0</v>
      </c>
      <c r="K6" s="3" t="n">
        <v>322.0</v>
      </c>
      <c r="L6" s="3" t="n">
        <v>200.0</v>
      </c>
      <c r="M6" s="3" t="n">
        <v>9.0</v>
      </c>
      <c r="N6" s="3" t="n">
        <v>4140.0</v>
      </c>
      <c r="O6" s="7" t="s">
        <v>64</v>
      </c>
    </row>
    <row customHeight="1" ht="15" r="7" spans="1:15" x14ac:dyDescent="0.15">
      <c r="A7" s="16"/>
      <c r="B7" s="11" t="s">
        <v>14</v>
      </c>
      <c r="C7" s="12"/>
      <c r="D7" s="5" t="n">
        <f si="0" t="shared"/>
        <v>2367.0</v>
      </c>
      <c r="E7" s="3" t="n">
        <v>2118.0</v>
      </c>
      <c r="F7" s="3" t="n">
        <v>249.0</v>
      </c>
      <c r="G7" s="3" t="n">
        <v>1183.0</v>
      </c>
      <c r="H7" s="3" t="n">
        <v>81.0</v>
      </c>
      <c r="I7" s="3" t="n">
        <v>71.0</v>
      </c>
      <c r="J7" s="3" t="n">
        <v>129.0</v>
      </c>
      <c r="K7" s="3" t="n">
        <v>21.0</v>
      </c>
      <c r="L7" s="3" t="n">
        <v>59.0</v>
      </c>
      <c r="M7" s="3" t="n">
        <v>0.0</v>
      </c>
      <c r="N7" s="3" t="n">
        <v>823.0</v>
      </c>
      <c r="O7" s="7" t="s">
        <v>64</v>
      </c>
    </row>
    <row customHeight="1" ht="15" r="8" spans="1:15" x14ac:dyDescent="0.15">
      <c r="A8" s="16"/>
      <c r="B8" s="11" t="s">
        <v>15</v>
      </c>
      <c r="C8" s="12"/>
      <c r="D8" s="5" t="n">
        <f si="0" t="shared"/>
        <v>1570.0</v>
      </c>
      <c r="E8" s="3" t="n">
        <v>1318.0</v>
      </c>
      <c r="F8" s="3" t="n">
        <v>252.0</v>
      </c>
      <c r="G8" s="3" t="n">
        <v>872.0</v>
      </c>
      <c r="H8" s="3" t="n">
        <v>206.0</v>
      </c>
      <c r="I8" s="3" t="n">
        <v>36.0</v>
      </c>
      <c r="J8" s="3" t="n">
        <v>36.0</v>
      </c>
      <c r="K8" s="3" t="n">
        <v>15.0</v>
      </c>
      <c r="L8" s="3" t="n">
        <v>49.0</v>
      </c>
      <c r="M8" s="3" t="n">
        <v>1.0</v>
      </c>
      <c r="N8" s="3" t="n">
        <v>355.0</v>
      </c>
      <c r="O8" s="7" t="s">
        <v>64</v>
      </c>
    </row>
    <row customHeight="1" ht="15" r="9" spans="1:15" x14ac:dyDescent="0.15">
      <c r="A9" s="16"/>
      <c r="B9" s="8" t="s">
        <v>16</v>
      </c>
      <c r="C9" s="2" t="s">
        <v>17</v>
      </c>
      <c r="D9" s="5" t="n">
        <f si="0" t="shared"/>
        <v>45842.0</v>
      </c>
      <c r="E9" s="3" t="n">
        <v>20151.0</v>
      </c>
      <c r="F9" s="3" t="n">
        <v>25691.0</v>
      </c>
      <c r="G9" s="3" t="n">
        <v>1987.0</v>
      </c>
      <c r="H9" s="3" t="n">
        <v>39099.0</v>
      </c>
      <c r="I9" s="3" t="n">
        <v>1083.0</v>
      </c>
      <c r="J9" s="3" t="n">
        <v>339.0</v>
      </c>
      <c r="K9" s="3" t="n">
        <v>114.0</v>
      </c>
      <c r="L9" s="3" t="n">
        <v>221.0</v>
      </c>
      <c r="M9" s="3" t="n">
        <v>46.0</v>
      </c>
      <c r="N9" s="3" t="n">
        <v>2953.0</v>
      </c>
      <c r="O9" s="7" t="s">
        <v>64</v>
      </c>
    </row>
    <row customHeight="1" ht="15" r="10" spans="1:15" x14ac:dyDescent="0.15">
      <c r="A10" s="16"/>
      <c r="B10" s="9"/>
      <c r="C10" s="2" t="s">
        <v>18</v>
      </c>
      <c r="D10" s="5" t="n">
        <f si="0" t="shared"/>
        <v>34674.0</v>
      </c>
      <c r="E10" s="3" t="n">
        <v>17993.0</v>
      </c>
      <c r="F10" s="3" t="n">
        <v>16681.0</v>
      </c>
      <c r="G10" s="3" t="n">
        <v>4413.0</v>
      </c>
      <c r="H10" s="3" t="n">
        <v>25487.0</v>
      </c>
      <c r="I10" s="3" t="n">
        <v>992.0</v>
      </c>
      <c r="J10" s="3" t="n">
        <v>361.0</v>
      </c>
      <c r="K10" s="3" t="n">
        <v>179.0</v>
      </c>
      <c r="L10" s="3" t="n">
        <v>169.0</v>
      </c>
      <c r="M10" s="3" t="n">
        <v>6.0</v>
      </c>
      <c r="N10" s="3" t="n">
        <v>3067.0</v>
      </c>
      <c r="O10" s="7" t="s">
        <v>64</v>
      </c>
    </row>
    <row customHeight="1" ht="15" r="11" spans="1:15" x14ac:dyDescent="0.15">
      <c r="A11" s="16"/>
      <c r="B11" s="9"/>
      <c r="C11" s="2" t="s">
        <v>19</v>
      </c>
      <c r="D11" s="5" t="n">
        <f si="0" t="shared"/>
        <v>14129.0</v>
      </c>
      <c r="E11" s="3" t="n">
        <v>5408.0</v>
      </c>
      <c r="F11" s="3" t="n">
        <v>8721.0</v>
      </c>
      <c r="G11" s="3" t="n">
        <v>766.0</v>
      </c>
      <c r="H11" s="3" t="n">
        <v>2494.0</v>
      </c>
      <c r="I11" s="3" t="n">
        <v>547.0</v>
      </c>
      <c r="J11" s="3" t="n">
        <v>135.0</v>
      </c>
      <c r="K11" s="3" t="n">
        <v>68.0</v>
      </c>
      <c r="L11" s="3" t="n">
        <v>105.0</v>
      </c>
      <c r="M11" s="3" t="n">
        <v>65.0</v>
      </c>
      <c r="N11" s="3" t="n">
        <v>9949.0</v>
      </c>
      <c r="O11" s="7" t="s">
        <v>64</v>
      </c>
    </row>
    <row customHeight="1" ht="15" r="12" spans="1:15" x14ac:dyDescent="0.15">
      <c r="A12" s="16"/>
      <c r="B12" s="9"/>
      <c r="C12" s="2" t="s">
        <v>20</v>
      </c>
      <c r="D12" s="5" t="n">
        <f si="0" t="shared"/>
        <v>10638.0</v>
      </c>
      <c r="E12" s="3" t="n">
        <v>4857.0</v>
      </c>
      <c r="F12" s="3" t="n">
        <v>5781.0</v>
      </c>
      <c r="G12" s="3" t="n">
        <v>718.0</v>
      </c>
      <c r="H12" s="3" t="n">
        <v>1713.0</v>
      </c>
      <c r="I12" s="3" t="n">
        <v>344.0</v>
      </c>
      <c r="J12" s="3" t="n">
        <v>224.0</v>
      </c>
      <c r="K12" s="3" t="n">
        <v>15.0</v>
      </c>
      <c r="L12" s="3" t="n">
        <v>80.0</v>
      </c>
      <c r="M12" s="3" t="n">
        <v>54.0</v>
      </c>
      <c r="N12" s="3" t="n">
        <v>7490.0</v>
      </c>
      <c r="O12" s="7" t="s">
        <v>64</v>
      </c>
    </row>
    <row customHeight="1" ht="15" r="13" spans="1:15" x14ac:dyDescent="0.15">
      <c r="A13" s="16"/>
      <c r="B13" s="9"/>
      <c r="C13" s="2" t="s">
        <v>21</v>
      </c>
      <c r="D13" s="5" t="n">
        <f si="0" t="shared"/>
        <v>9629.0</v>
      </c>
      <c r="E13" s="3" t="n">
        <v>5796.0</v>
      </c>
      <c r="F13" s="3" t="n">
        <v>3833.0</v>
      </c>
      <c r="G13" s="3" t="n">
        <v>1236.0</v>
      </c>
      <c r="H13" s="3" t="n">
        <v>3020.0</v>
      </c>
      <c r="I13" s="3" t="n">
        <v>376.0</v>
      </c>
      <c r="J13" s="3" t="n">
        <v>201.0</v>
      </c>
      <c r="K13" s="3" t="n">
        <v>287.0</v>
      </c>
      <c r="L13" s="3" t="n">
        <v>193.0</v>
      </c>
      <c r="M13" s="3" t="n">
        <v>10.0</v>
      </c>
      <c r="N13" s="3" t="n">
        <v>4306.0</v>
      </c>
      <c r="O13" s="7" t="s">
        <v>64</v>
      </c>
    </row>
    <row customHeight="1" ht="15" r="14" spans="1:15" x14ac:dyDescent="0.15">
      <c r="A14" s="16"/>
      <c r="B14" s="9"/>
      <c r="C14" s="2" t="s">
        <v>22</v>
      </c>
      <c r="D14" s="5" t="n">
        <f si="0" t="shared"/>
        <v>12605.0</v>
      </c>
      <c r="E14" s="3" t="n">
        <v>6740.0</v>
      </c>
      <c r="F14" s="3" t="n">
        <v>5865.0</v>
      </c>
      <c r="G14" s="3" t="n">
        <v>634.0</v>
      </c>
      <c r="H14" s="3" t="n">
        <v>746.0</v>
      </c>
      <c r="I14" s="3" t="n">
        <v>1432.0</v>
      </c>
      <c r="J14" s="3" t="n">
        <v>72.0</v>
      </c>
      <c r="K14" s="3" t="n">
        <v>99.0</v>
      </c>
      <c r="L14" s="3" t="n">
        <v>20.0</v>
      </c>
      <c r="M14" s="3" t="n">
        <v>30.0</v>
      </c>
      <c r="N14" s="3" t="n">
        <v>9572.0</v>
      </c>
      <c r="O14" s="7" t="s">
        <v>64</v>
      </c>
    </row>
    <row customHeight="1" ht="15" r="15" spans="1:15" x14ac:dyDescent="0.15">
      <c r="A15" s="16"/>
      <c r="B15" s="9"/>
      <c r="C15" s="2" t="s">
        <v>23</v>
      </c>
      <c r="D15" s="5" t="n">
        <f si="0" t="shared"/>
        <v>949.0</v>
      </c>
      <c r="E15" s="3" t="n">
        <f ref="E15" si="1" t="shared">E16-E9-E10-E11-E12-E13-E14</f>
        <v>539.0</v>
      </c>
      <c r="F15" s="3" t="n">
        <f ref="F15:N15" si="2" t="shared">F16-F9-F10-F11-F12-F13-F14</f>
        <v>410.0</v>
      </c>
      <c r="G15" s="3" t="n">
        <f si="2" t="shared"/>
        <v>104.0</v>
      </c>
      <c r="H15" s="3" t="n">
        <f si="2" t="shared"/>
        <v>299.0</v>
      </c>
      <c r="I15" s="3" t="n">
        <f si="2" t="shared"/>
        <v>67.0</v>
      </c>
      <c r="J15" s="3" t="n">
        <f si="2" t="shared"/>
        <v>13.0</v>
      </c>
      <c r="K15" s="3" t="n">
        <f si="2" t="shared"/>
        <v>2.0</v>
      </c>
      <c r="L15" s="3" t="n">
        <f si="2" t="shared"/>
        <v>9.0</v>
      </c>
      <c r="M15" s="3" t="n">
        <f si="2" t="shared"/>
        <v>29.0</v>
      </c>
      <c r="N15" s="3" t="n">
        <f si="2" t="shared"/>
        <v>426.0</v>
      </c>
      <c r="O15" s="7" t="s">
        <v>64</v>
      </c>
    </row>
    <row customHeight="1" ht="15" r="16" spans="1:15" x14ac:dyDescent="0.15">
      <c r="A16" s="16"/>
      <c r="B16" s="10"/>
      <c r="C16" s="2" t="s">
        <v>24</v>
      </c>
      <c r="D16" s="5" t="n">
        <f si="0" t="shared"/>
        <v>128466.0</v>
      </c>
      <c r="E16" s="3" t="n">
        <v>61484.0</v>
      </c>
      <c r="F16" s="3" t="n">
        <v>66982.0</v>
      </c>
      <c r="G16" s="3" t="n">
        <v>9858.0</v>
      </c>
      <c r="H16" s="3" t="n">
        <v>72858.0</v>
      </c>
      <c r="I16" s="3" t="n">
        <v>4841.0</v>
      </c>
      <c r="J16" s="3" t="n">
        <v>1345.0</v>
      </c>
      <c r="K16" s="3" t="n">
        <v>764.0</v>
      </c>
      <c r="L16" s="3" t="n">
        <v>797.0</v>
      </c>
      <c r="M16" s="3" t="n">
        <v>240.0</v>
      </c>
      <c r="N16" s="3" t="n">
        <v>37763.0</v>
      </c>
      <c r="O16" s="7" t="s">
        <v>64</v>
      </c>
    </row>
    <row customHeight="1" ht="15" r="17" spans="1:15" x14ac:dyDescent="0.15">
      <c r="A17" s="16"/>
      <c r="B17" s="11" t="s">
        <v>25</v>
      </c>
      <c r="C17" s="12"/>
      <c r="D17" s="5" t="n">
        <f si="0" t="shared"/>
        <v>729.0</v>
      </c>
      <c r="E17" s="3" t="n">
        <f>E18-E16-E3-E4-E5-E6-E7-E8</f>
        <v>584.0</v>
      </c>
      <c r="F17" s="3" t="n">
        <f ref="F17:N17" si="3" t="shared">F18-F16-F3-F4-F5-F6-F7-F8</f>
        <v>145.0</v>
      </c>
      <c r="G17" s="3" t="n">
        <f si="3" t="shared"/>
        <v>277.0</v>
      </c>
      <c r="H17" s="3" t="n">
        <f si="3" t="shared"/>
        <v>31.0</v>
      </c>
      <c r="I17" s="3" t="n">
        <f si="3" t="shared"/>
        <v>28.0</v>
      </c>
      <c r="J17" s="3" t="n">
        <f si="3" t="shared"/>
        <v>45.0</v>
      </c>
      <c r="K17" s="3" t="n">
        <f si="3" t="shared"/>
        <v>26.0</v>
      </c>
      <c r="L17" s="3" t="n">
        <f si="3" t="shared"/>
        <v>33.0</v>
      </c>
      <c r="M17" s="3" t="n">
        <f si="3" t="shared"/>
        <v>15.0</v>
      </c>
      <c r="N17" s="3" t="n">
        <f si="3" t="shared"/>
        <v>274.0</v>
      </c>
      <c r="O17" s="7" t="s">
        <v>64</v>
      </c>
    </row>
    <row customHeight="1" ht="15" r="18" spans="1:15" x14ac:dyDescent="0.15">
      <c r="A18" s="17"/>
      <c r="B18" s="11" t="s">
        <v>26</v>
      </c>
      <c r="C18" s="12"/>
      <c r="D18" s="5" t="n">
        <f si="0" t="shared"/>
        <v>799901.0</v>
      </c>
      <c r="E18" s="3" t="n">
        <v>354448.0</v>
      </c>
      <c r="F18" s="3" t="n">
        <v>445453.0</v>
      </c>
      <c r="G18" s="3" t="n">
        <v>52903.0</v>
      </c>
      <c r="H18" s="3" t="n">
        <v>630862.0</v>
      </c>
      <c r="I18" s="3" t="n">
        <v>15201.0</v>
      </c>
      <c r="J18" s="3" t="n">
        <v>3737.0</v>
      </c>
      <c r="K18" s="3" t="n">
        <v>2101.0</v>
      </c>
      <c r="L18" s="3" t="n">
        <v>1333.0</v>
      </c>
      <c r="M18" s="3" t="n">
        <v>7627.0</v>
      </c>
      <c r="N18" s="3" t="n">
        <v>86137.0</v>
      </c>
      <c r="O18" s="7" t="s">
        <v>64</v>
      </c>
    </row>
    <row customHeight="1" ht="15" r="19" spans="1:15" x14ac:dyDescent="0.15">
      <c r="A19" s="8" t="s">
        <v>27</v>
      </c>
      <c r="B19" s="11" t="s">
        <v>28</v>
      </c>
      <c r="C19" s="12"/>
      <c r="D19" s="5" t="n">
        <f si="0" t="shared"/>
        <v>7917.0</v>
      </c>
      <c r="E19" s="3" t="n">
        <v>4382.0</v>
      </c>
      <c r="F19" s="3" t="n">
        <v>3535.0</v>
      </c>
      <c r="G19" s="3" t="n">
        <v>930.0</v>
      </c>
      <c r="H19" s="3" t="n">
        <v>3976.0</v>
      </c>
      <c r="I19" s="3" t="n">
        <v>1593.0</v>
      </c>
      <c r="J19" s="3" t="n">
        <v>69.0</v>
      </c>
      <c r="K19" s="3" t="n">
        <v>36.0</v>
      </c>
      <c r="L19" s="3" t="n">
        <v>28.0</v>
      </c>
      <c r="M19" s="3" t="n">
        <v>8.0</v>
      </c>
      <c r="N19" s="3" t="n">
        <v>1277.0</v>
      </c>
      <c r="O19" s="7" t="s">
        <v>64</v>
      </c>
    </row>
    <row customHeight="1" ht="15" r="20" spans="1:15" x14ac:dyDescent="0.15">
      <c r="A20" s="9"/>
      <c r="B20" s="11" t="s">
        <v>29</v>
      </c>
      <c r="C20" s="12"/>
      <c r="D20" s="5" t="n">
        <f si="0" t="shared"/>
        <v>38615.0</v>
      </c>
      <c r="E20" s="3" t="n">
        <v>25037.0</v>
      </c>
      <c r="F20" s="3" t="n">
        <v>13578.0</v>
      </c>
      <c r="G20" s="3" t="n">
        <v>11380.0</v>
      </c>
      <c r="H20" s="3" t="n">
        <v>10199.0</v>
      </c>
      <c r="I20" s="3" t="n">
        <v>10269.0</v>
      </c>
      <c r="J20" s="3" t="n">
        <v>589.0</v>
      </c>
      <c r="K20" s="3" t="n">
        <v>357.0</v>
      </c>
      <c r="L20" s="3" t="n">
        <v>92.0</v>
      </c>
      <c r="M20" s="3" t="n">
        <v>40.0</v>
      </c>
      <c r="N20" s="3" t="n">
        <v>5689.0</v>
      </c>
      <c r="O20" s="7" t="s">
        <v>64</v>
      </c>
    </row>
    <row customHeight="1" ht="15" r="21" spans="1:15" x14ac:dyDescent="0.15">
      <c r="A21" s="9"/>
      <c r="B21" s="11" t="s">
        <v>30</v>
      </c>
      <c r="C21" s="12"/>
      <c r="D21" s="5" t="n">
        <f si="0" t="shared"/>
        <v>281.0</v>
      </c>
      <c r="E21" s="3" t="n">
        <v>221.0</v>
      </c>
      <c r="F21" s="3" t="n">
        <v>60.0</v>
      </c>
      <c r="G21" s="3" t="n">
        <v>108.0</v>
      </c>
      <c r="H21" s="3" t="n">
        <v>51.0</v>
      </c>
      <c r="I21" s="3" t="n">
        <v>15.0</v>
      </c>
      <c r="J21" s="3" t="n">
        <v>6.0</v>
      </c>
      <c r="K21" s="3" t="n">
        <v>4.0</v>
      </c>
      <c r="L21" s="3" t="n">
        <v>9.0</v>
      </c>
      <c r="M21" s="3" t="n">
        <v>0.0</v>
      </c>
      <c r="N21" s="3" t="n">
        <v>88.0</v>
      </c>
      <c r="O21" s="7" t="s">
        <v>64</v>
      </c>
    </row>
    <row customHeight="1" ht="15" r="22" spans="1:15" x14ac:dyDescent="0.15">
      <c r="A22" s="9"/>
      <c r="B22" s="11" t="s">
        <v>31</v>
      </c>
      <c r="C22" s="12"/>
      <c r="D22" s="5" t="n">
        <f si="0" t="shared"/>
        <v>477.0</v>
      </c>
      <c r="E22" s="3" t="n">
        <v>348.0</v>
      </c>
      <c r="F22" s="3" t="n">
        <v>129.0</v>
      </c>
      <c r="G22" s="3" t="n">
        <v>188.0</v>
      </c>
      <c r="H22" s="3" t="n">
        <v>77.0</v>
      </c>
      <c r="I22" s="3" t="n">
        <v>43.0</v>
      </c>
      <c r="J22" s="3" t="n">
        <v>13.0</v>
      </c>
      <c r="K22" s="3" t="n">
        <v>7.0</v>
      </c>
      <c r="L22" s="3" t="n">
        <v>34.0</v>
      </c>
      <c r="M22" s="3" t="n">
        <v>0.0</v>
      </c>
      <c r="N22" s="3" t="n">
        <v>115.0</v>
      </c>
      <c r="O22" s="7" t="s">
        <v>64</v>
      </c>
    </row>
    <row customHeight="1" ht="15" r="23" spans="1:15" x14ac:dyDescent="0.15">
      <c r="A23" s="9"/>
      <c r="B23" s="11" t="s">
        <v>32</v>
      </c>
      <c r="C23" s="12"/>
      <c r="D23" s="5" t="n">
        <f si="0" t="shared"/>
        <v>86.0</v>
      </c>
      <c r="E23" s="3" t="n">
        <v>65.0</v>
      </c>
      <c r="F23" s="3" t="n">
        <v>21.0</v>
      </c>
      <c r="G23" s="3" t="n">
        <v>34.0</v>
      </c>
      <c r="H23" s="3" t="n">
        <v>8.0</v>
      </c>
      <c r="I23" s="3" t="n">
        <v>6.0</v>
      </c>
      <c r="J23" s="3" t="n">
        <v>0.0</v>
      </c>
      <c r="K23" s="3" t="n">
        <v>3.0</v>
      </c>
      <c r="L23" s="3" t="n">
        <v>7.0</v>
      </c>
      <c r="M23" s="3" t="n">
        <v>0.0</v>
      </c>
      <c r="N23" s="3" t="n">
        <v>28.0</v>
      </c>
      <c r="O23" s="7" t="s">
        <v>64</v>
      </c>
    </row>
    <row customHeight="1" ht="15" r="24" spans="1:15" x14ac:dyDescent="0.15">
      <c r="A24" s="9"/>
      <c r="B24" s="11" t="s">
        <v>33</v>
      </c>
      <c r="C24" s="12"/>
      <c r="D24" s="5" t="n">
        <f si="0" t="shared"/>
        <v>756.0</v>
      </c>
      <c r="E24" s="3" t="n">
        <f>E25-E19-E20-E21-E22-E23</f>
        <v>519.0</v>
      </c>
      <c r="F24" s="3" t="n">
        <f ref="F24:N24" si="4" t="shared">F25-F19-F20-F21-F22-F23</f>
        <v>237.0</v>
      </c>
      <c r="G24" s="3" t="n">
        <f si="4" t="shared"/>
        <v>178.0</v>
      </c>
      <c r="H24" s="3" t="n">
        <f si="4" t="shared"/>
        <v>105.0</v>
      </c>
      <c r="I24" s="3" t="n">
        <f si="4" t="shared"/>
        <v>43.0</v>
      </c>
      <c r="J24" s="3" t="n">
        <f si="4" t="shared"/>
        <v>55.0</v>
      </c>
      <c r="K24" s="3" t="n">
        <f si="4" t="shared"/>
        <v>46.0</v>
      </c>
      <c r="L24" s="3" t="n">
        <f si="4" t="shared"/>
        <v>20.0</v>
      </c>
      <c r="M24" s="3" t="n">
        <f si="4" t="shared"/>
        <v>0.0</v>
      </c>
      <c r="N24" s="3" t="n">
        <f si="4" t="shared"/>
        <v>309.0</v>
      </c>
      <c r="O24" s="7" t="s">
        <v>64</v>
      </c>
    </row>
    <row customHeight="1" ht="15" r="25" spans="1:15" x14ac:dyDescent="0.15">
      <c r="A25" s="10"/>
      <c r="B25" s="11" t="s">
        <v>34</v>
      </c>
      <c r="C25" s="12"/>
      <c r="D25" s="5" t="n">
        <f si="0" t="shared"/>
        <v>48132.0</v>
      </c>
      <c r="E25" s="3" t="n">
        <v>30572.0</v>
      </c>
      <c r="F25" s="3" t="n">
        <v>17560.0</v>
      </c>
      <c r="G25" s="3" t="n">
        <v>12818.0</v>
      </c>
      <c r="H25" s="3" t="n">
        <v>14416.0</v>
      </c>
      <c r="I25" s="3" t="n">
        <v>11969.0</v>
      </c>
      <c r="J25" s="3" t="n">
        <v>732.0</v>
      </c>
      <c r="K25" s="3" t="n">
        <v>453.0</v>
      </c>
      <c r="L25" s="3" t="n">
        <v>190.0</v>
      </c>
      <c r="M25" s="3" t="n">
        <v>48.0</v>
      </c>
      <c r="N25" s="3" t="n">
        <v>7506.0</v>
      </c>
      <c r="O25" s="7" t="s">
        <v>64</v>
      </c>
    </row>
    <row customHeight="1" ht="15" r="26" spans="1:15" x14ac:dyDescent="0.15">
      <c r="A26" s="8" t="s">
        <v>35</v>
      </c>
      <c r="B26" s="11" t="s">
        <v>36</v>
      </c>
      <c r="C26" s="12"/>
      <c r="D26" s="5" t="n">
        <f si="0" t="shared"/>
        <v>491.0</v>
      </c>
      <c r="E26" s="3" t="n">
        <v>400.0</v>
      </c>
      <c r="F26" s="3" t="n">
        <v>91.0</v>
      </c>
      <c r="G26" s="3" t="n">
        <v>242.0</v>
      </c>
      <c r="H26" s="3" t="n">
        <v>95.0</v>
      </c>
      <c r="I26" s="3" t="n">
        <v>42.0</v>
      </c>
      <c r="J26" s="3" t="n">
        <v>9.0</v>
      </c>
      <c r="K26" s="3" t="n">
        <v>9.0</v>
      </c>
      <c r="L26" s="3" t="n">
        <v>7.0</v>
      </c>
      <c r="M26" s="3" t="n">
        <v>1.0</v>
      </c>
      <c r="N26" s="3" t="n">
        <v>86.0</v>
      </c>
      <c r="O26" s="7" t="s">
        <v>64</v>
      </c>
    </row>
    <row customHeight="1" ht="15" r="27" spans="1:15" x14ac:dyDescent="0.15">
      <c r="A27" s="9"/>
      <c r="B27" s="11" t="s">
        <v>37</v>
      </c>
      <c r="C27" s="12"/>
      <c r="D27" s="5" t="n">
        <f si="0" t="shared"/>
        <v>3107.0</v>
      </c>
      <c r="E27" s="3" t="n">
        <v>2245.0</v>
      </c>
      <c r="F27" s="3" t="n">
        <v>862.0</v>
      </c>
      <c r="G27" s="3" t="n">
        <v>1137.0</v>
      </c>
      <c r="H27" s="3" t="n">
        <v>810.0</v>
      </c>
      <c r="I27" s="3" t="n">
        <v>293.0</v>
      </c>
      <c r="J27" s="3" t="n">
        <v>57.0</v>
      </c>
      <c r="K27" s="3" t="n">
        <v>72.0</v>
      </c>
      <c r="L27" s="3" t="n">
        <v>48.0</v>
      </c>
      <c r="M27" s="3" t="n">
        <v>0.0</v>
      </c>
      <c r="N27" s="3" t="n">
        <v>690.0</v>
      </c>
      <c r="O27" s="7" t="s">
        <v>64</v>
      </c>
    </row>
    <row customHeight="1" ht="15" r="28" spans="1:15" x14ac:dyDescent="0.15">
      <c r="A28" s="9"/>
      <c r="B28" s="11" t="s">
        <v>38</v>
      </c>
      <c r="C28" s="12"/>
      <c r="D28" s="5" t="n">
        <f si="0" t="shared"/>
        <v>5151.0</v>
      </c>
      <c r="E28" s="3" t="n">
        <v>4074.0</v>
      </c>
      <c r="F28" s="3" t="n">
        <v>1077.0</v>
      </c>
      <c r="G28" s="3" t="n">
        <v>2462.0</v>
      </c>
      <c r="H28" s="3" t="n">
        <v>1507.0</v>
      </c>
      <c r="I28" s="3" t="n">
        <v>258.0</v>
      </c>
      <c r="J28" s="3" t="n">
        <v>82.0</v>
      </c>
      <c r="K28" s="3" t="n">
        <v>37.0</v>
      </c>
      <c r="L28" s="3" t="n">
        <v>60.0</v>
      </c>
      <c r="M28" s="3" t="n">
        <v>2.0</v>
      </c>
      <c r="N28" s="3" t="n">
        <v>743.0</v>
      </c>
      <c r="O28" s="7" t="s">
        <v>64</v>
      </c>
    </row>
    <row customHeight="1" ht="15" r="29" spans="1:15" x14ac:dyDescent="0.15">
      <c r="A29" s="9"/>
      <c r="B29" s="11" t="s">
        <v>39</v>
      </c>
      <c r="C29" s="12"/>
      <c r="D29" s="5" t="n">
        <f si="0" t="shared"/>
        <v>1545.0</v>
      </c>
      <c r="E29" s="3" t="n">
        <v>1310.0</v>
      </c>
      <c r="F29" s="3" t="n">
        <v>235.0</v>
      </c>
      <c r="G29" s="3" t="n">
        <v>956.0</v>
      </c>
      <c r="H29" s="3" t="n">
        <v>201.0</v>
      </c>
      <c r="I29" s="3" t="n">
        <v>61.0</v>
      </c>
      <c r="J29" s="3" t="n">
        <v>28.0</v>
      </c>
      <c r="K29" s="3" t="n">
        <v>8.0</v>
      </c>
      <c r="L29" s="3" t="n">
        <v>56.0</v>
      </c>
      <c r="M29" s="3" t="n">
        <v>1.0</v>
      </c>
      <c r="N29" s="3" t="n">
        <v>234.0</v>
      </c>
      <c r="O29" s="7" t="s">
        <v>64</v>
      </c>
    </row>
    <row customHeight="1" ht="15" r="30" spans="1:15" x14ac:dyDescent="0.15">
      <c r="A30" s="9"/>
      <c r="B30" s="11" t="s">
        <v>40</v>
      </c>
      <c r="C30" s="12"/>
      <c r="D30" s="5" t="n">
        <f si="0" t="shared"/>
        <v>1702.0</v>
      </c>
      <c r="E30" s="3" t="n">
        <v>1311.0</v>
      </c>
      <c r="F30" s="3" t="n">
        <v>391.0</v>
      </c>
      <c r="G30" s="3" t="n">
        <v>813.0</v>
      </c>
      <c r="H30" s="3" t="n">
        <v>412.0</v>
      </c>
      <c r="I30" s="3" t="n">
        <v>84.0</v>
      </c>
      <c r="J30" s="3" t="n">
        <v>27.0</v>
      </c>
      <c r="K30" s="3" t="n">
        <v>7.0</v>
      </c>
      <c r="L30" s="3" t="n">
        <v>29.0</v>
      </c>
      <c r="M30" s="3" t="n">
        <v>2.0</v>
      </c>
      <c r="N30" s="3" t="n">
        <v>328.0</v>
      </c>
      <c r="O30" s="7" t="s">
        <v>64</v>
      </c>
    </row>
    <row customHeight="1" ht="15" r="31" spans="1:15" x14ac:dyDescent="0.15">
      <c r="A31" s="9"/>
      <c r="B31" s="11" t="s">
        <v>41</v>
      </c>
      <c r="C31" s="12"/>
      <c r="D31" s="5" t="n">
        <f si="0" t="shared"/>
        <v>787.0</v>
      </c>
      <c r="E31" s="3" t="n">
        <v>623.0</v>
      </c>
      <c r="F31" s="3" t="n">
        <v>164.0</v>
      </c>
      <c r="G31" s="3" t="n">
        <v>341.0</v>
      </c>
      <c r="H31" s="3" t="n">
        <v>222.0</v>
      </c>
      <c r="I31" s="3" t="n">
        <v>59.0</v>
      </c>
      <c r="J31" s="3" t="n">
        <v>15.0</v>
      </c>
      <c r="K31" s="3" t="n">
        <v>6.0</v>
      </c>
      <c r="L31" s="3" t="n">
        <v>21.0</v>
      </c>
      <c r="M31" s="3" t="n">
        <v>0.0</v>
      </c>
      <c r="N31" s="3" t="n">
        <v>123.0</v>
      </c>
      <c r="O31" s="7" t="s">
        <v>64</v>
      </c>
    </row>
    <row customHeight="1" ht="15" r="32" spans="1:15" x14ac:dyDescent="0.15">
      <c r="A32" s="9"/>
      <c r="B32" s="11" t="s">
        <v>42</v>
      </c>
      <c r="C32" s="12"/>
      <c r="D32" s="5" t="n">
        <f si="0" t="shared"/>
        <v>782.0</v>
      </c>
      <c r="E32" s="3" t="n">
        <v>582.0</v>
      </c>
      <c r="F32" s="3" t="n">
        <v>200.0</v>
      </c>
      <c r="G32" s="3" t="n">
        <v>333.0</v>
      </c>
      <c r="H32" s="3" t="n">
        <v>146.0</v>
      </c>
      <c r="I32" s="3" t="n">
        <v>50.0</v>
      </c>
      <c r="J32" s="3" t="n">
        <v>27.0</v>
      </c>
      <c r="K32" s="3" t="n">
        <v>25.0</v>
      </c>
      <c r="L32" s="3" t="n">
        <v>16.0</v>
      </c>
      <c r="M32" s="3" t="n">
        <v>0.0</v>
      </c>
      <c r="N32" s="3" t="n">
        <v>185.0</v>
      </c>
      <c r="O32" s="7" t="s">
        <v>64</v>
      </c>
    </row>
    <row customHeight="1" ht="15" r="33" spans="1:15" x14ac:dyDescent="0.15">
      <c r="A33" s="9"/>
      <c r="B33" s="11" t="s">
        <v>43</v>
      </c>
      <c r="C33" s="12"/>
      <c r="D33" s="5" t="n">
        <f si="0" t="shared"/>
        <v>4957.0</v>
      </c>
      <c r="E33" s="3" t="n">
        <v>3523.0</v>
      </c>
      <c r="F33" s="3" t="n">
        <v>1434.0</v>
      </c>
      <c r="G33" s="3" t="n">
        <v>1847.0</v>
      </c>
      <c r="H33" s="3" t="n">
        <v>1390.0</v>
      </c>
      <c r="I33" s="3" t="n">
        <v>332.0</v>
      </c>
      <c r="J33" s="3" t="n">
        <v>103.0</v>
      </c>
      <c r="K33" s="3" t="n">
        <v>29.0</v>
      </c>
      <c r="L33" s="3" t="n">
        <v>65.0</v>
      </c>
      <c r="M33" s="3" t="n">
        <v>3.0</v>
      </c>
      <c r="N33" s="3" t="n">
        <v>1188.0</v>
      </c>
      <c r="O33" s="7" t="s">
        <v>64</v>
      </c>
    </row>
    <row customHeight="1" ht="15" r="34" spans="1:15" x14ac:dyDescent="0.15">
      <c r="A34" s="9"/>
      <c r="B34" s="11" t="s">
        <v>44</v>
      </c>
      <c r="C34" s="12"/>
      <c r="D34" s="5" t="n">
        <f si="0" t="shared"/>
        <v>569.0</v>
      </c>
      <c r="E34" s="3" t="n">
        <v>411.0</v>
      </c>
      <c r="F34" s="3" t="n">
        <v>158.0</v>
      </c>
      <c r="G34" s="3" t="n">
        <v>225.0</v>
      </c>
      <c r="H34" s="3" t="n">
        <v>177.0</v>
      </c>
      <c r="I34" s="3" t="n">
        <v>51.0</v>
      </c>
      <c r="J34" s="3" t="n">
        <v>5.0</v>
      </c>
      <c r="K34" s="3" t="n">
        <v>9.0</v>
      </c>
      <c r="L34" s="3" t="n">
        <v>3.0</v>
      </c>
      <c r="M34" s="3" t="n">
        <v>0.0</v>
      </c>
      <c r="N34" s="3" t="n">
        <v>99.0</v>
      </c>
      <c r="O34" s="7" t="s">
        <v>64</v>
      </c>
    </row>
    <row customHeight="1" ht="15" r="35" spans="1:15" x14ac:dyDescent="0.15">
      <c r="A35" s="9"/>
      <c r="B35" s="11" t="s">
        <v>45</v>
      </c>
      <c r="C35" s="12"/>
      <c r="D35" s="5" t="n">
        <f si="0" t="shared"/>
        <v>184.0</v>
      </c>
      <c r="E35" s="3" t="n">
        <v>157.0</v>
      </c>
      <c r="F35" s="3" t="n">
        <v>27.0</v>
      </c>
      <c r="G35" s="3" t="n">
        <v>69.0</v>
      </c>
      <c r="H35" s="3" t="n">
        <v>14.0</v>
      </c>
      <c r="I35" s="3" t="n">
        <v>5.0</v>
      </c>
      <c r="J35" s="3" t="n">
        <v>6.0</v>
      </c>
      <c r="K35" s="3" t="n">
        <v>2.0</v>
      </c>
      <c r="L35" s="3" t="n">
        <v>1.0</v>
      </c>
      <c r="M35" s="3" t="n">
        <v>0.0</v>
      </c>
      <c r="N35" s="3" t="n">
        <v>87.0</v>
      </c>
      <c r="O35" s="7" t="s">
        <v>64</v>
      </c>
    </row>
    <row customHeight="1" ht="15" r="36" spans="1:15" x14ac:dyDescent="0.15">
      <c r="A36" s="9"/>
      <c r="B36" s="11" t="s">
        <v>46</v>
      </c>
      <c r="C36" s="12"/>
      <c r="D36" s="5" t="n">
        <f si="0" t="shared"/>
        <v>725.0</v>
      </c>
      <c r="E36" s="3" t="n">
        <v>560.0</v>
      </c>
      <c r="F36" s="3" t="n">
        <v>165.0</v>
      </c>
      <c r="G36" s="3" t="n">
        <v>361.0</v>
      </c>
      <c r="H36" s="3" t="n">
        <v>163.0</v>
      </c>
      <c r="I36" s="3" t="n">
        <v>36.0</v>
      </c>
      <c r="J36" s="3" t="n">
        <v>9.0</v>
      </c>
      <c r="K36" s="3" t="n">
        <v>12.0</v>
      </c>
      <c r="L36" s="3" t="n">
        <v>14.0</v>
      </c>
      <c r="M36" s="3" t="n">
        <v>0.0</v>
      </c>
      <c r="N36" s="3" t="n">
        <v>130.0</v>
      </c>
      <c r="O36" s="7" t="s">
        <v>64</v>
      </c>
    </row>
    <row customHeight="1" ht="15" r="37" spans="1:15" x14ac:dyDescent="0.15">
      <c r="A37" s="9"/>
      <c r="B37" s="11" t="s">
        <v>62</v>
      </c>
      <c r="C37" s="12"/>
      <c r="D37" s="5" t="n">
        <f si="0" t="shared"/>
        <v>748.0</v>
      </c>
      <c r="E37" s="3" t="n">
        <v>526.0</v>
      </c>
      <c r="F37" s="3" t="n">
        <v>222.0</v>
      </c>
      <c r="G37" s="3" t="n">
        <v>296.0</v>
      </c>
      <c r="H37" s="3" t="n">
        <v>95.0</v>
      </c>
      <c r="I37" s="3" t="n">
        <v>40.0</v>
      </c>
      <c r="J37" s="3" t="n">
        <v>14.0</v>
      </c>
      <c r="K37" s="3" t="n">
        <v>19.0</v>
      </c>
      <c r="L37" s="3" t="n">
        <v>56.0</v>
      </c>
      <c r="M37" s="3" t="n">
        <v>1.0</v>
      </c>
      <c r="N37" s="3" t="n">
        <v>227.0</v>
      </c>
      <c r="O37" s="7" t="s">
        <v>64</v>
      </c>
    </row>
    <row customHeight="1" ht="15" r="38" spans="1:15" x14ac:dyDescent="0.15">
      <c r="A38" s="9"/>
      <c r="B38" s="11" t="s">
        <v>47</v>
      </c>
      <c r="C38" s="12"/>
      <c r="D38" s="5" t="n">
        <f si="0" t="shared"/>
        <v>3551.0</v>
      </c>
      <c r="E38" s="3" t="n">
        <f>E39-E26-E27-E28-E29-E30-E31-E32-E33-E34-E35-E36-E37</f>
        <v>2592.0</v>
      </c>
      <c r="F38" s="3" t="n">
        <f ref="F38:N38" si="5" t="shared">F39-F26-F27-F28-F29-F30-F31-F32-F33-F34-F35-F36-F37</f>
        <v>959.0</v>
      </c>
      <c r="G38" s="3" t="n">
        <f si="5" t="shared"/>
        <v>1293.0</v>
      </c>
      <c r="H38" s="3" t="n">
        <f si="5" t="shared"/>
        <v>828.0</v>
      </c>
      <c r="I38" s="3" t="n">
        <f si="5" t="shared"/>
        <v>136.0</v>
      </c>
      <c r="J38" s="3" t="n">
        <f si="5" t="shared"/>
        <v>79.0</v>
      </c>
      <c r="K38" s="3" t="n">
        <f si="5" t="shared"/>
        <v>51.0</v>
      </c>
      <c r="L38" s="3" t="n">
        <f si="5" t="shared"/>
        <v>89.0</v>
      </c>
      <c r="M38" s="3" t="n">
        <f si="5" t="shared"/>
        <v>1.0</v>
      </c>
      <c r="N38" s="3" t="n">
        <f si="5" t="shared"/>
        <v>1074.0</v>
      </c>
      <c r="O38" s="7" t="s">
        <v>64</v>
      </c>
    </row>
    <row customHeight="1" ht="15" r="39" spans="1:15" x14ac:dyDescent="0.15">
      <c r="A39" s="10"/>
      <c r="B39" s="11" t="s">
        <v>48</v>
      </c>
      <c r="C39" s="12"/>
      <c r="D39" s="5" t="n">
        <f si="0" t="shared"/>
        <v>24299.0</v>
      </c>
      <c r="E39" s="3" t="n">
        <v>18314.0</v>
      </c>
      <c r="F39" s="3" t="n">
        <v>5985.0</v>
      </c>
      <c r="G39" s="3" t="n">
        <v>10375.0</v>
      </c>
      <c r="H39" s="3" t="n">
        <v>6060.0</v>
      </c>
      <c r="I39" s="3" t="n">
        <v>1447.0</v>
      </c>
      <c r="J39" s="3" t="n">
        <v>461.0</v>
      </c>
      <c r="K39" s="3" t="n">
        <v>286.0</v>
      </c>
      <c r="L39" s="3" t="n">
        <v>465.0</v>
      </c>
      <c r="M39" s="3" t="n">
        <v>11.0</v>
      </c>
      <c r="N39" s="3" t="n">
        <v>5194.0</v>
      </c>
      <c r="O39" s="7" t="s">
        <v>64</v>
      </c>
    </row>
    <row customHeight="1" ht="15" r="40" spans="1:15" x14ac:dyDescent="0.15">
      <c r="A40" s="8" t="s">
        <v>49</v>
      </c>
      <c r="B40" s="11" t="s">
        <v>50</v>
      </c>
      <c r="C40" s="12"/>
      <c r="D40" s="5" t="n">
        <f si="0" t="shared"/>
        <v>5922.0</v>
      </c>
      <c r="E40" s="3" t="n">
        <v>3671.0</v>
      </c>
      <c r="F40" s="3" t="n">
        <v>2251.0</v>
      </c>
      <c r="G40" s="3" t="n">
        <v>1253.0</v>
      </c>
      <c r="H40" s="3" t="n">
        <v>2621.0</v>
      </c>
      <c r="I40" s="3" t="n">
        <v>822.0</v>
      </c>
      <c r="J40" s="3" t="n">
        <v>202.0</v>
      </c>
      <c r="K40" s="3" t="n">
        <v>32.0</v>
      </c>
      <c r="L40" s="3" t="n">
        <v>101.0</v>
      </c>
      <c r="M40" s="3" t="n">
        <v>6.0</v>
      </c>
      <c r="N40" s="3" t="n">
        <v>885.0</v>
      </c>
      <c r="O40" s="7" t="s">
        <v>64</v>
      </c>
    </row>
    <row customHeight="1" ht="15" r="41" spans="1:15" x14ac:dyDescent="0.15">
      <c r="A41" s="9"/>
      <c r="B41" s="11" t="s">
        <v>51</v>
      </c>
      <c r="C41" s="12"/>
      <c r="D41" s="5" t="n">
        <f si="0" t="shared"/>
        <v>971.0</v>
      </c>
      <c r="E41" s="3" t="n">
        <v>641.0</v>
      </c>
      <c r="F41" s="3" t="n">
        <v>330.0</v>
      </c>
      <c r="G41" s="3" t="n">
        <v>272.0</v>
      </c>
      <c r="H41" s="3" t="n">
        <v>275.0</v>
      </c>
      <c r="I41" s="3" t="n">
        <v>161.0</v>
      </c>
      <c r="J41" s="3" t="n">
        <v>22.0</v>
      </c>
      <c r="K41" s="3" t="n">
        <v>7.0</v>
      </c>
      <c r="L41" s="3" t="n">
        <v>12.0</v>
      </c>
      <c r="M41" s="3" t="n">
        <v>0.0</v>
      </c>
      <c r="N41" s="3" t="n">
        <v>222.0</v>
      </c>
      <c r="O41" s="7" t="s">
        <v>64</v>
      </c>
    </row>
    <row customHeight="1" ht="15" r="42" spans="1:15" x14ac:dyDescent="0.15">
      <c r="A42" s="9"/>
      <c r="B42" s="11" t="s">
        <v>52</v>
      </c>
      <c r="C42" s="12"/>
      <c r="D42" s="5" t="n">
        <f si="0" t="shared"/>
        <v>131.0</v>
      </c>
      <c r="E42" s="3" t="n">
        <f>E43-E40-E41</f>
        <v>85.0</v>
      </c>
      <c r="F42" s="3" t="n">
        <f ref="F42:N42" si="6" t="shared">F43-F40-F41</f>
        <v>46.0</v>
      </c>
      <c r="G42" s="3" t="n">
        <f si="6" t="shared"/>
        <v>22.0</v>
      </c>
      <c r="H42" s="3" t="n">
        <f si="6" t="shared"/>
        <v>14.0</v>
      </c>
      <c r="I42" s="3" t="n">
        <f si="6" t="shared"/>
        <v>12.0</v>
      </c>
      <c r="J42" s="3" t="n">
        <f si="6" t="shared"/>
        <v>9.0</v>
      </c>
      <c r="K42" s="3" t="n">
        <f si="6" t="shared"/>
        <v>3.0</v>
      </c>
      <c r="L42" s="3" t="n">
        <f si="6" t="shared"/>
        <v>0.0</v>
      </c>
      <c r="M42" s="3" t="n">
        <f si="6" t="shared"/>
        <v>28.0</v>
      </c>
      <c r="N42" s="3" t="n">
        <f si="6" t="shared"/>
        <v>43.0</v>
      </c>
      <c r="O42" s="7" t="s">
        <v>64</v>
      </c>
    </row>
    <row customHeight="1" ht="15" r="43" spans="1:15" x14ac:dyDescent="0.15">
      <c r="A43" s="10"/>
      <c r="B43" s="11" t="s">
        <v>53</v>
      </c>
      <c r="C43" s="12"/>
      <c r="D43" s="5" t="n">
        <f si="0" t="shared"/>
        <v>7024.0</v>
      </c>
      <c r="E43" s="3" t="n">
        <v>4397.0</v>
      </c>
      <c r="F43" s="3" t="n">
        <v>2627.0</v>
      </c>
      <c r="G43" s="3" t="n">
        <v>1547.0</v>
      </c>
      <c r="H43" s="3" t="n">
        <v>2910.0</v>
      </c>
      <c r="I43" s="3" t="n">
        <v>995.0</v>
      </c>
      <c r="J43" s="3" t="n">
        <v>233.0</v>
      </c>
      <c r="K43" s="3" t="n">
        <v>42.0</v>
      </c>
      <c r="L43" s="3" t="n">
        <v>113.0</v>
      </c>
      <c r="M43" s="3" t="n">
        <v>34.0</v>
      </c>
      <c r="N43" s="3" t="n">
        <v>1150.0</v>
      </c>
      <c r="O43" s="7" t="s">
        <v>64</v>
      </c>
    </row>
    <row r="44" spans="1:15" x14ac:dyDescent="0.15">
      <c r="A44" s="8" t="s">
        <v>54</v>
      </c>
      <c r="B44" s="11" t="s">
        <v>55</v>
      </c>
      <c r="C44" s="12"/>
      <c r="D44" s="5" t="n">
        <f si="0" t="shared"/>
        <v>389.0</v>
      </c>
      <c r="E44" s="3" t="n">
        <v>276.0</v>
      </c>
      <c r="F44" s="3" t="n">
        <v>113.0</v>
      </c>
      <c r="G44" s="3" t="n">
        <v>139.0</v>
      </c>
      <c r="H44" s="3" t="n">
        <v>51.0</v>
      </c>
      <c r="I44" s="3" t="n">
        <v>48.0</v>
      </c>
      <c r="J44" s="3" t="n">
        <v>5.0</v>
      </c>
      <c r="K44" s="3" t="n">
        <v>6.0</v>
      </c>
      <c r="L44" s="3" t="n">
        <v>11.0</v>
      </c>
      <c r="M44" s="3" t="n">
        <v>1.0</v>
      </c>
      <c r="N44" s="3" t="n">
        <v>128.0</v>
      </c>
      <c r="O44" s="7" t="s">
        <v>64</v>
      </c>
    </row>
    <row r="45" spans="1:15" x14ac:dyDescent="0.15">
      <c r="A45" s="9"/>
      <c r="B45" s="11" t="s">
        <v>56</v>
      </c>
      <c r="C45" s="12"/>
      <c r="D45" s="5" t="n">
        <f si="0" t="shared"/>
        <v>522.0</v>
      </c>
      <c r="E45" s="3" t="n">
        <f>E46-E44</f>
        <v>431.0</v>
      </c>
      <c r="F45" s="3" t="n">
        <f ref="F45:N45" si="7" t="shared">F46-F44</f>
        <v>91.0</v>
      </c>
      <c r="G45" s="3" t="n">
        <f si="7" t="shared"/>
        <v>204.0</v>
      </c>
      <c r="H45" s="3" t="n">
        <f si="7" t="shared"/>
        <v>25.0</v>
      </c>
      <c r="I45" s="3" t="n">
        <f si="7" t="shared"/>
        <v>17.0</v>
      </c>
      <c r="J45" s="3" t="n">
        <f si="7" t="shared"/>
        <v>30.0</v>
      </c>
      <c r="K45" s="3" t="n">
        <f si="7" t="shared"/>
        <v>13.0</v>
      </c>
      <c r="L45" s="3" t="n">
        <f si="7" t="shared"/>
        <v>20.0</v>
      </c>
      <c r="M45" s="3" t="n">
        <f si="7" t="shared"/>
        <v>1.0</v>
      </c>
      <c r="N45" s="3" t="n">
        <f si="7" t="shared"/>
        <v>212.0</v>
      </c>
      <c r="O45" s="7" t="s">
        <v>64</v>
      </c>
    </row>
    <row r="46" spans="1:15" x14ac:dyDescent="0.15">
      <c r="A46" s="10"/>
      <c r="B46" s="11" t="s">
        <v>57</v>
      </c>
      <c r="C46" s="12"/>
      <c r="D46" s="5" t="n">
        <f si="0" t="shared"/>
        <v>911.0</v>
      </c>
      <c r="E46" s="3" t="n">
        <v>707.0</v>
      </c>
      <c r="F46" s="3" t="n">
        <v>204.0</v>
      </c>
      <c r="G46" s="3" t="n">
        <v>343.0</v>
      </c>
      <c r="H46" s="3" t="n">
        <v>76.0</v>
      </c>
      <c r="I46" s="3" t="n">
        <v>65.0</v>
      </c>
      <c r="J46" s="3" t="n">
        <v>35.0</v>
      </c>
      <c r="K46" s="3" t="n">
        <v>19.0</v>
      </c>
      <c r="L46" s="3" t="n">
        <v>31.0</v>
      </c>
      <c r="M46" s="3" t="n">
        <v>2.0</v>
      </c>
      <c r="N46" s="3" t="n">
        <v>340.0</v>
      </c>
      <c r="O46" s="7" t="s">
        <v>64</v>
      </c>
    </row>
    <row customHeight="1" ht="15" r="47" spans="1:15" x14ac:dyDescent="0.15">
      <c r="A47" s="2"/>
      <c r="B47" s="11" t="s">
        <v>58</v>
      </c>
      <c r="C47" s="12"/>
      <c r="D47" s="5" t="n">
        <f si="0" t="shared"/>
        <v>131.0</v>
      </c>
      <c r="E47" s="3" t="n">
        <v>67.0</v>
      </c>
      <c r="F47" s="3" t="n">
        <v>64.0</v>
      </c>
      <c r="G47" s="3" t="n">
        <v>2.0</v>
      </c>
      <c r="H47" s="3" t="n">
        <v>4.0</v>
      </c>
      <c r="I47" s="3" t="n">
        <v>9.0</v>
      </c>
      <c r="J47" s="3" t="n">
        <v>0.0</v>
      </c>
      <c r="K47" s="3" t="n">
        <v>0.0</v>
      </c>
      <c r="L47" s="3" t="n">
        <v>0.0</v>
      </c>
      <c r="M47" s="3" t="n">
        <v>0.0</v>
      </c>
      <c r="N47" s="3" t="n">
        <v>116.0</v>
      </c>
      <c r="O47" s="7" t="s">
        <v>64</v>
      </c>
    </row>
    <row customHeight="1" ht="15" r="48" spans="1:15" x14ac:dyDescent="0.15">
      <c r="A48" s="2"/>
      <c r="B48" s="11" t="s">
        <v>59</v>
      </c>
      <c r="C48" s="12"/>
      <c r="D48" s="5" t="n">
        <f si="0" t="shared"/>
        <v>880398.0</v>
      </c>
      <c r="E48" s="3" t="n">
        <f>E47+E46+E43+E39+E25+E18</f>
        <v>408505.0</v>
      </c>
      <c r="F48" s="3" t="n">
        <f ref="F48:N48" si="8" t="shared">F47+F46+F43+F39+F25+F18</f>
        <v>471893.0</v>
      </c>
      <c r="G48" s="3" t="n">
        <f si="8" t="shared"/>
        <v>77988.0</v>
      </c>
      <c r="H48" s="3" t="n">
        <f si="8" t="shared"/>
        <v>654328.0</v>
      </c>
      <c r="I48" s="3" t="n">
        <f si="8" t="shared"/>
        <v>29686.0</v>
      </c>
      <c r="J48" s="3" t="n">
        <f si="8" t="shared"/>
        <v>5198.0</v>
      </c>
      <c r="K48" s="3" t="n">
        <f si="8" t="shared"/>
        <v>2901.0</v>
      </c>
      <c r="L48" s="3" t="n">
        <f si="8" t="shared"/>
        <v>2132.0</v>
      </c>
      <c r="M48" s="3" t="n">
        <f si="8" t="shared"/>
        <v>7722.0</v>
      </c>
      <c r="N48" s="3" t="n">
        <f si="8" t="shared"/>
        <v>100443.0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