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<sst xmlns="http://schemas.openxmlformats.org/spreadsheetml/2006/main" count="112" uniqueCount="67">
  <si>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</si>
  <si>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</si>
  <si>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</si>
  <si>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</si>
  <si>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</si>
  <si>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</si>
  <si>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</si>
  <si>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</si>
  <si>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</si>
  <si>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</si>
  <si>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</si>
  <si>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</si>
  <si>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</si>
  <si>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</si>
  <si>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</si>
  <si>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</si>
  <si>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</si>
  <si>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</si>
  <si>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</si>
  <si>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</si>
  <si>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</si>
  <si>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</si>
  <si>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</si>
  <si>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</si>
  <si>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</si>
  <si>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</si>
  <si>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</si>
  <si>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</si>
  <si>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</si>
  <si>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</si>
  <si>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</si>
  <si>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</si>
  <si>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</si>
  <si>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</si>
  <si>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</si>
  <si>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</si>
  <si>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</si>
  <si>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</si>
  <si>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</si>
  <si>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</si>
  <si>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</si>
  <si>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</si>
  <si>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</si>
  <si>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</si>
  <si>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</si>
  <si>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</si>
  <si>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</si>
  <si>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</si>
  <si>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</si>
  <si>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</si>
  <si>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</si>
  <si>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</si>
  <si>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</si>
  <si>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</si>
  <si>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</si>
  <si>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</si>
  <si>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</si>
  <si>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</si>
  <si>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</si>
  <si>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</si>
  <si>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</si>
  <si>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</si>
  <si>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</si>
  <si>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</si>
  <si>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</si>
  <si>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97年1月來臺旅客人次－按性別及來臺目的分
Table 1-4  Visitor Arrivals by Gender and by Purpose of Visit,
January,2008</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</si>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</sst>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30088.0</v>
      </c>
      <c r="E3" s="3" t="n">
        <v>15669.0</v>
      </c>
      <c r="F3" s="3" t="n">
        <v>14419.0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850.0</v>
      </c>
      <c r="E4" s="3" t="n">
        <v>621.0</v>
      </c>
      <c r="F4" s="3" t="n">
        <v>229.0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98392.0</v>
      </c>
      <c r="E5" s="3" t="n">
        <v>60968.0</v>
      </c>
      <c r="F5" s="3" t="n">
        <v>37424.0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32744.0</v>
      </c>
      <c r="E6" s="3" t="n">
        <v>18769.0</v>
      </c>
      <c r="F6" s="3" t="n">
        <v>13975.0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1522.0</v>
      </c>
      <c r="E7" s="3" t="n">
        <v>1357.0</v>
      </c>
      <c r="F7" s="3" t="n">
        <v>165.0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972.0</v>
      </c>
      <c r="E8" s="3" t="n">
        <v>882.0</v>
      </c>
      <c r="F8" s="3" t="n">
        <v>90.0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7702.0</v>
      </c>
      <c r="E9" s="3" t="n">
        <v>4460.0</v>
      </c>
      <c r="F9" s="3" t="n">
        <v>3242.0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11286.0</v>
      </c>
      <c r="E10" s="3" t="n">
        <v>7032.0</v>
      </c>
      <c r="F10" s="3" t="n">
        <v>4254.0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7762.0</v>
      </c>
      <c r="E11" s="3" t="n">
        <v>1884.0</v>
      </c>
      <c r="F11" s="3" t="n">
        <v>5878.0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7479.0</v>
      </c>
      <c r="E12" s="3" t="n">
        <v>3569.0</v>
      </c>
      <c r="F12" s="3" t="n">
        <v>3910.0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6646.0</v>
      </c>
      <c r="E13" s="3" t="n">
        <v>4558.0</v>
      </c>
      <c r="F13" s="3" t="n">
        <v>2088.0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5956.0</v>
      </c>
      <c r="E14" s="3" t="n">
        <v>1545.0</v>
      </c>
      <c r="F14" s="3" t="n">
        <v>4411.0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344.0</v>
      </c>
      <c r="E15" s="3" t="n">
        <f ref="E15" si="1" t="shared">E16-E9-E10-E11-E12-E13-E14</f>
        <v>217.0</v>
      </c>
      <c r="F15" s="3" t="n">
        <f ref="F15:N15" si="2" t="shared">F16-F9-F10-F11-F12-F13-F14</f>
        <v>127.0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47175.0</v>
      </c>
      <c r="E16" s="3" t="n">
        <v>23265.0</v>
      </c>
      <c r="F16" s="3" t="n">
        <v>23910.0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342.0</v>
      </c>
      <c r="E17" s="3" t="n">
        <f>E18-E16-E3-E4-E5-E6-E7-E8</f>
        <v>277.0</v>
      </c>
      <c r="F17" s="3" t="n">
        <f ref="F17:N17" si="3" t="shared">F18-F16-F3-F4-F5-F6-F7-F8</f>
        <v>65.0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212085.0</v>
      </c>
      <c r="E18" s="3" t="n">
        <v>121808.0</v>
      </c>
      <c r="F18" s="3" t="n">
        <v>90277.0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4701.0</v>
      </c>
      <c r="E19" s="3" t="n">
        <v>2914.0</v>
      </c>
      <c r="F19" s="3" t="n">
        <v>1787.0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29861.0</v>
      </c>
      <c r="E20" s="3" t="n">
        <v>20657.0</v>
      </c>
      <c r="F20" s="3" t="n">
        <v>9204.0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139.0</v>
      </c>
      <c r="E21" s="3" t="n">
        <v>90.0</v>
      </c>
      <c r="F21" s="3" t="n">
        <v>49.0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443.0</v>
      </c>
      <c r="E22" s="3" t="n">
        <v>267.0</v>
      </c>
      <c r="F22" s="3" t="n">
        <v>176.0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65.0</v>
      </c>
      <c r="E23" s="3" t="n">
        <v>30.0</v>
      </c>
      <c r="F23" s="3" t="n">
        <v>35.0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454.0</v>
      </c>
      <c r="E24" s="3" t="n">
        <f>E25-E19-E20-E21-E22-E23</f>
        <v>289.0</v>
      </c>
      <c r="F24" s="3" t="n">
        <f ref="F24:N24" si="4" t="shared">F25-F19-F20-F21-F22-F23</f>
        <v>165.0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35663.0</v>
      </c>
      <c r="E25" s="3" t="n">
        <v>24247.0</v>
      </c>
      <c r="F25" s="3" t="n">
        <v>11416.0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321.0</v>
      </c>
      <c r="E26" s="3" t="n">
        <v>269.0</v>
      </c>
      <c r="F26" s="3" t="n">
        <v>52.0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1920.0</v>
      </c>
      <c r="E27" s="3" t="n">
        <v>1511.0</v>
      </c>
      <c r="F27" s="3" t="n">
        <v>409.0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3193.0</v>
      </c>
      <c r="E28" s="3" t="n">
        <v>2670.0</v>
      </c>
      <c r="F28" s="3" t="n">
        <v>523.0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849.0</v>
      </c>
      <c r="E29" s="3" t="n">
        <v>707.0</v>
      </c>
      <c r="F29" s="3" t="n">
        <v>142.0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1054.0</v>
      </c>
      <c r="E30" s="3" t="n">
        <v>838.0</v>
      </c>
      <c r="F30" s="3" t="n">
        <v>216.0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478.0</v>
      </c>
      <c r="E31" s="3" t="n">
        <v>401.0</v>
      </c>
      <c r="F31" s="3" t="n">
        <v>77.0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372.0</v>
      </c>
      <c r="E32" s="3" t="n">
        <v>306.0</v>
      </c>
      <c r="F32" s="3" t="n">
        <v>66.0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3712.0</v>
      </c>
      <c r="E33" s="3" t="n">
        <v>2808.0</v>
      </c>
      <c r="F33" s="3" t="n">
        <v>904.0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383.0</v>
      </c>
      <c r="E34" s="3" t="n">
        <v>276.0</v>
      </c>
      <c r="F34" s="3" t="n">
        <v>107.0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87.0</v>
      </c>
      <c r="E35" s="3" t="n">
        <v>83.0</v>
      </c>
      <c r="F35" s="3" t="n">
        <v>4.0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550.0</v>
      </c>
      <c r="E36" s="3" t="n">
        <v>438.0</v>
      </c>
      <c r="F36" s="3" t="n">
        <v>112.0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246.0</v>
      </c>
      <c r="E37" s="3" t="n">
        <v>179.0</v>
      </c>
      <c r="F37" s="3" t="n">
        <v>67.0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1890.0</v>
      </c>
      <c r="E38" s="3" t="n">
        <f>E39-E26-E27-E28-E29-E30-E31-E32-E33-E34-E35-E36-E37</f>
        <v>1412.0</v>
      </c>
      <c r="F38" s="3" t="n">
        <f ref="F38:N38" si="5" t="shared">F39-F26-F27-F28-F29-F30-F31-F32-F33-F34-F35-F36-F37</f>
        <v>478.0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15055.0</v>
      </c>
      <c r="E39" s="3" t="n">
        <v>11898.0</v>
      </c>
      <c r="F39" s="3" t="n">
        <v>3157.0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6039.0</v>
      </c>
      <c r="E40" s="3" t="n">
        <v>3542.0</v>
      </c>
      <c r="F40" s="3" t="n">
        <v>2497.0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929.0</v>
      </c>
      <c r="E41" s="3" t="n">
        <v>585.0</v>
      </c>
      <c r="F41" s="3" t="n">
        <v>344.0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101.0</v>
      </c>
      <c r="E42" s="3" t="n">
        <f>E43-E40-E41</f>
        <v>75.0</v>
      </c>
      <c r="F42" s="3" t="n">
        <f ref="F42:N42" si="6" t="shared">F43-F40-F41</f>
        <v>26.0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7069.0</v>
      </c>
      <c r="E43" s="3" t="n">
        <v>4202.0</v>
      </c>
      <c r="F43" s="3" t="n">
        <v>2867.0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391.0</v>
      </c>
      <c r="E44" s="3" t="n">
        <v>241.0</v>
      </c>
      <c r="F44" s="3" t="n">
        <v>150.0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225.0</v>
      </c>
      <c r="E45" s="3" t="n">
        <f>E46-E44</f>
        <v>198.0</v>
      </c>
      <c r="F45" s="3" t="n">
        <f ref="F45:N45" si="7" t="shared">F46-F44</f>
        <v>27.0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616.0</v>
      </c>
      <c r="E46" s="3" t="n">
        <v>439.0</v>
      </c>
      <c r="F46" s="3" t="n">
        <v>177.0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788.0</v>
      </c>
      <c r="E47" s="3" t="n">
        <v>368.0</v>
      </c>
      <c r="F47" s="3" t="n">
        <v>420.0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271276.0</v>
      </c>
      <c r="E48" s="3" t="n">
        <f>E47+E46+E43+E39+E25+E18</f>
        <v>162962.0</v>
      </c>
      <c r="F48" s="3" t="n">
        <f ref="F48:N48" si="8" t="shared">F47+F46+F43+F39+F25+F18</f>
        <v>108314.0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