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<sst xmlns="http://schemas.openxmlformats.org/spreadsheetml/2006/main" count="112" uniqueCount="67">
  <si>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</si>
  <si>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</si>
  <si>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</si>
  <si>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</si>
  <si>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</si>
  <si>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</si>
  <si>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</si>
  <si>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</si>
  <si>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</si>
  <si>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</si>
  <si>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</si>
  <si>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</si>
  <si>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</si>
  <si>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</si>
  <si>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</si>
  <si>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</si>
  <si>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</si>
  <si>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</si>
  <si>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</si>
  <si>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</si>
  <si>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</si>
  <si>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</si>
  <si>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</si>
  <si>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</si>
  <si>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</si>
  <si>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</si>
  <si>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</si>
  <si>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</si>
  <si>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</si>
  <si>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</si>
  <si>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</si>
  <si>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</si>
  <si>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</si>
  <si>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</si>
  <si>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</si>
  <si>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</si>
  <si>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</si>
  <si>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</si>
  <si>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</si>
  <si>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</si>
  <si>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</si>
  <si>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</si>
  <si>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</si>
  <si>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</si>
  <si>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</si>
  <si>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</si>
  <si>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</si>
  <si>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</si>
  <si>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</si>
  <si>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</si>
  <si>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</si>
  <si>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</si>
  <si>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</si>
  <si>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</si>
  <si>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</si>
  <si>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</si>
  <si>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</si>
  <si>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</si>
  <si>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</si>
  <si>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</si>
  <si>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</si>
  <si>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</si>
  <si>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</si>
  <si>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</si>
  <si>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</si>
  <si>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97年10月來臺旅客人次－按性別及來臺目的分
Table 1-4  Visitor Arrivals by Gender and by Purpose of Visit,
October,2008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</si>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</sst>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43030.0</v>
      </c>
      <c r="E3" s="3" t="n">
        <v>20881.0</v>
      </c>
      <c r="F3" s="3" t="n">
        <v>22149.0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1106.0</v>
      </c>
      <c r="E4" s="3" t="n">
        <v>743.0</v>
      </c>
      <c r="F4" s="3" t="n">
        <v>363.0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95234.0</v>
      </c>
      <c r="E5" s="3" t="n">
        <v>58518.0</v>
      </c>
      <c r="F5" s="3" t="n">
        <v>36716.0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17392.0</v>
      </c>
      <c r="E6" s="3" t="n">
        <v>10417.0</v>
      </c>
      <c r="F6" s="3" t="n">
        <v>6975.0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1570.0</v>
      </c>
      <c r="E7" s="3" t="n">
        <v>1401.0</v>
      </c>
      <c r="F7" s="3" t="n">
        <v>169.0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983.0</v>
      </c>
      <c r="E8" s="3" t="n">
        <v>876.0</v>
      </c>
      <c r="F8" s="3" t="n">
        <v>107.0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14254.0</v>
      </c>
      <c r="E9" s="3" t="n">
        <v>6755.0</v>
      </c>
      <c r="F9" s="3" t="n">
        <v>7499.0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16753.0</v>
      </c>
      <c r="E10" s="3" t="n">
        <v>9634.0</v>
      </c>
      <c r="F10" s="3" t="n">
        <v>7119.0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11479.0</v>
      </c>
      <c r="E11" s="3" t="n">
        <v>3549.0</v>
      </c>
      <c r="F11" s="3" t="n">
        <v>7930.0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7615.0</v>
      </c>
      <c r="E12" s="3" t="n">
        <v>3594.0</v>
      </c>
      <c r="F12" s="3" t="n">
        <v>4021.0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7728.0</v>
      </c>
      <c r="E13" s="3" t="n">
        <v>5197.0</v>
      </c>
      <c r="F13" s="3" t="n">
        <v>2531.0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5590.0</v>
      </c>
      <c r="E14" s="3" t="n">
        <v>2215.0</v>
      </c>
      <c r="F14" s="3" t="n">
        <v>3375.0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326.0</v>
      </c>
      <c r="E15" s="3" t="n">
        <f ref="E15" si="1" t="shared">E16-E9-E10-E11-E12-E13-E14</f>
        <v>184.0</v>
      </c>
      <c r="F15" s="3" t="n">
        <f ref="F15:N15" si="2" t="shared">F16-F9-F10-F11-F12-F13-F14</f>
        <v>142.0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63745.0</v>
      </c>
      <c r="E16" s="3" t="n">
        <v>31128.0</v>
      </c>
      <c r="F16" s="3" t="n">
        <v>32617.0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393.0</v>
      </c>
      <c r="E17" s="3" t="n">
        <f>E18-E16-E3-E4-E5-E6-E7-E8</f>
        <v>337.0</v>
      </c>
      <c r="F17" s="3" t="n">
        <f ref="F17:N17" si="3" t="shared">F18-F16-F3-F4-F5-F6-F7-F8</f>
        <v>56.0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223453.0</v>
      </c>
      <c r="E18" s="3" t="n">
        <v>124301.0</v>
      </c>
      <c r="F18" s="3" t="n">
        <v>99152.0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4916.0</v>
      </c>
      <c r="E19" s="3" t="n">
        <v>2896.0</v>
      </c>
      <c r="F19" s="3" t="n">
        <v>2020.0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33546.0</v>
      </c>
      <c r="E20" s="3" t="n">
        <v>21334.0</v>
      </c>
      <c r="F20" s="3" t="n">
        <v>12212.0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235.0</v>
      </c>
      <c r="E21" s="3" t="n">
        <v>153.0</v>
      </c>
      <c r="F21" s="3" t="n">
        <v>82.0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400.0</v>
      </c>
      <c r="E22" s="3" t="n">
        <v>309.0</v>
      </c>
      <c r="F22" s="3" t="n">
        <v>91.0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97.0</v>
      </c>
      <c r="E23" s="3" t="n">
        <v>58.0</v>
      </c>
      <c r="F23" s="3" t="n">
        <v>39.0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654.0</v>
      </c>
      <c r="E24" s="3" t="n">
        <f>E25-E19-E20-E21-E22-E23</f>
        <v>425.0</v>
      </c>
      <c r="F24" s="3" t="n">
        <f ref="F24:N24" si="4" t="shared">F25-F19-F20-F21-F22-F23</f>
        <v>229.0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39848.0</v>
      </c>
      <c r="E25" s="3" t="n">
        <v>25175.0</v>
      </c>
      <c r="F25" s="3" t="n">
        <v>14673.0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423.0</v>
      </c>
      <c r="E26" s="3" t="n">
        <v>312.0</v>
      </c>
      <c r="F26" s="3" t="n">
        <v>111.0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2407.0</v>
      </c>
      <c r="E27" s="3" t="n">
        <v>1784.0</v>
      </c>
      <c r="F27" s="3" t="n">
        <v>623.0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4135.0</v>
      </c>
      <c r="E28" s="3" t="n">
        <v>3291.0</v>
      </c>
      <c r="F28" s="3" t="n">
        <v>844.0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1478.0</v>
      </c>
      <c r="E29" s="3" t="n">
        <v>1132.0</v>
      </c>
      <c r="F29" s="3" t="n">
        <v>346.0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1121.0</v>
      </c>
      <c r="E30" s="3" t="n">
        <v>866.0</v>
      </c>
      <c r="F30" s="3" t="n">
        <v>255.0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666.0</v>
      </c>
      <c r="E31" s="3" t="n">
        <v>494.0</v>
      </c>
      <c r="F31" s="3" t="n">
        <v>172.0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650.0</v>
      </c>
      <c r="E32" s="3" t="n">
        <v>469.0</v>
      </c>
      <c r="F32" s="3" t="n">
        <v>181.0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4094.0</v>
      </c>
      <c r="E33" s="3" t="n">
        <v>2929.0</v>
      </c>
      <c r="F33" s="3" t="n">
        <v>1165.0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459.0</v>
      </c>
      <c r="E34" s="3" t="n">
        <v>322.0</v>
      </c>
      <c r="F34" s="3" t="n">
        <v>137.0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128.0</v>
      </c>
      <c r="E35" s="3" t="n">
        <v>113.0</v>
      </c>
      <c r="F35" s="3" t="n">
        <v>15.0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666.0</v>
      </c>
      <c r="E36" s="3" t="n">
        <v>529.0</v>
      </c>
      <c r="F36" s="3" t="n">
        <v>137.0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603.0</v>
      </c>
      <c r="E37" s="3" t="n">
        <v>405.0</v>
      </c>
      <c r="F37" s="3" t="n">
        <v>198.0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2623.0</v>
      </c>
      <c r="E38" s="3" t="n">
        <f>E39-E26-E27-E28-E29-E30-E31-E32-E33-E34-E35-E36-E37</f>
        <v>1812.0</v>
      </c>
      <c r="F38" s="3" t="n">
        <f ref="F38:N38" si="5" t="shared">F39-F26-F27-F28-F29-F30-F31-F32-F33-F34-F35-F36-F37</f>
        <v>811.0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19453.0</v>
      </c>
      <c r="E39" s="3" t="n">
        <v>14458.0</v>
      </c>
      <c r="F39" s="3" t="n">
        <v>4995.0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5120.0</v>
      </c>
      <c r="E40" s="3" t="n">
        <v>3151.0</v>
      </c>
      <c r="F40" s="3" t="n">
        <v>1969.0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710.0</v>
      </c>
      <c r="E41" s="3" t="n">
        <v>445.0</v>
      </c>
      <c r="F41" s="3" t="n">
        <v>265.0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66.0</v>
      </c>
      <c r="E42" s="3" t="n">
        <f>E43-E40-E41</f>
        <v>42.0</v>
      </c>
      <c r="F42" s="3" t="n">
        <f ref="F42:N42" si="6" t="shared">F43-F40-F41</f>
        <v>24.0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5896.0</v>
      </c>
      <c r="E43" s="3" t="n">
        <v>3638.0</v>
      </c>
      <c r="F43" s="3" t="n">
        <v>2258.0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383.0</v>
      </c>
      <c r="E44" s="3" t="n">
        <v>254.0</v>
      </c>
      <c r="F44" s="3" t="n">
        <v>129.0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299.0</v>
      </c>
      <c r="E45" s="3" t="n">
        <f>E46-E44</f>
        <v>247.0</v>
      </c>
      <c r="F45" s="3" t="n">
        <f ref="F45:N45" si="7" t="shared">F46-F44</f>
        <v>52.0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682.0</v>
      </c>
      <c r="E46" s="3" t="n">
        <v>501.0</v>
      </c>
      <c r="F46" s="3" t="n">
        <v>181.0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1129.0</v>
      </c>
      <c r="E47" s="3" t="n">
        <v>734.0</v>
      </c>
      <c r="F47" s="3" t="n">
        <v>395.0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290461.0</v>
      </c>
      <c r="E48" s="3" t="n">
        <f>E47+E46+E43+E39+E25+E18</f>
        <v>168807.0</v>
      </c>
      <c r="F48" s="3" t="n">
        <f ref="F48:N48" si="8" t="shared">F47+F46+F43+F39+F25+F18</f>
        <v>121654.0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