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<sst xmlns="http://schemas.openxmlformats.org/spreadsheetml/2006/main" count="112" uniqueCount="67">
  <si>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</si>
  <si>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</si>
  <si>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</si>
  <si>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</si>
  <si>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</si>
  <si>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</si>
  <si>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</si>
  <si>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</si>
  <si>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</si>
  <si>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</si>
  <si>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</si>
  <si>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</si>
  <si>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</si>
  <si>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</si>
  <si>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</si>
  <si>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</si>
  <si>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</si>
  <si>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</si>
  <si>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</si>
  <si>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</si>
  <si>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</si>
  <si>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</si>
  <si>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</si>
  <si>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</si>
  <si>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</si>
  <si>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</si>
  <si>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</si>
  <si>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</si>
  <si>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</si>
  <si>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</si>
  <si>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</si>
  <si>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</si>
  <si>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</si>
  <si>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</si>
  <si>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</si>
  <si>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</si>
  <si>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</si>
  <si>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</si>
  <si>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</si>
  <si>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</si>
  <si>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</si>
  <si>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</si>
  <si>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</si>
  <si>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</si>
  <si>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</si>
  <si>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</si>
  <si>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</si>
  <si>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</si>
  <si>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</si>
  <si>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</si>
  <si>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</si>
  <si>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</si>
  <si>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</si>
  <si>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</si>
  <si>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</si>
  <si>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</si>
  <si>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</si>
  <si>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</si>
  <si>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</si>
  <si>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</si>
  <si>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</si>
  <si>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</si>
  <si>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</si>
  <si>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</si>
  <si>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</si>
  <si>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97年11月來臺旅客人次－按性別及來臺目的分
Table 1-4  Visitor Arrivals by Gender and by Purpose of Visit,
November,2008</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</si>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</sst>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43172.0</v>
      </c>
      <c r="E3" s="3" t="n">
        <v>20477.0</v>
      </c>
      <c r="F3" s="3" t="n">
        <v>22695.0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1427.0</v>
      </c>
      <c r="E4" s="3" t="n">
        <v>943.0</v>
      </c>
      <c r="F4" s="3" t="n">
        <v>484.0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96327.0</v>
      </c>
      <c r="E5" s="3" t="n">
        <v>62540.0</v>
      </c>
      <c r="F5" s="3" t="n">
        <v>33787.0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14219.0</v>
      </c>
      <c r="E6" s="3" t="n">
        <v>9010.0</v>
      </c>
      <c r="F6" s="3" t="n">
        <v>5209.0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1485.0</v>
      </c>
      <c r="E7" s="3" t="n">
        <v>1325.0</v>
      </c>
      <c r="F7" s="3" t="n">
        <v>160.0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990.0</v>
      </c>
      <c r="E8" s="3" t="n">
        <v>887.0</v>
      </c>
      <c r="F8" s="3" t="n">
        <v>103.0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18333.0</v>
      </c>
      <c r="E9" s="3" t="n">
        <v>8143.0</v>
      </c>
      <c r="F9" s="3" t="n">
        <v>10190.0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24102.0</v>
      </c>
      <c r="E10" s="3" t="n">
        <v>11691.0</v>
      </c>
      <c r="F10" s="3" t="n">
        <v>12411.0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8844.0</v>
      </c>
      <c r="E11" s="3" t="n">
        <v>2411.0</v>
      </c>
      <c r="F11" s="3" t="n">
        <v>6433.0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5851.0</v>
      </c>
      <c r="E12" s="3" t="n">
        <v>2897.0</v>
      </c>
      <c r="F12" s="3" t="n">
        <v>2954.0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5206.0</v>
      </c>
      <c r="E13" s="3" t="n">
        <v>3536.0</v>
      </c>
      <c r="F13" s="3" t="n">
        <v>1670.0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4977.0</v>
      </c>
      <c r="E14" s="3" t="n">
        <v>1931.0</v>
      </c>
      <c r="F14" s="3" t="n">
        <v>3046.0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384.0</v>
      </c>
      <c r="E15" s="3" t="n">
        <f ref="E15" si="1" t="shared">E16-E9-E10-E11-E12-E13-E14</f>
        <v>205.0</v>
      </c>
      <c r="F15" s="3" t="n">
        <f ref="F15:N15" si="2" t="shared">F16-F9-F10-F11-F12-F13-F14</f>
        <v>179.0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67697.0</v>
      </c>
      <c r="E16" s="3" t="n">
        <v>30814.0</v>
      </c>
      <c r="F16" s="3" t="n">
        <v>36883.0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402.0</v>
      </c>
      <c r="E17" s="3" t="n">
        <f>E18-E16-E3-E4-E5-E6-E7-E8</f>
        <v>332.0</v>
      </c>
      <c r="F17" s="3" t="n">
        <f ref="F17:N17" si="3" t="shared">F18-F16-F3-F4-F5-F6-F7-F8</f>
        <v>70.0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225719.0</v>
      </c>
      <c r="E18" s="3" t="n">
        <v>126328.0</v>
      </c>
      <c r="F18" s="3" t="n">
        <v>99391.0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5646.0</v>
      </c>
      <c r="E19" s="3" t="n">
        <v>3229.0</v>
      </c>
      <c r="F19" s="3" t="n">
        <v>2417.0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30939.0</v>
      </c>
      <c r="E20" s="3" t="n">
        <v>19914.0</v>
      </c>
      <c r="F20" s="3" t="n">
        <v>11025.0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200.0</v>
      </c>
      <c r="E21" s="3" t="n">
        <v>124.0</v>
      </c>
      <c r="F21" s="3" t="n">
        <v>76.0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544.0</v>
      </c>
      <c r="E22" s="3" t="n">
        <v>288.0</v>
      </c>
      <c r="F22" s="3" t="n">
        <v>256.0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130.0</v>
      </c>
      <c r="E23" s="3" t="n">
        <v>55.0</v>
      </c>
      <c r="F23" s="3" t="n">
        <v>75.0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466.0</v>
      </c>
      <c r="E24" s="3" t="n">
        <f>E25-E19-E20-E21-E22-E23</f>
        <v>309.0</v>
      </c>
      <c r="F24" s="3" t="n">
        <f ref="F24:N24" si="4" t="shared">F25-F19-F20-F21-F22-F23</f>
        <v>157.0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37925.0</v>
      </c>
      <c r="E25" s="3" t="n">
        <v>23919.0</v>
      </c>
      <c r="F25" s="3" t="n">
        <v>14006.0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473.0</v>
      </c>
      <c r="E26" s="3" t="n">
        <v>333.0</v>
      </c>
      <c r="F26" s="3" t="n">
        <v>140.0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2154.0</v>
      </c>
      <c r="E27" s="3" t="n">
        <v>1673.0</v>
      </c>
      <c r="F27" s="3" t="n">
        <v>481.0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4168.0</v>
      </c>
      <c r="E28" s="3" t="n">
        <v>3226.0</v>
      </c>
      <c r="F28" s="3" t="n">
        <v>942.0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1461.0</v>
      </c>
      <c r="E29" s="3" t="n">
        <v>1064.0</v>
      </c>
      <c r="F29" s="3" t="n">
        <v>397.0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1029.0</v>
      </c>
      <c r="E30" s="3" t="n">
        <v>852.0</v>
      </c>
      <c r="F30" s="3" t="n">
        <v>177.0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660.0</v>
      </c>
      <c r="E31" s="3" t="n">
        <v>514.0</v>
      </c>
      <c r="F31" s="3" t="n">
        <v>146.0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576.0</v>
      </c>
      <c r="E32" s="3" t="n">
        <v>382.0</v>
      </c>
      <c r="F32" s="3" t="n">
        <v>194.0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4823.0</v>
      </c>
      <c r="E33" s="3" t="n">
        <v>3263.0</v>
      </c>
      <c r="F33" s="3" t="n">
        <v>1560.0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474.0</v>
      </c>
      <c r="E34" s="3" t="n">
        <v>337.0</v>
      </c>
      <c r="F34" s="3" t="n">
        <v>137.0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95.0</v>
      </c>
      <c r="E35" s="3" t="n">
        <v>86.0</v>
      </c>
      <c r="F35" s="3" t="n">
        <v>9.0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594.0</v>
      </c>
      <c r="E36" s="3" t="n">
        <v>458.0</v>
      </c>
      <c r="F36" s="3" t="n">
        <v>136.0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821.0</v>
      </c>
      <c r="E37" s="3" t="n">
        <v>508.0</v>
      </c>
      <c r="F37" s="3" t="n">
        <v>313.0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2497.0</v>
      </c>
      <c r="E38" s="3" t="n">
        <f>E39-E26-E27-E28-E29-E30-E31-E32-E33-E34-E35-E36-E37</f>
        <v>1745.0</v>
      </c>
      <c r="F38" s="3" t="n">
        <f ref="F38:N38" si="5" t="shared">F39-F26-F27-F28-F29-F30-F31-F32-F33-F34-F35-F36-F37</f>
        <v>752.0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19825.0</v>
      </c>
      <c r="E39" s="3" t="n">
        <v>14441.0</v>
      </c>
      <c r="F39" s="3" t="n">
        <v>5384.0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4637.0</v>
      </c>
      <c r="E40" s="3" t="n">
        <v>2840.0</v>
      </c>
      <c r="F40" s="3" t="n">
        <v>1797.0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779.0</v>
      </c>
      <c r="E41" s="3" t="n">
        <v>504.0</v>
      </c>
      <c r="F41" s="3" t="n">
        <v>275.0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92.0</v>
      </c>
      <c r="E42" s="3" t="n">
        <f>E43-E40-E41</f>
        <v>51.0</v>
      </c>
      <c r="F42" s="3" t="n">
        <f ref="F42:N42" si="6" t="shared">F43-F40-F41</f>
        <v>41.0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5508.0</v>
      </c>
      <c r="E43" s="3" t="n">
        <v>3395.0</v>
      </c>
      <c r="F43" s="3" t="n">
        <v>2113.0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325.0</v>
      </c>
      <c r="E44" s="3" t="n">
        <v>229.0</v>
      </c>
      <c r="F44" s="3" t="n">
        <v>96.0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277.0</v>
      </c>
      <c r="E45" s="3" t="n">
        <f>E46-E44</f>
        <v>241.0</v>
      </c>
      <c r="F45" s="3" t="n">
        <f ref="F45:N45" si="7" t="shared">F46-F44</f>
        <v>36.0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602.0</v>
      </c>
      <c r="E46" s="3" t="n">
        <v>470.0</v>
      </c>
      <c r="F46" s="3" t="n">
        <v>132.0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1141.0</v>
      </c>
      <c r="E47" s="3" t="n">
        <v>778.0</v>
      </c>
      <c r="F47" s="3" t="n">
        <v>363.0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290720.0</v>
      </c>
      <c r="E48" s="3" t="n">
        <f>E47+E46+E43+E39+E25+E18</f>
        <v>169331.0</v>
      </c>
      <c r="F48" s="3" t="n">
        <f ref="F48:N48" si="8" t="shared">F47+F46+F43+F39+F25+F18</f>
        <v>121389.0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