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<sst xmlns="http://schemas.openxmlformats.org/spreadsheetml/2006/main" count="112" uniqueCount="67">
  <si>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</si>
  <si>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</si>
  <si>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</si>
  <si>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</si>
  <si>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</si>
  <si>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</si>
  <si>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</si>
  <si>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</si>
  <si>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</si>
  <si>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</si>
  <si>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</si>
  <si>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</si>
  <si>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</si>
  <si>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</si>
  <si>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</si>
  <si>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</si>
  <si>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</si>
  <si>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</si>
  <si>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</si>
  <si>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</si>
  <si>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</si>
  <si>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</si>
  <si>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</si>
  <si>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</si>
  <si>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</si>
  <si>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</si>
  <si>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</si>
  <si>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</si>
  <si>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</si>
  <si>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</si>
  <si>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</si>
  <si>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</si>
  <si>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</si>
  <si>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</si>
  <si>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</si>
  <si>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</si>
  <si>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</si>
  <si>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</si>
  <si>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</si>
  <si>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</si>
  <si>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</si>
  <si>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</si>
  <si>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</si>
  <si>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</si>
  <si>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</si>
  <si>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</si>
  <si>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</si>
  <si>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</si>
  <si>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</si>
  <si>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</si>
  <si>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</si>
  <si>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</si>
  <si>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</si>
  <si>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</si>
  <si>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</si>
  <si>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</si>
  <si>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</si>
  <si>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</si>
  <si>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</si>
  <si>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</si>
  <si>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</si>
  <si>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</si>
  <si>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</si>
  <si>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</si>
  <si>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</si>
  <si>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97年2月來臺旅客人次－按性別及來臺目的分
Table 1-4  Visitor Arrivals by Gender and by Purpose of Visit,
February,2008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</si>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</sst>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50024.0</v>
      </c>
      <c r="E3" s="3" t="n">
        <v>24297.0</v>
      </c>
      <c r="F3" s="3" t="n">
        <v>25727.0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1027.0</v>
      </c>
      <c r="E4" s="3" t="n">
        <v>678.0</v>
      </c>
      <c r="F4" s="3" t="n">
        <v>349.0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92394.0</v>
      </c>
      <c r="E5" s="3" t="n">
        <v>56828.0</v>
      </c>
      <c r="F5" s="3" t="n">
        <v>35566.0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28894.0</v>
      </c>
      <c r="E6" s="3" t="n">
        <v>15224.0</v>
      </c>
      <c r="F6" s="3" t="n">
        <v>13670.0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1488.0</v>
      </c>
      <c r="E7" s="3" t="n">
        <v>1260.0</v>
      </c>
      <c r="F7" s="3" t="n">
        <v>228.0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786.0</v>
      </c>
      <c r="E8" s="3" t="n">
        <v>687.0</v>
      </c>
      <c r="F8" s="3" t="n">
        <v>99.0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13272.0</v>
      </c>
      <c r="E9" s="3" t="n">
        <v>6935.0</v>
      </c>
      <c r="F9" s="3" t="n">
        <v>6337.0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11530.0</v>
      </c>
      <c r="E10" s="3" t="n">
        <v>6575.0</v>
      </c>
      <c r="F10" s="3" t="n">
        <v>4955.0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7707.0</v>
      </c>
      <c r="E11" s="3" t="n">
        <v>2215.0</v>
      </c>
      <c r="F11" s="3" t="n">
        <v>5492.0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6605.0</v>
      </c>
      <c r="E12" s="3" t="n">
        <v>3191.0</v>
      </c>
      <c r="F12" s="3" t="n">
        <v>3414.0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6732.0</v>
      </c>
      <c r="E13" s="3" t="n">
        <v>4981.0</v>
      </c>
      <c r="F13" s="3" t="n">
        <v>1751.0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7249.0</v>
      </c>
      <c r="E14" s="3" t="n">
        <v>2252.0</v>
      </c>
      <c r="F14" s="3" t="n">
        <v>4997.0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436.0</v>
      </c>
      <c r="E15" s="3" t="n">
        <f ref="E15" si="1" t="shared">E16-E9-E10-E11-E12-E13-E14</f>
        <v>197.0</v>
      </c>
      <c r="F15" s="3" t="n">
        <f ref="F15:N15" si="2" t="shared">F16-F9-F10-F11-F12-F13-F14</f>
        <v>239.0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53531.0</v>
      </c>
      <c r="E16" s="3" t="n">
        <v>26346.0</v>
      </c>
      <c r="F16" s="3" t="n">
        <v>27185.0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296.0</v>
      </c>
      <c r="E17" s="3" t="n">
        <f>E18-E16-E3-E4-E5-E6-E7-E8</f>
        <v>226.0</v>
      </c>
      <c r="F17" s="3" t="n">
        <f ref="F17:N17" si="3" t="shared">F18-F16-F3-F4-F5-F6-F7-F8</f>
        <v>70.0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228440.0</v>
      </c>
      <c r="E18" s="3" t="n">
        <v>125546.0</v>
      </c>
      <c r="F18" s="3" t="n">
        <v>102894.0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5022.0</v>
      </c>
      <c r="E19" s="3" t="n">
        <v>3061.0</v>
      </c>
      <c r="F19" s="3" t="n">
        <v>1961.0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27317.0</v>
      </c>
      <c r="E20" s="3" t="n">
        <v>18040.0</v>
      </c>
      <c r="F20" s="3" t="n">
        <v>9277.0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153.0</v>
      </c>
      <c r="E21" s="3" t="n">
        <v>102.0</v>
      </c>
      <c r="F21" s="3" t="n">
        <v>51.0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184.0</v>
      </c>
      <c r="E22" s="3" t="n">
        <v>124.0</v>
      </c>
      <c r="F22" s="3" t="n">
        <v>60.0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48.0</v>
      </c>
      <c r="E23" s="3" t="n">
        <v>30.0</v>
      </c>
      <c r="F23" s="3" t="n">
        <v>18.0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471.0</v>
      </c>
      <c r="E24" s="3" t="n">
        <f>E25-E19-E20-E21-E22-E23</f>
        <v>302.0</v>
      </c>
      <c r="F24" s="3" t="n">
        <f ref="F24:N24" si="4" t="shared">F25-F19-F20-F21-F22-F23</f>
        <v>169.0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33195.0</v>
      </c>
      <c r="E25" s="3" t="n">
        <v>21659.0</v>
      </c>
      <c r="F25" s="3" t="n">
        <v>11536.0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304.0</v>
      </c>
      <c r="E26" s="3" t="n">
        <v>233.0</v>
      </c>
      <c r="F26" s="3" t="n">
        <v>71.0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1726.0</v>
      </c>
      <c r="E27" s="3" t="n">
        <v>1259.0</v>
      </c>
      <c r="F27" s="3" t="n">
        <v>467.0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2693.0</v>
      </c>
      <c r="E28" s="3" t="n">
        <v>2206.0</v>
      </c>
      <c r="F28" s="3" t="n">
        <v>487.0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778.0</v>
      </c>
      <c r="E29" s="3" t="n">
        <v>633.0</v>
      </c>
      <c r="F29" s="3" t="n">
        <v>145.0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844.0</v>
      </c>
      <c r="E30" s="3" t="n">
        <v>678.0</v>
      </c>
      <c r="F30" s="3" t="n">
        <v>166.0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402.0</v>
      </c>
      <c r="E31" s="3" t="n">
        <v>319.0</v>
      </c>
      <c r="F31" s="3" t="n">
        <v>83.0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313.0</v>
      </c>
      <c r="E32" s="3" t="n">
        <v>249.0</v>
      </c>
      <c r="F32" s="3" t="n">
        <v>64.0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4704.0</v>
      </c>
      <c r="E33" s="3" t="n">
        <v>3043.0</v>
      </c>
      <c r="F33" s="3" t="n">
        <v>1661.0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367.0</v>
      </c>
      <c r="E34" s="3" t="n">
        <v>257.0</v>
      </c>
      <c r="F34" s="3" t="n">
        <v>110.0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89.0</v>
      </c>
      <c r="E35" s="3" t="n">
        <v>75.0</v>
      </c>
      <c r="F35" s="3" t="n">
        <v>14.0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465.0</v>
      </c>
      <c r="E36" s="3" t="n">
        <v>372.0</v>
      </c>
      <c r="F36" s="3" t="n">
        <v>93.0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259.0</v>
      </c>
      <c r="E37" s="3" t="n">
        <v>168.0</v>
      </c>
      <c r="F37" s="3" t="n">
        <v>91.0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1792.0</v>
      </c>
      <c r="E38" s="3" t="n">
        <f>E39-E26-E27-E28-E29-E30-E31-E32-E33-E34-E35-E36-E37</f>
        <v>1231.0</v>
      </c>
      <c r="F38" s="3" t="n">
        <f ref="F38:N38" si="5" t="shared">F39-F26-F27-F28-F29-F30-F31-F32-F33-F34-F35-F36-F37</f>
        <v>561.0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14736.0</v>
      </c>
      <c r="E39" s="3" t="n">
        <v>10723.0</v>
      </c>
      <c r="F39" s="3" t="n">
        <v>4013.0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4454.0</v>
      </c>
      <c r="E40" s="3" t="n">
        <v>2763.0</v>
      </c>
      <c r="F40" s="3" t="n">
        <v>1691.0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746.0</v>
      </c>
      <c r="E41" s="3" t="n">
        <v>471.0</v>
      </c>
      <c r="F41" s="3" t="n">
        <v>275.0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92.0</v>
      </c>
      <c r="E42" s="3" t="n">
        <f>E43-E40-E41</f>
        <v>51.0</v>
      </c>
      <c r="F42" s="3" t="n">
        <f ref="F42:N42" si="6" t="shared">F43-F40-F41</f>
        <v>41.0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5292.0</v>
      </c>
      <c r="E43" s="3" t="n">
        <v>3285.0</v>
      </c>
      <c r="F43" s="3" t="n">
        <v>2007.0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519.0</v>
      </c>
      <c r="E44" s="3" t="n">
        <v>292.0</v>
      </c>
      <c r="F44" s="3" t="n">
        <v>227.0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195.0</v>
      </c>
      <c r="E45" s="3" t="n">
        <f>E46-E44</f>
        <v>160.0</v>
      </c>
      <c r="F45" s="3" t="n">
        <f ref="F45:N45" si="7" t="shared">F46-F44</f>
        <v>35.0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714.0</v>
      </c>
      <c r="E46" s="3" t="n">
        <v>452.0</v>
      </c>
      <c r="F46" s="3" t="n">
        <v>262.0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1317.0</v>
      </c>
      <c r="E47" s="3" t="n">
        <v>607.0</v>
      </c>
      <c r="F47" s="3" t="n">
        <v>710.0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283694.0</v>
      </c>
      <c r="E48" s="3" t="n">
        <f>E47+E46+E43+E39+E25+E18</f>
        <v>162272.0</v>
      </c>
      <c r="F48" s="3" t="n">
        <f ref="F48:N48" si="8" t="shared">F47+F46+F43+F39+F25+F18</f>
        <v>121422.0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