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<sst xmlns="http://schemas.openxmlformats.org/spreadsheetml/2006/main" count="112" uniqueCount="67">
  <si>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</si>
  <si>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</si>
  <si>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</si>
  <si>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</si>
  <si>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</si>
  <si>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</si>
  <si>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</si>
  <si>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</si>
  <si>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</si>
  <si>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</si>
  <si>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</si>
  <si>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</si>
  <si>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</si>
  <si>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</si>
  <si>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</si>
  <si>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</si>
  <si>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</si>
  <si>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</si>
  <si>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</si>
  <si>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</si>
  <si>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</si>
  <si>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</si>
  <si>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</si>
  <si>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</si>
  <si>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</si>
  <si>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</si>
  <si>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</si>
  <si>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</si>
  <si>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</si>
  <si>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</si>
  <si>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</si>
  <si>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</si>
  <si>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</si>
  <si>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</si>
  <si>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</si>
  <si>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</si>
  <si>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</si>
  <si>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</si>
  <si>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</si>
  <si>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</si>
  <si>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</si>
  <si>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</si>
  <si>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</si>
  <si>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</si>
  <si>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</si>
  <si>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</si>
  <si>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</si>
  <si>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</si>
  <si>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</si>
  <si>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</si>
  <si>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</si>
  <si>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</si>
  <si>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</si>
  <si>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</si>
  <si>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</si>
  <si>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</si>
  <si>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</si>
  <si>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</si>
  <si>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</si>
  <si>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</si>
  <si>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</si>
  <si>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</si>
  <si>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</si>
  <si>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</si>
  <si>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</si>
  <si>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97年5月來臺旅客人次－按性別及來臺目的分
Table 1-4  Visitor Arrivals by Gender and by Purpose of Visit,
May,2008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</si>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</sst>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55640.0</v>
      </c>
      <c r="E3" s="3" t="n">
        <v>25037.0</v>
      </c>
      <c r="F3" s="3" t="n">
        <v>30603.0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21940.0</v>
      </c>
      <c r="E4" s="3" t="n">
        <v>8699.0</v>
      </c>
      <c r="F4" s="3" t="n">
        <v>13241.0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84643.0</v>
      </c>
      <c r="E5" s="3" t="n">
        <v>54745.0</v>
      </c>
      <c r="F5" s="3" t="n">
        <v>29898.0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23256.0</v>
      </c>
      <c r="E6" s="3" t="n">
        <v>12561.0</v>
      </c>
      <c r="F6" s="3" t="n">
        <v>10695.0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1671.0</v>
      </c>
      <c r="E7" s="3" t="n">
        <v>1457.0</v>
      </c>
      <c r="F7" s="3" t="n">
        <v>214.0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1056.0</v>
      </c>
      <c r="E8" s="3" t="n">
        <v>928.0</v>
      </c>
      <c r="F8" s="3" t="n">
        <v>128.0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14434.0</v>
      </c>
      <c r="E9" s="3" t="n">
        <v>6761.0</v>
      </c>
      <c r="F9" s="3" t="n">
        <v>7673.0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19358.0</v>
      </c>
      <c r="E10" s="3" t="n">
        <v>9889.0</v>
      </c>
      <c r="F10" s="3" t="n">
        <v>9469.0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7968.0</v>
      </c>
      <c r="E11" s="3" t="n">
        <v>2349.0</v>
      </c>
      <c r="F11" s="3" t="n">
        <v>5619.0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8188.0</v>
      </c>
      <c r="E12" s="3" t="n">
        <v>3883.0</v>
      </c>
      <c r="F12" s="3" t="n">
        <v>4305.0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6969.0</v>
      </c>
      <c r="E13" s="3" t="n">
        <v>4923.0</v>
      </c>
      <c r="F13" s="3" t="n">
        <v>2046.0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7087.0</v>
      </c>
      <c r="E14" s="3" t="n">
        <v>3120.0</v>
      </c>
      <c r="F14" s="3" t="n">
        <v>3967.0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369.0</v>
      </c>
      <c r="E15" s="3" t="n">
        <f ref="E15" si="1" t="shared">E16-E9-E10-E11-E12-E13-E14</f>
        <v>189.0</v>
      </c>
      <c r="F15" s="3" t="n">
        <f ref="F15:N15" si="2" t="shared">F16-F9-F10-F11-F12-F13-F14</f>
        <v>180.0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64373.0</v>
      </c>
      <c r="E16" s="3" t="n">
        <v>31114.0</v>
      </c>
      <c r="F16" s="3" t="n">
        <v>33259.0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3111.0</v>
      </c>
      <c r="E17" s="3" t="n">
        <f>E18-E16-E3-E4-E5-E6-E7-E8</f>
        <v>1781.0</v>
      </c>
      <c r="F17" s="3" t="n">
        <f ref="F17:N17" si="3" t="shared">F18-F16-F3-F4-F5-F6-F7-F8</f>
        <v>1330.0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255690.0</v>
      </c>
      <c r="E18" s="3" t="n">
        <v>136322.0</v>
      </c>
      <c r="F18" s="3" t="n">
        <v>119368.0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4842.0</v>
      </c>
      <c r="E19" s="3" t="n">
        <v>2924.0</v>
      </c>
      <c r="F19" s="3" t="n">
        <v>1918.0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31002.0</v>
      </c>
      <c r="E20" s="3" t="n">
        <v>20802.0</v>
      </c>
      <c r="F20" s="3" t="n">
        <v>10200.0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203.0</v>
      </c>
      <c r="E21" s="3" t="n">
        <v>159.0</v>
      </c>
      <c r="F21" s="3" t="n">
        <v>44.0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247.0</v>
      </c>
      <c r="E22" s="3" t="n">
        <v>190.0</v>
      </c>
      <c r="F22" s="3" t="n">
        <v>57.0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63.0</v>
      </c>
      <c r="E23" s="3" t="n">
        <v>50.0</v>
      </c>
      <c r="F23" s="3" t="n">
        <v>13.0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549.0</v>
      </c>
      <c r="E24" s="3" t="n">
        <f>E25-E19-E20-E21-E22-E23</f>
        <v>400.0</v>
      </c>
      <c r="F24" s="3" t="n">
        <f ref="F24:N24" si="4" t="shared">F25-F19-F20-F21-F22-F23</f>
        <v>149.0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36906.0</v>
      </c>
      <c r="E25" s="3" t="n">
        <v>24525.0</v>
      </c>
      <c r="F25" s="3" t="n">
        <v>12381.0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270.0</v>
      </c>
      <c r="E26" s="3" t="n">
        <v>223.0</v>
      </c>
      <c r="F26" s="3" t="n">
        <v>47.0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1848.0</v>
      </c>
      <c r="E27" s="3" t="n">
        <v>1449.0</v>
      </c>
      <c r="F27" s="3" t="n">
        <v>399.0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2829.0</v>
      </c>
      <c r="E28" s="3" t="n">
        <v>2384.0</v>
      </c>
      <c r="F28" s="3" t="n">
        <v>445.0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905.0</v>
      </c>
      <c r="E29" s="3" t="n">
        <v>791.0</v>
      </c>
      <c r="F29" s="3" t="n">
        <v>114.0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875.0</v>
      </c>
      <c r="E30" s="3" t="n">
        <v>711.0</v>
      </c>
      <c r="F30" s="3" t="n">
        <v>164.0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454.0</v>
      </c>
      <c r="E31" s="3" t="n">
        <v>389.0</v>
      </c>
      <c r="F31" s="3" t="n">
        <v>65.0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356.0</v>
      </c>
      <c r="E32" s="3" t="n">
        <v>297.0</v>
      </c>
      <c r="F32" s="3" t="n">
        <v>59.0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3536.0</v>
      </c>
      <c r="E33" s="3" t="n">
        <v>2622.0</v>
      </c>
      <c r="F33" s="3" t="n">
        <v>914.0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299.0</v>
      </c>
      <c r="E34" s="3" t="n">
        <v>213.0</v>
      </c>
      <c r="F34" s="3" t="n">
        <v>86.0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103.0</v>
      </c>
      <c r="E35" s="3" t="n">
        <v>96.0</v>
      </c>
      <c r="F35" s="3" t="n">
        <v>7.0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576.0</v>
      </c>
      <c r="E36" s="3" t="n">
        <v>471.0</v>
      </c>
      <c r="F36" s="3" t="n">
        <v>105.0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250.0</v>
      </c>
      <c r="E37" s="3" t="n">
        <v>187.0</v>
      </c>
      <c r="F37" s="3" t="n">
        <v>63.0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2173.0</v>
      </c>
      <c r="E38" s="3" t="n">
        <f>E39-E26-E27-E28-E29-E30-E31-E32-E33-E34-E35-E36-E37</f>
        <v>1547.0</v>
      </c>
      <c r="F38" s="3" t="n">
        <f ref="F38:N38" si="5" t="shared">F39-F26-F27-F28-F29-F30-F31-F32-F33-F34-F35-F36-F37</f>
        <v>626.0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14474.0</v>
      </c>
      <c r="E39" s="3" t="n">
        <v>11380.0</v>
      </c>
      <c r="F39" s="3" t="n">
        <v>3094.0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4179.0</v>
      </c>
      <c r="E40" s="3" t="n">
        <v>2625.0</v>
      </c>
      <c r="F40" s="3" t="n">
        <v>1554.0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686.0</v>
      </c>
      <c r="E41" s="3" t="n">
        <v>453.0</v>
      </c>
      <c r="F41" s="3" t="n">
        <v>233.0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151.0</v>
      </c>
      <c r="E42" s="3" t="n">
        <f>E43-E40-E41</f>
        <v>104.0</v>
      </c>
      <c r="F42" s="3" t="n">
        <f ref="F42:N42" si="6" t="shared">F43-F40-F41</f>
        <v>47.0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5016.0</v>
      </c>
      <c r="E43" s="3" t="n">
        <v>3182.0</v>
      </c>
      <c r="F43" s="3" t="n">
        <v>1834.0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229.0</v>
      </c>
      <c r="E44" s="3" t="n">
        <v>148.0</v>
      </c>
      <c r="F44" s="3" t="n">
        <v>81.0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392.0</v>
      </c>
      <c r="E45" s="3" t="n">
        <f>E46-E44</f>
        <v>343.0</v>
      </c>
      <c r="F45" s="3" t="n">
        <f ref="F45:N45" si="7" t="shared">F46-F44</f>
        <v>49.0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621.0</v>
      </c>
      <c r="E46" s="3" t="n">
        <v>491.0</v>
      </c>
      <c r="F46" s="3" t="n">
        <v>130.0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1993.0</v>
      </c>
      <c r="E47" s="3" t="n">
        <v>1266.0</v>
      </c>
      <c r="F47" s="3" t="n">
        <v>727.0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314700.0</v>
      </c>
      <c r="E48" s="3" t="n">
        <f>E47+E46+E43+E39+E25+E18</f>
        <v>177166.0</v>
      </c>
      <c r="F48" s="3" t="n">
        <f ref="F48:N48" si="8" t="shared">F47+F46+F43+F39+F25+F18</f>
        <v>137534.0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