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<sst xmlns="http://schemas.openxmlformats.org/spreadsheetml/2006/main" count="112" uniqueCount="67">
  <si>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</si>
  <si>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</si>
  <si>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</si>
  <si>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</si>
  <si>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</si>
  <si>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</si>
  <si>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</si>
  <si>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</si>
  <si>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</si>
  <si>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</si>
  <si>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</si>
  <si>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</si>
  <si>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</si>
  <si>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</si>
  <si>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</si>
  <si>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</si>
  <si>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</si>
  <si>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</si>
  <si>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</si>
  <si>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</si>
  <si>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</si>
  <si>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</si>
  <si>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</si>
  <si>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</si>
  <si>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</si>
  <si>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</si>
  <si>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</si>
  <si>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</si>
  <si>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</si>
  <si>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</si>
  <si>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</si>
  <si>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</si>
  <si>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</si>
  <si>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</si>
  <si>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</si>
  <si>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</si>
  <si>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</si>
  <si>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</si>
  <si>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</si>
  <si>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</si>
  <si>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</si>
  <si>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</si>
  <si>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</si>
  <si>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</si>
  <si>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</si>
  <si>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</si>
  <si>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</si>
  <si>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</si>
  <si>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</si>
  <si>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</si>
  <si>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</si>
  <si>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</si>
  <si>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</si>
  <si>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</si>
  <si>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</si>
  <si>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</si>
  <si>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</si>
  <si>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</si>
  <si>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</si>
  <si>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</si>
  <si>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</si>
  <si>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</si>
  <si>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</si>
  <si>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</si>
  <si>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</si>
  <si>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97年7月來臺旅客人次－按性別及來臺目的分
Table 1-4  Visitor Arrivals by Gender and by Purpose of Visit,
July,2008</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</si>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</sst>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57273.0</v>
      </c>
      <c r="E3" s="3" t="n">
        <v>26787.0</v>
      </c>
      <c r="F3" s="3" t="n">
        <v>30486.0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1002.0</v>
      </c>
      <c r="E4" s="3" t="n">
        <v>649.0</v>
      </c>
      <c r="F4" s="3" t="n">
        <v>353.0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80201.0</v>
      </c>
      <c r="E5" s="3" t="n">
        <v>53441.0</v>
      </c>
      <c r="F5" s="3" t="n">
        <v>26760.0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18310.0</v>
      </c>
      <c r="E6" s="3" t="n">
        <v>10892.0</v>
      </c>
      <c r="F6" s="3" t="n">
        <v>7418.0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1687.0</v>
      </c>
      <c r="E7" s="3" t="n">
        <v>1507.0</v>
      </c>
      <c r="F7" s="3" t="n">
        <v>180.0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1031.0</v>
      </c>
      <c r="E8" s="3" t="n">
        <v>904.0</v>
      </c>
      <c r="F8" s="3" t="n">
        <v>127.0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7704.0</v>
      </c>
      <c r="E9" s="3" t="n">
        <v>4435.0</v>
      </c>
      <c r="F9" s="3" t="n">
        <v>3269.0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11968.0</v>
      </c>
      <c r="E10" s="3" t="n">
        <v>7114.0</v>
      </c>
      <c r="F10" s="3" t="n">
        <v>4854.0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9528.0</v>
      </c>
      <c r="E11" s="3" t="n">
        <v>2484.0</v>
      </c>
      <c r="F11" s="3" t="n">
        <v>7044.0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7404.0</v>
      </c>
      <c r="E12" s="3" t="n">
        <v>3602.0</v>
      </c>
      <c r="F12" s="3" t="n">
        <v>3802.0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6115.0</v>
      </c>
      <c r="E13" s="3" t="n">
        <v>4253.0</v>
      </c>
      <c r="F13" s="3" t="n">
        <v>1862.0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6618.0</v>
      </c>
      <c r="E14" s="3" t="n">
        <v>2615.0</v>
      </c>
      <c r="F14" s="3" t="n">
        <v>4003.0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304.0</v>
      </c>
      <c r="E15" s="3" t="n">
        <f ref="E15" si="1" t="shared">E16-E9-E10-E11-E12-E13-E14</f>
        <v>154.0</v>
      </c>
      <c r="F15" s="3" t="n">
        <f ref="F15:N15" si="2" t="shared">F16-F9-F10-F11-F12-F13-F14</f>
        <v>150.0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49641.0</v>
      </c>
      <c r="E16" s="3" t="n">
        <v>24657.0</v>
      </c>
      <c r="F16" s="3" t="n">
        <v>24984.0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347.0</v>
      </c>
      <c r="E17" s="3" t="n">
        <f>E18-E16-E3-E4-E5-E6-E7-E8</f>
        <v>288.0</v>
      </c>
      <c r="F17" s="3" t="n">
        <f ref="F17:N17" si="3" t="shared">F18-F16-F3-F4-F5-F6-F7-F8</f>
        <v>59.0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209492.0</v>
      </c>
      <c r="E18" s="3" t="n">
        <v>119125.0</v>
      </c>
      <c r="F18" s="3" t="n">
        <v>90367.0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5470.0</v>
      </c>
      <c r="E19" s="3" t="n">
        <v>3205.0</v>
      </c>
      <c r="F19" s="3" t="n">
        <v>2265.0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35070.0</v>
      </c>
      <c r="E20" s="3" t="n">
        <v>22075.0</v>
      </c>
      <c r="F20" s="3" t="n">
        <v>12995.0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158.0</v>
      </c>
      <c r="E21" s="3" t="n">
        <v>103.0</v>
      </c>
      <c r="F21" s="3" t="n">
        <v>55.0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326.0</v>
      </c>
      <c r="E22" s="3" t="n">
        <v>221.0</v>
      </c>
      <c r="F22" s="3" t="n">
        <v>105.0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44.0</v>
      </c>
      <c r="E23" s="3" t="n">
        <v>31.0</v>
      </c>
      <c r="F23" s="3" t="n">
        <v>13.0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446.0</v>
      </c>
      <c r="E24" s="3" t="n">
        <f>E25-E19-E20-E21-E22-E23</f>
        <v>292.0</v>
      </c>
      <c r="F24" s="3" t="n">
        <f ref="F24:N24" si="4" t="shared">F25-F19-F20-F21-F22-F23</f>
        <v>154.0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41514.0</v>
      </c>
      <c r="E25" s="3" t="n">
        <v>25927.0</v>
      </c>
      <c r="F25" s="3" t="n">
        <v>15587.0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397.0</v>
      </c>
      <c r="E26" s="3" t="n">
        <v>274.0</v>
      </c>
      <c r="F26" s="3" t="n">
        <v>123.0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2161.0</v>
      </c>
      <c r="E27" s="3" t="n">
        <v>1545.0</v>
      </c>
      <c r="F27" s="3" t="n">
        <v>616.0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3203.0</v>
      </c>
      <c r="E28" s="3" t="n">
        <v>2589.0</v>
      </c>
      <c r="F28" s="3" t="n">
        <v>614.0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1175.0</v>
      </c>
      <c r="E29" s="3" t="n">
        <v>943.0</v>
      </c>
      <c r="F29" s="3" t="n">
        <v>232.0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1085.0</v>
      </c>
      <c r="E30" s="3" t="n">
        <v>795.0</v>
      </c>
      <c r="F30" s="3" t="n">
        <v>290.0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539.0</v>
      </c>
      <c r="E31" s="3" t="n">
        <v>410.0</v>
      </c>
      <c r="F31" s="3" t="n">
        <v>129.0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435.0</v>
      </c>
      <c r="E32" s="3" t="n">
        <v>325.0</v>
      </c>
      <c r="F32" s="3" t="n">
        <v>110.0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3877.0</v>
      </c>
      <c r="E33" s="3" t="n">
        <v>2746.0</v>
      </c>
      <c r="F33" s="3" t="n">
        <v>1131.0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625.0</v>
      </c>
      <c r="E34" s="3" t="n">
        <v>367.0</v>
      </c>
      <c r="F34" s="3" t="n">
        <v>258.0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140.0</v>
      </c>
      <c r="E35" s="3" t="n">
        <v>118.0</v>
      </c>
      <c r="F35" s="3" t="n">
        <v>22.0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386.0</v>
      </c>
      <c r="E36" s="3" t="n">
        <v>292.0</v>
      </c>
      <c r="F36" s="3" t="n">
        <v>94.0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367.0</v>
      </c>
      <c r="E37" s="3" t="n">
        <v>252.0</v>
      </c>
      <c r="F37" s="3" t="n">
        <v>115.0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2461.0</v>
      </c>
      <c r="E38" s="3" t="n">
        <f>E39-E26-E27-E28-E29-E30-E31-E32-E33-E34-E35-E36-E37</f>
        <v>1524.0</v>
      </c>
      <c r="F38" s="3" t="n">
        <f ref="F38:N38" si="5" t="shared">F39-F26-F27-F28-F29-F30-F31-F32-F33-F34-F35-F36-F37</f>
        <v>937.0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16851.0</v>
      </c>
      <c r="E39" s="3" t="n">
        <v>12180.0</v>
      </c>
      <c r="F39" s="3" t="n">
        <v>4671.0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4778.0</v>
      </c>
      <c r="E40" s="3" t="n">
        <v>3018.0</v>
      </c>
      <c r="F40" s="3" t="n">
        <v>1760.0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770.0</v>
      </c>
      <c r="E41" s="3" t="n">
        <v>502.0</v>
      </c>
      <c r="F41" s="3" t="n">
        <v>268.0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94.0</v>
      </c>
      <c r="E42" s="3" t="n">
        <f>E43-E40-E41</f>
        <v>56.0</v>
      </c>
      <c r="F42" s="3" t="n">
        <f ref="F42:N42" si="6" t="shared">F43-F40-F41</f>
        <v>38.0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5642.0</v>
      </c>
      <c r="E43" s="3" t="n">
        <v>3576.0</v>
      </c>
      <c r="F43" s="3" t="n">
        <v>2066.0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464.0</v>
      </c>
      <c r="E44" s="3" t="n">
        <v>319.0</v>
      </c>
      <c r="F44" s="3" t="n">
        <v>145.0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284.0</v>
      </c>
      <c r="E45" s="3" t="n">
        <f>E46-E44</f>
        <v>245.0</v>
      </c>
      <c r="F45" s="3" t="n">
        <f ref="F45:N45" si="7" t="shared">F46-F44</f>
        <v>39.0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748.0</v>
      </c>
      <c r="E46" s="3" t="n">
        <v>564.0</v>
      </c>
      <c r="F46" s="3" t="n">
        <v>184.0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913.0</v>
      </c>
      <c r="E47" s="3" t="n">
        <v>585.0</v>
      </c>
      <c r="F47" s="3" t="n">
        <v>328.0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275160.0</v>
      </c>
      <c r="E48" s="3" t="n">
        <f>E47+E46+E43+E39+E25+E18</f>
        <v>161957.0</v>
      </c>
      <c r="F48" s="3" t="n">
        <f ref="F48:N48" si="8" t="shared">F47+F46+F43+F39+F25+F18</f>
        <v>113203.0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