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<sst xmlns="http://schemas.openxmlformats.org/spreadsheetml/2006/main" count="112" uniqueCount="67">
  <si>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</si>
  <si>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</si>
  <si>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</si>
  <si>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</si>
  <si>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</si>
  <si>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</si>
  <si>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</si>
  <si>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</si>
  <si>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</si>
  <si>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</si>
  <si>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</si>
  <si>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</si>
  <si>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</si>
  <si>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</si>
  <si>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</si>
  <si>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</si>
  <si>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</si>
  <si>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</si>
  <si>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</si>
  <si>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</si>
  <si>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</si>
  <si>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</si>
  <si>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</si>
  <si>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</si>
  <si>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</si>
  <si>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</si>
  <si>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</si>
  <si>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</si>
  <si>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</si>
  <si>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</si>
  <si>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</si>
  <si>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</si>
  <si>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</si>
  <si>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</si>
  <si>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</si>
  <si>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</si>
  <si>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</si>
  <si>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</si>
  <si>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</si>
  <si>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</si>
  <si>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</si>
  <si>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</si>
  <si>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</si>
  <si>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</si>
  <si>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</si>
  <si>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</si>
  <si>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</si>
  <si>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</si>
  <si>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</si>
  <si>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</si>
  <si>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</si>
  <si>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</si>
  <si>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</si>
  <si>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</si>
  <si>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</si>
  <si>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</si>
  <si>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</si>
  <si>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</si>
  <si>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</si>
  <si>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</si>
  <si>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</si>
  <si>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</si>
  <si>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</si>
  <si>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</si>
  <si>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</si>
  <si>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97年8月來臺旅客人次－按性別及來臺目的分
Table 1-4  Visitor Arrivals by Gender and by Purpose of Visit,
August,2008</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</si>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</sst>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64182.0</v>
      </c>
      <c r="E3" s="3" t="n">
        <v>29290.0</v>
      </c>
      <c r="F3" s="3" t="n">
        <v>34892.0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1542.0</v>
      </c>
      <c r="E4" s="3" t="n">
        <v>869.0</v>
      </c>
      <c r="F4" s="3" t="n">
        <v>673.0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84168.0</v>
      </c>
      <c r="E5" s="3" t="n">
        <v>50344.0</v>
      </c>
      <c r="F5" s="3" t="n">
        <v>33824.0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22410.0</v>
      </c>
      <c r="E6" s="3" t="n">
        <v>12130.0</v>
      </c>
      <c r="F6" s="3" t="n">
        <v>10280.0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1730.0</v>
      </c>
      <c r="E7" s="3" t="n">
        <v>1488.0</v>
      </c>
      <c r="F7" s="3" t="n">
        <v>242.0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915.0</v>
      </c>
      <c r="E8" s="3" t="n">
        <v>785.0</v>
      </c>
      <c r="F8" s="3" t="n">
        <v>130.0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8334.0</v>
      </c>
      <c r="E9" s="3" t="n">
        <v>4445.0</v>
      </c>
      <c r="F9" s="3" t="n">
        <v>3889.0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10830.0</v>
      </c>
      <c r="E10" s="3" t="n">
        <v>6423.0</v>
      </c>
      <c r="F10" s="3" t="n">
        <v>4407.0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9185.0</v>
      </c>
      <c r="E11" s="3" t="n">
        <v>2527.0</v>
      </c>
      <c r="F11" s="3" t="n">
        <v>6658.0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7330.0</v>
      </c>
      <c r="E12" s="3" t="n">
        <v>3318.0</v>
      </c>
      <c r="F12" s="3" t="n">
        <v>4012.0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6427.0</v>
      </c>
      <c r="E13" s="3" t="n">
        <v>4508.0</v>
      </c>
      <c r="F13" s="3" t="n">
        <v>1919.0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6319.0</v>
      </c>
      <c r="E14" s="3" t="n">
        <v>2785.0</v>
      </c>
      <c r="F14" s="3" t="n">
        <v>3534.0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354.0</v>
      </c>
      <c r="E15" s="3" t="n">
        <f ref="E15" si="1" t="shared">E16-E9-E10-E11-E12-E13-E14</f>
        <v>199.0</v>
      </c>
      <c r="F15" s="3" t="n">
        <f ref="F15:N15" si="2" t="shared">F16-F9-F10-F11-F12-F13-F14</f>
        <v>155.0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48779.0</v>
      </c>
      <c r="E16" s="3" t="n">
        <v>24205.0</v>
      </c>
      <c r="F16" s="3" t="n">
        <v>24574.0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388.0</v>
      </c>
      <c r="E17" s="3" t="n">
        <f>E18-E16-E3-E4-E5-E6-E7-E8</f>
        <v>317.0</v>
      </c>
      <c r="F17" s="3" t="n">
        <f ref="F17:N17" si="3" t="shared">F18-F16-F3-F4-F5-F6-F7-F8</f>
        <v>71.0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224114.0</v>
      </c>
      <c r="E18" s="3" t="n">
        <v>119428.0</v>
      </c>
      <c r="F18" s="3" t="n">
        <v>104686.0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5001.0</v>
      </c>
      <c r="E19" s="3" t="n">
        <v>3016.0</v>
      </c>
      <c r="F19" s="3" t="n">
        <v>1985.0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28994.0</v>
      </c>
      <c r="E20" s="3" t="n">
        <v>18970.0</v>
      </c>
      <c r="F20" s="3" t="n">
        <v>10024.0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161.0</v>
      </c>
      <c r="E21" s="3" t="n">
        <v>111.0</v>
      </c>
      <c r="F21" s="3" t="n">
        <v>50.0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226.0</v>
      </c>
      <c r="E22" s="3" t="n">
        <v>158.0</v>
      </c>
      <c r="F22" s="3" t="n">
        <v>68.0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40.0</v>
      </c>
      <c r="E23" s="3" t="n">
        <v>29.0</v>
      </c>
      <c r="F23" s="3" t="n">
        <v>11.0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686.0</v>
      </c>
      <c r="E24" s="3" t="n">
        <f>E25-E19-E20-E21-E22-E23</f>
        <v>419.0</v>
      </c>
      <c r="F24" s="3" t="n">
        <f ref="F24:N24" si="4" t="shared">F25-F19-F20-F21-F22-F23</f>
        <v>267.0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35108.0</v>
      </c>
      <c r="E25" s="3" t="n">
        <v>22703.0</v>
      </c>
      <c r="F25" s="3" t="n">
        <v>12405.0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257.0</v>
      </c>
      <c r="E26" s="3" t="n">
        <v>175.0</v>
      </c>
      <c r="F26" s="3" t="n">
        <v>82.0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1906.0</v>
      </c>
      <c r="E27" s="3" t="n">
        <v>1377.0</v>
      </c>
      <c r="F27" s="3" t="n">
        <v>529.0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3063.0</v>
      </c>
      <c r="E28" s="3" t="n">
        <v>2388.0</v>
      </c>
      <c r="F28" s="3" t="n">
        <v>675.0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807.0</v>
      </c>
      <c r="E29" s="3" t="n">
        <v>624.0</v>
      </c>
      <c r="F29" s="3" t="n">
        <v>183.0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855.0</v>
      </c>
      <c r="E30" s="3" t="n">
        <v>663.0</v>
      </c>
      <c r="F30" s="3" t="n">
        <v>192.0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374.0</v>
      </c>
      <c r="E31" s="3" t="n">
        <v>320.0</v>
      </c>
      <c r="F31" s="3" t="n">
        <v>54.0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379.0</v>
      </c>
      <c r="E32" s="3" t="n">
        <v>272.0</v>
      </c>
      <c r="F32" s="3" t="n">
        <v>107.0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3687.0</v>
      </c>
      <c r="E33" s="3" t="n">
        <v>2529.0</v>
      </c>
      <c r="F33" s="3" t="n">
        <v>1158.0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513.0</v>
      </c>
      <c r="E34" s="3" t="n">
        <v>318.0</v>
      </c>
      <c r="F34" s="3" t="n">
        <v>195.0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113.0</v>
      </c>
      <c r="E35" s="3" t="n">
        <v>92.0</v>
      </c>
      <c r="F35" s="3" t="n">
        <v>21.0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397.0</v>
      </c>
      <c r="E36" s="3" t="n">
        <v>325.0</v>
      </c>
      <c r="F36" s="3" t="n">
        <v>72.0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309.0</v>
      </c>
      <c r="E37" s="3" t="n">
        <v>198.0</v>
      </c>
      <c r="F37" s="3" t="n">
        <v>111.0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2690.0</v>
      </c>
      <c r="E38" s="3" t="n">
        <f>E39-E26-E27-E28-E29-E30-E31-E32-E33-E34-E35-E36-E37</f>
        <v>1634.0</v>
      </c>
      <c r="F38" s="3" t="n">
        <f ref="F38:N38" si="5" t="shared">F39-F26-F27-F28-F29-F30-F31-F32-F33-F34-F35-F36-F37</f>
        <v>1056.0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15350.0</v>
      </c>
      <c r="E39" s="3" t="n">
        <v>10915.0</v>
      </c>
      <c r="F39" s="3" t="n">
        <v>4435.0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3917.0</v>
      </c>
      <c r="E40" s="3" t="n">
        <v>2524.0</v>
      </c>
      <c r="F40" s="3" t="n">
        <v>1393.0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637.0</v>
      </c>
      <c r="E41" s="3" t="n">
        <v>425.0</v>
      </c>
      <c r="F41" s="3" t="n">
        <v>212.0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130.0</v>
      </c>
      <c r="E42" s="3" t="n">
        <f>E43-E40-E41</f>
        <v>71.0</v>
      </c>
      <c r="F42" s="3" t="n">
        <f ref="F42:N42" si="6" t="shared">F43-F40-F41</f>
        <v>59.0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4684.0</v>
      </c>
      <c r="E43" s="3" t="n">
        <v>3020.0</v>
      </c>
      <c r="F43" s="3" t="n">
        <v>1664.0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530.0</v>
      </c>
      <c r="E44" s="3" t="n">
        <v>337.0</v>
      </c>
      <c r="F44" s="3" t="n">
        <v>193.0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323.0</v>
      </c>
      <c r="E45" s="3" t="n">
        <f>E46-E44</f>
        <v>248.0</v>
      </c>
      <c r="F45" s="3" t="n">
        <f ref="F45:N45" si="7" t="shared">F46-F44</f>
        <v>75.0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853.0</v>
      </c>
      <c r="E46" s="3" t="n">
        <v>585.0</v>
      </c>
      <c r="F46" s="3" t="n">
        <v>268.0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835.0</v>
      </c>
      <c r="E47" s="3" t="n">
        <v>499.0</v>
      </c>
      <c r="F47" s="3" t="n">
        <v>336.0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280944.0</v>
      </c>
      <c r="E48" s="3" t="n">
        <f>E47+E46+E43+E39+E25+E18</f>
        <v>157150.0</v>
      </c>
      <c r="F48" s="3" t="n">
        <f ref="F48:N48" si="8" t="shared">F47+F46+F43+F39+F25+F18</f>
        <v>123794.0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