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<sst xmlns="http://schemas.openxmlformats.org/spreadsheetml/2006/main" count="112" uniqueCount="67">
  <si>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</si>
  <si>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</si>
  <si>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</si>
  <si>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</si>
  <si>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</si>
  <si>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</si>
  <si>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</si>
  <si>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</si>
  <si>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</si>
  <si>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</si>
  <si>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</si>
  <si>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</si>
  <si>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</si>
  <si>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</si>
  <si>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</si>
  <si>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</si>
  <si>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</si>
  <si>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</si>
  <si>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</si>
  <si>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</si>
  <si>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</si>
  <si>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</si>
  <si>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</si>
  <si>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</si>
  <si>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</si>
  <si>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</si>
  <si>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</si>
  <si>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</si>
  <si>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</si>
  <si>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</si>
  <si>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</si>
  <si>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</si>
  <si>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</si>
  <si>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</si>
  <si>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</si>
  <si>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</si>
  <si>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</si>
  <si>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</si>
  <si>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</si>
  <si>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</si>
  <si>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</si>
  <si>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</si>
  <si>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</si>
  <si>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</si>
  <si>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</si>
  <si>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</si>
  <si>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</si>
  <si>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</si>
  <si>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</si>
  <si>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</si>
  <si>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</si>
  <si>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</si>
  <si>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</si>
  <si>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</si>
  <si>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</si>
  <si>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</si>
  <si>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</si>
  <si>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</si>
  <si>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</si>
  <si>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</si>
  <si>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</si>
  <si>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</si>
  <si>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</si>
  <si>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</si>
  <si>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</si>
  <si>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97年9月來臺旅客人次－按性別及來臺目的分
Table 1-4  Visitor Arrivals by Gender and by Purpose of Visit,
September,2008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</si>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</sst>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46911.0</v>
      </c>
      <c r="E3" s="3" t="n">
        <v>22486.0</v>
      </c>
      <c r="F3" s="3" t="n">
        <v>24425.0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1299.0</v>
      </c>
      <c r="E4" s="3" t="n">
        <v>885.0</v>
      </c>
      <c r="F4" s="3" t="n">
        <v>414.0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90716.0</v>
      </c>
      <c r="E5" s="3" t="n">
        <v>55494.0</v>
      </c>
      <c r="F5" s="3" t="n">
        <v>35222.0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16448.0</v>
      </c>
      <c r="E6" s="3" t="n">
        <v>10053.0</v>
      </c>
      <c r="F6" s="3" t="n">
        <v>6395.0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1769.0</v>
      </c>
      <c r="E7" s="3" t="n">
        <v>1569.0</v>
      </c>
      <c r="F7" s="3" t="n">
        <v>200.0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1029.0</v>
      </c>
      <c r="E8" s="3" t="n">
        <v>891.0</v>
      </c>
      <c r="F8" s="3" t="n">
        <v>138.0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15002.0</v>
      </c>
      <c r="E9" s="3" t="n">
        <v>7288.0</v>
      </c>
      <c r="F9" s="3" t="n">
        <v>7714.0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13872.0</v>
      </c>
      <c r="E10" s="3" t="n">
        <v>7772.0</v>
      </c>
      <c r="F10" s="3" t="n">
        <v>6100.0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12035.0</v>
      </c>
      <c r="E11" s="3" t="n">
        <v>3828.0</v>
      </c>
      <c r="F11" s="3" t="n">
        <v>8207.0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6972.0</v>
      </c>
      <c r="E12" s="3" t="n">
        <v>3315.0</v>
      </c>
      <c r="F12" s="3" t="n">
        <v>3657.0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7428.0</v>
      </c>
      <c r="E13" s="3" t="n">
        <v>5276.0</v>
      </c>
      <c r="F13" s="3" t="n">
        <v>2152.0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6256.0</v>
      </c>
      <c r="E14" s="3" t="n">
        <v>2754.0</v>
      </c>
      <c r="F14" s="3" t="n">
        <v>3502.0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354.0</v>
      </c>
      <c r="E15" s="3" t="n">
        <f ref="E15" si="1" t="shared">E16-E9-E10-E11-E12-E13-E14</f>
        <v>209.0</v>
      </c>
      <c r="F15" s="3" t="n">
        <f ref="F15:N15" si="2" t="shared">F16-F9-F10-F11-F12-F13-F14</f>
        <v>145.0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61919.0</v>
      </c>
      <c r="E16" s="3" t="n">
        <v>30442.0</v>
      </c>
      <c r="F16" s="3" t="n">
        <v>31477.0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480.0</v>
      </c>
      <c r="E17" s="3" t="n">
        <f>E18-E16-E3-E4-E5-E6-E7-E8</f>
        <v>314.0</v>
      </c>
      <c r="F17" s="3" t="n">
        <f ref="F17:N17" si="3" t="shared">F18-F16-F3-F4-F5-F6-F7-F8</f>
        <v>166.0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220571.0</v>
      </c>
      <c r="E18" s="3" t="n">
        <v>122134.0</v>
      </c>
      <c r="F18" s="3" t="n">
        <v>98437.0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3736.0</v>
      </c>
      <c r="E19" s="3" t="n">
        <v>2308.0</v>
      </c>
      <c r="F19" s="3" t="n">
        <v>1428.0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25356.0</v>
      </c>
      <c r="E20" s="3" t="n">
        <v>17550.0</v>
      </c>
      <c r="F20" s="3" t="n">
        <v>7806.0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158.0</v>
      </c>
      <c r="E21" s="3" t="n">
        <v>118.0</v>
      </c>
      <c r="F21" s="3" t="n">
        <v>40.0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287.0</v>
      </c>
      <c r="E22" s="3" t="n">
        <v>225.0</v>
      </c>
      <c r="F22" s="3" t="n">
        <v>62.0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86.0</v>
      </c>
      <c r="E23" s="3" t="n">
        <v>68.0</v>
      </c>
      <c r="F23" s="3" t="n">
        <v>18.0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687.0</v>
      </c>
      <c r="E24" s="3" t="n">
        <f>E25-E19-E20-E21-E22-E23</f>
        <v>453.0</v>
      </c>
      <c r="F24" s="3" t="n">
        <f ref="F24:N24" si="4" t="shared">F25-F19-F20-F21-F22-F23</f>
        <v>234.0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30310.0</v>
      </c>
      <c r="E25" s="3" t="n">
        <v>20722.0</v>
      </c>
      <c r="F25" s="3" t="n">
        <v>9588.0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318.0</v>
      </c>
      <c r="E26" s="3" t="n">
        <v>243.0</v>
      </c>
      <c r="F26" s="3" t="n">
        <v>75.0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1801.0</v>
      </c>
      <c r="E27" s="3" t="n">
        <v>1414.0</v>
      </c>
      <c r="F27" s="3" t="n">
        <v>387.0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3377.0</v>
      </c>
      <c r="E28" s="3" t="n">
        <v>2750.0</v>
      </c>
      <c r="F28" s="3" t="n">
        <v>627.0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894.0</v>
      </c>
      <c r="E29" s="3" t="n">
        <v>756.0</v>
      </c>
      <c r="F29" s="3" t="n">
        <v>138.0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885.0</v>
      </c>
      <c r="E30" s="3" t="n">
        <v>699.0</v>
      </c>
      <c r="F30" s="3" t="n">
        <v>186.0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509.0</v>
      </c>
      <c r="E31" s="3" t="n">
        <v>408.0</v>
      </c>
      <c r="F31" s="3" t="n">
        <v>101.0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387.0</v>
      </c>
      <c r="E32" s="3" t="n">
        <v>298.0</v>
      </c>
      <c r="F32" s="3" t="n">
        <v>89.0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3179.0</v>
      </c>
      <c r="E33" s="3" t="n">
        <v>2461.0</v>
      </c>
      <c r="F33" s="3" t="n">
        <v>718.0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392.0</v>
      </c>
      <c r="E34" s="3" t="n">
        <v>278.0</v>
      </c>
      <c r="F34" s="3" t="n">
        <v>114.0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106.0</v>
      </c>
      <c r="E35" s="3" t="n">
        <v>95.0</v>
      </c>
      <c r="F35" s="3" t="n">
        <v>11.0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581.0</v>
      </c>
      <c r="E36" s="3" t="n">
        <v>437.0</v>
      </c>
      <c r="F36" s="3" t="n">
        <v>144.0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403.0</v>
      </c>
      <c r="E37" s="3" t="n">
        <v>269.0</v>
      </c>
      <c r="F37" s="3" t="n">
        <v>134.0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2690.0</v>
      </c>
      <c r="E38" s="3" t="n">
        <f>E39-E26-E27-E28-E29-E30-E31-E32-E33-E34-E35-E36-E37</f>
        <v>1840.0</v>
      </c>
      <c r="F38" s="3" t="n">
        <f ref="F38:N38" si="5" t="shared">F39-F26-F27-F28-F29-F30-F31-F32-F33-F34-F35-F36-F37</f>
        <v>850.0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15522.0</v>
      </c>
      <c r="E39" s="3" t="n">
        <v>11948.0</v>
      </c>
      <c r="F39" s="3" t="n">
        <v>3574.0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5023.0</v>
      </c>
      <c r="E40" s="3" t="n">
        <v>3073.0</v>
      </c>
      <c r="F40" s="3" t="n">
        <v>1950.0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692.0</v>
      </c>
      <c r="E41" s="3" t="n">
        <v>439.0</v>
      </c>
      <c r="F41" s="3" t="n">
        <v>253.0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70.0</v>
      </c>
      <c r="E42" s="3" t="n">
        <f>E43-E40-E41</f>
        <v>48.0</v>
      </c>
      <c r="F42" s="3" t="n">
        <f ref="F42:N42" si="6" t="shared">F43-F40-F41</f>
        <v>22.0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5785.0</v>
      </c>
      <c r="E43" s="3" t="n">
        <v>3560.0</v>
      </c>
      <c r="F43" s="3" t="n">
        <v>2225.0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326.0</v>
      </c>
      <c r="E44" s="3" t="n">
        <v>201.0</v>
      </c>
      <c r="F44" s="3" t="n">
        <v>125.0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313.0</v>
      </c>
      <c r="E45" s="3" t="n">
        <f>E46-E44</f>
        <v>255.0</v>
      </c>
      <c r="F45" s="3" t="n">
        <f ref="F45:N45" si="7" t="shared">F46-F44</f>
        <v>58.0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639.0</v>
      </c>
      <c r="E46" s="3" t="n">
        <v>456.0</v>
      </c>
      <c r="F46" s="3" t="n">
        <v>183.0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768.0</v>
      </c>
      <c r="E47" s="3" t="n">
        <v>555.0</v>
      </c>
      <c r="F47" s="3" t="n">
        <v>213.0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273595.0</v>
      </c>
      <c r="E48" s="3" t="n">
        <f>E47+E46+E43+E39+E25+E18</f>
        <v>159375.0</v>
      </c>
      <c r="F48" s="3" t="n">
        <f ref="F48:N48" si="8" t="shared">F47+F46+F43+F39+F25+F18</f>
        <v>114220.0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