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<sst xmlns="http://schemas.openxmlformats.org/spreadsheetml/2006/main" count="112" uniqueCount="67">
  <si>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</si>
  <si>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</si>
  <si>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</si>
  <si>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</si>
  <si>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</si>
  <si>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</si>
  <si>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</si>
  <si>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</si>
  <si>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</si>
  <si>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</si>
  <si>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</si>
  <si>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</si>
  <si>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</si>
  <si>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</si>
  <si>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</si>
  <si>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</si>
  <si>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</si>
  <si>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</si>
  <si>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</si>
  <si>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</si>
  <si>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</si>
  <si>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</si>
  <si>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</si>
  <si>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</si>
  <si>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</si>
  <si>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</si>
  <si>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</si>
  <si>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</si>
  <si>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</si>
  <si>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</si>
  <si>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</si>
  <si>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</si>
  <si>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</si>
  <si>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</si>
  <si>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</si>
  <si>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</si>
  <si>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</si>
  <si>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</si>
  <si>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</si>
  <si>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</si>
  <si>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</si>
  <si>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</si>
  <si>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</si>
  <si>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</si>
  <si>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</si>
  <si>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</si>
  <si>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</si>
  <si>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</si>
  <si>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</si>
  <si>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</si>
  <si>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</si>
  <si>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</si>
  <si>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</si>
  <si>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</si>
  <si>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</si>
  <si>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</si>
  <si>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</si>
  <si>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</si>
  <si>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</si>
  <si>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</si>
  <si>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</si>
  <si>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</si>
  <si>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</si>
  <si>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</si>
  <si>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</si>
  <si>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98年1月來臺旅客人次－按性別及來臺目的分
Table 1-4  Visitor Arrivals by Gender and by Purpose of Visit,
January,2009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</si>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</sst>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46545.0</v>
      </c>
      <c r="E3" s="3" t="n">
        <v>22559.0</v>
      </c>
      <c r="F3" s="3" t="n">
        <v>23986.0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1365.0</v>
      </c>
      <c r="E4" s="3" t="n">
        <v>925.0</v>
      </c>
      <c r="F4" s="3" t="n">
        <v>440.0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70119.0</v>
      </c>
      <c r="E5" s="3" t="n">
        <v>42001.0</v>
      </c>
      <c r="F5" s="3" t="n">
        <v>28118.0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16057.0</v>
      </c>
      <c r="E6" s="3" t="n">
        <v>8738.0</v>
      </c>
      <c r="F6" s="3" t="n">
        <v>7319.0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1028.0</v>
      </c>
      <c r="E7" s="3" t="n">
        <v>884.0</v>
      </c>
      <c r="F7" s="3" t="n">
        <v>144.0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602.0</v>
      </c>
      <c r="E8" s="3" t="n">
        <v>525.0</v>
      </c>
      <c r="F8" s="3" t="n">
        <v>77.0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9796.0</v>
      </c>
      <c r="E9" s="3" t="n">
        <v>5101.0</v>
      </c>
      <c r="F9" s="3" t="n">
        <v>4695.0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9522.0</v>
      </c>
      <c r="E10" s="3" t="n">
        <v>5741.0</v>
      </c>
      <c r="F10" s="3" t="n">
        <v>3781.0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7347.0</v>
      </c>
      <c r="E11" s="3" t="n">
        <v>1664.0</v>
      </c>
      <c r="F11" s="3" t="n">
        <v>5683.0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4786.0</v>
      </c>
      <c r="E12" s="3" t="n">
        <v>2154.0</v>
      </c>
      <c r="F12" s="3" t="n">
        <v>2632.0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3794.0</v>
      </c>
      <c r="E13" s="3" t="n">
        <v>2355.0</v>
      </c>
      <c r="F13" s="3" t="n">
        <v>1439.0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3598.0</v>
      </c>
      <c r="E14" s="3" t="n">
        <v>951.0</v>
      </c>
      <c r="F14" s="3" t="n">
        <v>2647.0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336.0</v>
      </c>
      <c r="E15" s="3" t="n">
        <f ref="E15" si="1" t="shared">E16-E9-E10-E11-E12-E13-E14</f>
        <v>173.0</v>
      </c>
      <c r="F15" s="3" t="n">
        <f ref="F15:N15" si="2" t="shared">F16-F9-F10-F11-F12-F13-F14</f>
        <v>163.0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39179.0</v>
      </c>
      <c r="E16" s="3" t="n">
        <v>18139.0</v>
      </c>
      <c r="F16" s="3" t="n">
        <v>21040.0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273.0</v>
      </c>
      <c r="E17" s="3" t="n">
        <f>E18-E16-E3-E4-E5-E6-E7-E8</f>
        <v>210.0</v>
      </c>
      <c r="F17" s="3" t="n">
        <f ref="F17:N17" si="3" t="shared">F18-F16-F3-F4-F5-F6-F7-F8</f>
        <v>63.0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175168.0</v>
      </c>
      <c r="E18" s="3" t="n">
        <v>93981.0</v>
      </c>
      <c r="F18" s="3" t="n">
        <v>81187.0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5683.0</v>
      </c>
      <c r="E19" s="3" t="n">
        <v>3290.0</v>
      </c>
      <c r="F19" s="3" t="n">
        <v>2393.0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27379.0</v>
      </c>
      <c r="E20" s="3" t="n">
        <v>17403.0</v>
      </c>
      <c r="F20" s="3" t="n">
        <v>9976.0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89.0</v>
      </c>
      <c r="E21" s="3" t="n">
        <v>61.0</v>
      </c>
      <c r="F21" s="3" t="n">
        <v>28.0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354.0</v>
      </c>
      <c r="E22" s="3" t="n">
        <v>199.0</v>
      </c>
      <c r="F22" s="3" t="n">
        <v>155.0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52.0</v>
      </c>
      <c r="E23" s="3" t="n">
        <v>28.0</v>
      </c>
      <c r="F23" s="3" t="n">
        <v>24.0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440.0</v>
      </c>
      <c r="E24" s="3" t="n">
        <f>E25-E19-E20-E21-E22-E23</f>
        <v>262.0</v>
      </c>
      <c r="F24" s="3" t="n">
        <f ref="F24:N24" si="4" t="shared">F25-F19-F20-F21-F22-F23</f>
        <v>178.0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33997.0</v>
      </c>
      <c r="E25" s="3" t="n">
        <v>21243.0</v>
      </c>
      <c r="F25" s="3" t="n">
        <v>12754.0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278.0</v>
      </c>
      <c r="E26" s="3" t="n">
        <v>218.0</v>
      </c>
      <c r="F26" s="3" t="n">
        <v>60.0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1649.0</v>
      </c>
      <c r="E27" s="3" t="n">
        <v>1211.0</v>
      </c>
      <c r="F27" s="3" t="n">
        <v>438.0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2341.0</v>
      </c>
      <c r="E28" s="3" t="n">
        <v>1875.0</v>
      </c>
      <c r="F28" s="3" t="n">
        <v>466.0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618.0</v>
      </c>
      <c r="E29" s="3" t="n">
        <v>521.0</v>
      </c>
      <c r="F29" s="3" t="n">
        <v>97.0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743.0</v>
      </c>
      <c r="E30" s="3" t="n">
        <v>584.0</v>
      </c>
      <c r="F30" s="3" t="n">
        <v>159.0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409.0</v>
      </c>
      <c r="E31" s="3" t="n">
        <v>330.0</v>
      </c>
      <c r="F31" s="3" t="n">
        <v>79.0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279.0</v>
      </c>
      <c r="E32" s="3" t="n">
        <v>201.0</v>
      </c>
      <c r="F32" s="3" t="n">
        <v>78.0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3249.0</v>
      </c>
      <c r="E33" s="3" t="n">
        <v>2257.0</v>
      </c>
      <c r="F33" s="3" t="n">
        <v>992.0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355.0</v>
      </c>
      <c r="E34" s="3" t="n">
        <v>216.0</v>
      </c>
      <c r="F34" s="3" t="n">
        <v>139.0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71.0</v>
      </c>
      <c r="E35" s="3" t="n">
        <v>65.0</v>
      </c>
      <c r="F35" s="3" t="n">
        <v>6.0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449.0</v>
      </c>
      <c r="E36" s="3" t="n">
        <v>324.0</v>
      </c>
      <c r="F36" s="3" t="n">
        <v>125.0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207.0</v>
      </c>
      <c r="E37" s="3" t="n">
        <v>134.0</v>
      </c>
      <c r="F37" s="3" t="n">
        <v>73.0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2153.0</v>
      </c>
      <c r="E38" s="3" t="n">
        <f>E39-E26-E27-E28-E29-E30-E31-E32-E33-E34-E35-E36-E37</f>
        <v>1370.0</v>
      </c>
      <c r="F38" s="3" t="n">
        <f ref="F38:N38" si="5" t="shared">F39-F26-F27-F28-F29-F30-F31-F32-F33-F34-F35-F36-F37</f>
        <v>783.0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12801.0</v>
      </c>
      <c r="E39" s="3" t="n">
        <v>9306.0</v>
      </c>
      <c r="F39" s="3" t="n">
        <v>3495.0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5468.0</v>
      </c>
      <c r="E40" s="3" t="n">
        <v>3224.0</v>
      </c>
      <c r="F40" s="3" t="n">
        <v>2244.0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922.0</v>
      </c>
      <c r="E41" s="3" t="n">
        <v>539.0</v>
      </c>
      <c r="F41" s="3" t="n">
        <v>383.0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87.0</v>
      </c>
      <c r="E42" s="3" t="n">
        <f>E43-E40-E41</f>
        <v>49.0</v>
      </c>
      <c r="F42" s="3" t="n">
        <f ref="F42:N42" si="6" t="shared">F43-F40-F41</f>
        <v>38.0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6477.0</v>
      </c>
      <c r="E43" s="3" t="n">
        <v>3812.0</v>
      </c>
      <c r="F43" s="3" t="n">
        <v>2665.0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367.0</v>
      </c>
      <c r="E44" s="3" t="n">
        <v>213.0</v>
      </c>
      <c r="F44" s="3" t="n">
        <v>154.0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169.0</v>
      </c>
      <c r="E45" s="3" t="n">
        <f>E46-E44</f>
        <v>133.0</v>
      </c>
      <c r="F45" s="3" t="n">
        <f ref="F45:N45" si="7" t="shared">F46-F44</f>
        <v>36.0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536.0</v>
      </c>
      <c r="E46" s="3" t="n">
        <v>346.0</v>
      </c>
      <c r="F46" s="3" t="n">
        <v>190.0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1039.0</v>
      </c>
      <c r="E47" s="3" t="n">
        <v>678.0</v>
      </c>
      <c r="F47" s="3" t="n">
        <v>361.0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230018.0</v>
      </c>
      <c r="E48" s="3" t="n">
        <f>E47+E46+E43+E39+E25+E18</f>
        <v>129366.0</v>
      </c>
      <c r="F48" s="3" t="n">
        <f ref="F48:N48" si="8" t="shared">F47+F46+F43+F39+F25+F18</f>
        <v>100652.0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