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<sst xmlns="http://schemas.openxmlformats.org/spreadsheetml/2006/main" count="112" uniqueCount="67">
  <si>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</si>
  <si>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</si>
  <si>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</si>
  <si>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</si>
  <si>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</si>
  <si>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</si>
  <si>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</si>
  <si>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</si>
  <si>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</si>
  <si>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</si>
  <si>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</si>
  <si>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</si>
  <si>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</si>
  <si>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</si>
  <si>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</si>
  <si>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</si>
  <si>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</si>
  <si>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</si>
  <si>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</si>
  <si>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</si>
  <si>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</si>
  <si>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</si>
  <si>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</si>
  <si>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</si>
  <si>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</si>
  <si>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</si>
  <si>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</si>
  <si>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</si>
  <si>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</si>
  <si>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</si>
  <si>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</si>
  <si>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</si>
  <si>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</si>
  <si>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</si>
  <si>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</si>
  <si>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</si>
  <si>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</si>
  <si>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</si>
  <si>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</si>
  <si>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</si>
  <si>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</si>
  <si>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</si>
  <si>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</si>
  <si>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</si>
  <si>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</si>
  <si>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</si>
  <si>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</si>
  <si>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</si>
  <si>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</si>
  <si>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</si>
  <si>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</si>
  <si>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</si>
  <si>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</si>
  <si>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</si>
  <si>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</si>
  <si>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</si>
  <si>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</si>
  <si>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</si>
  <si>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</si>
  <si>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</si>
  <si>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</si>
  <si>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</si>
  <si>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</si>
  <si>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</si>
  <si>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</si>
  <si>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98年10月來臺旅客人次－按性別及來臺目的分
Table 1-4  Visitor Arrivals by Gender and by Purpose of Visit,
October,2009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</si>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</sst>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53403.0</v>
      </c>
      <c r="E3" s="3" t="n">
        <v>25289.0</v>
      </c>
      <c r="F3" s="3" t="n">
        <v>28114.0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2013.0</v>
      </c>
      <c r="E4" s="3" t="n">
        <v>1231.0</v>
      </c>
      <c r="F4" s="3" t="n">
        <v>782.0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87481.0</v>
      </c>
      <c r="E5" s="3" t="n">
        <v>51629.0</v>
      </c>
      <c r="F5" s="3" t="n">
        <v>35852.0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10817.0</v>
      </c>
      <c r="E6" s="3" t="n">
        <v>7519.0</v>
      </c>
      <c r="F6" s="3" t="n">
        <v>3298.0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1635.0</v>
      </c>
      <c r="E7" s="3" t="n">
        <v>1419.0</v>
      </c>
      <c r="F7" s="3" t="n">
        <v>216.0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1158.0</v>
      </c>
      <c r="E8" s="3" t="n">
        <v>1013.0</v>
      </c>
      <c r="F8" s="3" t="n">
        <v>145.0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15151.0</v>
      </c>
      <c r="E9" s="3" t="n">
        <v>7057.0</v>
      </c>
      <c r="F9" s="3" t="n">
        <v>8094.0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15389.0</v>
      </c>
      <c r="E10" s="3" t="n">
        <v>8643.0</v>
      </c>
      <c r="F10" s="3" t="n">
        <v>6746.0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7890.0</v>
      </c>
      <c r="E11" s="3" t="n">
        <v>2794.0</v>
      </c>
      <c r="F11" s="3" t="n">
        <v>5096.0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7524.0</v>
      </c>
      <c r="E12" s="3" t="n">
        <v>3714.0</v>
      </c>
      <c r="F12" s="3" t="n">
        <v>3810.0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9653.0</v>
      </c>
      <c r="E13" s="3" t="n">
        <v>5775.0</v>
      </c>
      <c r="F13" s="3" t="n">
        <v>3878.0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5485.0</v>
      </c>
      <c r="E14" s="3" t="n">
        <v>2463.0</v>
      </c>
      <c r="F14" s="3" t="n">
        <v>3022.0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448.0</v>
      </c>
      <c r="E15" s="3" t="n">
        <f ref="E15" si="1" t="shared">E16-E9-E10-E11-E12-E13-E14</f>
        <v>238.0</v>
      </c>
      <c r="F15" s="3" t="n">
        <f ref="F15:N15" si="2" t="shared">F16-F9-F10-F11-F12-F13-F14</f>
        <v>210.0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61540.0</v>
      </c>
      <c r="E16" s="3" t="n">
        <v>30684.0</v>
      </c>
      <c r="F16" s="3" t="n">
        <v>30856.0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437.0</v>
      </c>
      <c r="E17" s="3" t="n">
        <f>E18-E16-E3-E4-E5-E6-E7-E8</f>
        <v>358.0</v>
      </c>
      <c r="F17" s="3" t="n">
        <f ref="F17:N17" si="3" t="shared">F18-F16-F3-F4-F5-F6-F7-F8</f>
        <v>79.0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218484.0</v>
      </c>
      <c r="E18" s="3" t="n">
        <v>119142.0</v>
      </c>
      <c r="F18" s="3" t="n">
        <v>99342.0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5413.0</v>
      </c>
      <c r="E19" s="3" t="n">
        <v>3224.0</v>
      </c>
      <c r="F19" s="3" t="n">
        <v>2189.0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32978.0</v>
      </c>
      <c r="E20" s="3" t="n">
        <v>21731.0</v>
      </c>
      <c r="F20" s="3" t="n">
        <v>11247.0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280.0</v>
      </c>
      <c r="E21" s="3" t="n">
        <v>193.0</v>
      </c>
      <c r="F21" s="3" t="n">
        <v>87.0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529.0</v>
      </c>
      <c r="E22" s="3" t="n">
        <v>326.0</v>
      </c>
      <c r="F22" s="3" t="n">
        <v>203.0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96.0</v>
      </c>
      <c r="E23" s="3" t="n">
        <v>57.0</v>
      </c>
      <c r="F23" s="3" t="n">
        <v>39.0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643.0</v>
      </c>
      <c r="E24" s="3" t="n">
        <f>E25-E19-E20-E21-E22-E23</f>
        <v>416.0</v>
      </c>
      <c r="F24" s="3" t="n">
        <f ref="F24:N24" si="4" t="shared">F25-F19-F20-F21-F22-F23</f>
        <v>227.0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39939.0</v>
      </c>
      <c r="E25" s="3" t="n">
        <v>25947.0</v>
      </c>
      <c r="F25" s="3" t="n">
        <v>13992.0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518.0</v>
      </c>
      <c r="E26" s="3" t="n">
        <v>350.0</v>
      </c>
      <c r="F26" s="3" t="n">
        <v>168.0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2302.0</v>
      </c>
      <c r="E27" s="3" t="n">
        <v>1690.0</v>
      </c>
      <c r="F27" s="3" t="n">
        <v>612.0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4211.0</v>
      </c>
      <c r="E28" s="3" t="n">
        <v>3201.0</v>
      </c>
      <c r="F28" s="3" t="n">
        <v>1010.0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1339.0</v>
      </c>
      <c r="E29" s="3" t="n">
        <v>1010.0</v>
      </c>
      <c r="F29" s="3" t="n">
        <v>329.0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1137.0</v>
      </c>
      <c r="E30" s="3" t="n">
        <v>894.0</v>
      </c>
      <c r="F30" s="3" t="n">
        <v>243.0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650.0</v>
      </c>
      <c r="E31" s="3" t="n">
        <v>507.0</v>
      </c>
      <c r="F31" s="3" t="n">
        <v>143.0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678.0</v>
      </c>
      <c r="E32" s="3" t="n">
        <v>471.0</v>
      </c>
      <c r="F32" s="3" t="n">
        <v>207.0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4160.0</v>
      </c>
      <c r="E33" s="3" t="n">
        <v>2788.0</v>
      </c>
      <c r="F33" s="3" t="n">
        <v>1372.0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511.0</v>
      </c>
      <c r="E34" s="3" t="n">
        <v>359.0</v>
      </c>
      <c r="F34" s="3" t="n">
        <v>152.0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112.0</v>
      </c>
      <c r="E35" s="3" t="n">
        <v>104.0</v>
      </c>
      <c r="F35" s="3" t="n">
        <v>8.0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587.0</v>
      </c>
      <c r="E36" s="3" t="n">
        <v>461.0</v>
      </c>
      <c r="F36" s="3" t="n">
        <v>126.0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468.0</v>
      </c>
      <c r="E37" s="3" t="n">
        <v>307.0</v>
      </c>
      <c r="F37" s="3" t="n">
        <v>161.0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2780.0</v>
      </c>
      <c r="E38" s="3" t="n">
        <f>E39-E26-E27-E28-E29-E30-E31-E32-E33-E34-E35-E36-E37</f>
        <v>1906.0</v>
      </c>
      <c r="F38" s="3" t="n">
        <f ref="F38:N38" si="5" t="shared">F39-F26-F27-F28-F29-F30-F31-F32-F33-F34-F35-F36-F37</f>
        <v>874.0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19453.0</v>
      </c>
      <c r="E39" s="3" t="n">
        <v>14048.0</v>
      </c>
      <c r="F39" s="3" t="n">
        <v>5405.0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5302.0</v>
      </c>
      <c r="E40" s="3" t="n">
        <v>3236.0</v>
      </c>
      <c r="F40" s="3" t="n">
        <v>2066.0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656.0</v>
      </c>
      <c r="E41" s="3" t="n">
        <v>421.0</v>
      </c>
      <c r="F41" s="3" t="n">
        <v>235.0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62.0</v>
      </c>
      <c r="E42" s="3" t="n">
        <f>E43-E40-E41</f>
        <v>44.0</v>
      </c>
      <c r="F42" s="3" t="n">
        <f ref="F42:N42" si="6" t="shared">F43-F40-F41</f>
        <v>18.0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6020.0</v>
      </c>
      <c r="E43" s="3" t="n">
        <v>3701.0</v>
      </c>
      <c r="F43" s="3" t="n">
        <v>2319.0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307.0</v>
      </c>
      <c r="E44" s="3" t="n">
        <v>212.0</v>
      </c>
      <c r="F44" s="3" t="n">
        <v>95.0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395.0</v>
      </c>
      <c r="E45" s="3" t="n">
        <f>E46-E44</f>
        <v>358.0</v>
      </c>
      <c r="F45" s="3" t="n">
        <f ref="F45:N45" si="7" t="shared">F46-F44</f>
        <v>37.0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702.0</v>
      </c>
      <c r="E46" s="3" t="n">
        <v>570.0</v>
      </c>
      <c r="F46" s="3" t="n">
        <v>132.0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954.0</v>
      </c>
      <c r="E47" s="3" t="n">
        <v>634.0</v>
      </c>
      <c r="F47" s="3" t="n">
        <v>320.0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285552.0</v>
      </c>
      <c r="E48" s="3" t="n">
        <f>E47+E46+E43+E39+E25+E18</f>
        <v>164042.0</v>
      </c>
      <c r="F48" s="3" t="n">
        <f ref="F48:N48" si="8" t="shared">F47+F46+F43+F39+F25+F18</f>
        <v>121510.0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