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<sst xmlns="http://schemas.openxmlformats.org/spreadsheetml/2006/main" count="112" uniqueCount="67">
  <si>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</si>
  <si>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</si>
  <si>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</si>
  <si>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</si>
  <si>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</si>
  <si>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</si>
  <si>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</si>
  <si>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</si>
  <si>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</si>
  <si>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</si>
  <si>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</si>
  <si>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</si>
  <si>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</si>
  <si>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</si>
  <si>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</si>
  <si>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</si>
  <si>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</si>
  <si>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</si>
  <si>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</si>
  <si>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</si>
  <si>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</si>
  <si>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</si>
  <si>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</si>
  <si>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</si>
  <si>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</si>
  <si>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</si>
  <si>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</si>
  <si>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</si>
  <si>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</si>
  <si>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</si>
  <si>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</si>
  <si>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</si>
  <si>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</si>
  <si>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</si>
  <si>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</si>
  <si>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</si>
  <si>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</si>
  <si>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</si>
  <si>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</si>
  <si>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</si>
  <si>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</si>
  <si>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</si>
  <si>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</si>
  <si>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</si>
  <si>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</si>
  <si>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</si>
  <si>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</si>
  <si>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</si>
  <si>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</si>
  <si>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</si>
  <si>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</si>
  <si>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</si>
  <si>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</si>
  <si>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</si>
  <si>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</si>
  <si>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</si>
  <si>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</si>
  <si>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</si>
  <si>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</si>
  <si>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</si>
  <si>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</si>
  <si>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</si>
  <si>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</si>
  <si>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</si>
  <si>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</si>
  <si>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98年2月來臺旅客人次－按性別及來臺目的分
Table 1-4  Visitor Arrivals by Gender and by Purpose of Visit,
February,2009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</si>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</sst>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43211.0</v>
      </c>
      <c r="E3" s="3" t="n">
        <v>21012.0</v>
      </c>
      <c r="F3" s="3" t="n">
        <v>22199.0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944.0</v>
      </c>
      <c r="E4" s="3" t="n">
        <v>688.0</v>
      </c>
      <c r="F4" s="3" t="n">
        <v>256.0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99424.0</v>
      </c>
      <c r="E5" s="3" t="n">
        <v>57007.0</v>
      </c>
      <c r="F5" s="3" t="n">
        <v>42417.0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16897.0</v>
      </c>
      <c r="E6" s="3" t="n">
        <v>9464.0</v>
      </c>
      <c r="F6" s="3" t="n">
        <v>7433.0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1348.0</v>
      </c>
      <c r="E7" s="3" t="n">
        <v>1141.0</v>
      </c>
      <c r="F7" s="3" t="n">
        <v>207.0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810.0</v>
      </c>
      <c r="E8" s="3" t="n">
        <v>722.0</v>
      </c>
      <c r="F8" s="3" t="n">
        <v>88.0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11289.0</v>
      </c>
      <c r="E9" s="3" t="n">
        <v>5970.0</v>
      </c>
      <c r="F9" s="3" t="n">
        <v>5319.0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9918.0</v>
      </c>
      <c r="E10" s="3" t="n">
        <v>5853.0</v>
      </c>
      <c r="F10" s="3" t="n">
        <v>4065.0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9594.0</v>
      </c>
      <c r="E11" s="3" t="n">
        <v>2475.0</v>
      </c>
      <c r="F11" s="3" t="n">
        <v>7119.0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5097.0</v>
      </c>
      <c r="E12" s="3" t="n">
        <v>2748.0</v>
      </c>
      <c r="F12" s="3" t="n">
        <v>2349.0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6195.0</v>
      </c>
      <c r="E13" s="3" t="n">
        <v>4370.0</v>
      </c>
      <c r="F13" s="3" t="n">
        <v>1825.0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6819.0</v>
      </c>
      <c r="E14" s="3" t="n">
        <v>2185.0</v>
      </c>
      <c r="F14" s="3" t="n">
        <v>4634.0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469.0</v>
      </c>
      <c r="E15" s="3" t="n">
        <f ref="E15" si="1" t="shared">E16-E9-E10-E11-E12-E13-E14</f>
        <v>213.0</v>
      </c>
      <c r="F15" s="3" t="n">
        <f ref="F15:N15" si="2" t="shared">F16-F9-F10-F11-F12-F13-F14</f>
        <v>256.0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49381.0</v>
      </c>
      <c r="E16" s="3" t="n">
        <v>23814.0</v>
      </c>
      <c r="F16" s="3" t="n">
        <v>25567.0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362.0</v>
      </c>
      <c r="E17" s="3" t="n">
        <f>E18-E16-E3-E4-E5-E6-E7-E8</f>
        <v>269.0</v>
      </c>
      <c r="F17" s="3" t="n">
        <f ref="F17:N17" si="3" t="shared">F18-F16-F3-F4-F5-F6-F7-F8</f>
        <v>93.0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212377.0</v>
      </c>
      <c r="E18" s="3" t="n">
        <v>114117.0</v>
      </c>
      <c r="F18" s="3" t="n">
        <v>98260.0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4226.0</v>
      </c>
      <c r="E19" s="3" t="n">
        <v>2602.0</v>
      </c>
      <c r="F19" s="3" t="n">
        <v>1624.0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21863.0</v>
      </c>
      <c r="E20" s="3" t="n">
        <v>15024.0</v>
      </c>
      <c r="F20" s="3" t="n">
        <v>6839.0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114.0</v>
      </c>
      <c r="E21" s="3" t="n">
        <v>82.0</v>
      </c>
      <c r="F21" s="3" t="n">
        <v>32.0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190.0</v>
      </c>
      <c r="E22" s="3" t="n">
        <v>141.0</v>
      </c>
      <c r="F22" s="3" t="n">
        <v>49.0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45.0</v>
      </c>
      <c r="E23" s="3" t="n">
        <v>28.0</v>
      </c>
      <c r="F23" s="3" t="n">
        <v>17.0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449.0</v>
      </c>
      <c r="E24" s="3" t="n">
        <f>E25-E19-E20-E21-E22-E23</f>
        <v>290.0</v>
      </c>
      <c r="F24" s="3" t="n">
        <f ref="F24:N24" si="4" t="shared">F25-F19-F20-F21-F22-F23</f>
        <v>159.0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26887.0</v>
      </c>
      <c r="E25" s="3" t="n">
        <v>18167.0</v>
      </c>
      <c r="F25" s="3" t="n">
        <v>8720.0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253.0</v>
      </c>
      <c r="E26" s="3" t="n">
        <v>200.0</v>
      </c>
      <c r="F26" s="3" t="n">
        <v>53.0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1729.0</v>
      </c>
      <c r="E27" s="3" t="n">
        <v>1301.0</v>
      </c>
      <c r="F27" s="3" t="n">
        <v>428.0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2764.0</v>
      </c>
      <c r="E28" s="3" t="n">
        <v>2298.0</v>
      </c>
      <c r="F28" s="3" t="n">
        <v>466.0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814.0</v>
      </c>
      <c r="E29" s="3" t="n">
        <v>700.0</v>
      </c>
      <c r="F29" s="3" t="n">
        <v>114.0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772.0</v>
      </c>
      <c r="E30" s="3" t="n">
        <v>604.0</v>
      </c>
      <c r="F30" s="3" t="n">
        <v>168.0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456.0</v>
      </c>
      <c r="E31" s="3" t="n">
        <v>382.0</v>
      </c>
      <c r="F31" s="3" t="n">
        <v>74.0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273.0</v>
      </c>
      <c r="E32" s="3" t="n">
        <v>199.0</v>
      </c>
      <c r="F32" s="3" t="n">
        <v>74.0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3054.0</v>
      </c>
      <c r="E33" s="3" t="n">
        <v>2252.0</v>
      </c>
      <c r="F33" s="3" t="n">
        <v>802.0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386.0</v>
      </c>
      <c r="E34" s="3" t="n">
        <v>283.0</v>
      </c>
      <c r="F34" s="3" t="n">
        <v>103.0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82.0</v>
      </c>
      <c r="E35" s="3" t="n">
        <v>77.0</v>
      </c>
      <c r="F35" s="3" t="n">
        <v>5.0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444.0</v>
      </c>
      <c r="E36" s="3" t="n">
        <v>356.0</v>
      </c>
      <c r="F36" s="3" t="n">
        <v>88.0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282.0</v>
      </c>
      <c r="E37" s="3" t="n">
        <v>190.0</v>
      </c>
      <c r="F37" s="3" t="n">
        <v>92.0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2053.0</v>
      </c>
      <c r="E38" s="3" t="n">
        <f>E39-E26-E27-E28-E29-E30-E31-E32-E33-E34-E35-E36-E37</f>
        <v>1418.0</v>
      </c>
      <c r="F38" s="3" t="n">
        <f ref="F38:N38" si="5" t="shared">F39-F26-F27-F28-F29-F30-F31-F32-F33-F34-F35-F36-F37</f>
        <v>635.0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13362.0</v>
      </c>
      <c r="E39" s="3" t="n">
        <v>10260.0</v>
      </c>
      <c r="F39" s="3" t="n">
        <v>3102.0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3838.0</v>
      </c>
      <c r="E40" s="3" t="n">
        <v>2392.0</v>
      </c>
      <c r="F40" s="3" t="n">
        <v>1446.0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530.0</v>
      </c>
      <c r="E41" s="3" t="n">
        <v>372.0</v>
      </c>
      <c r="F41" s="3" t="n">
        <v>158.0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106.0</v>
      </c>
      <c r="E42" s="3" t="n">
        <f>E43-E40-E41</f>
        <v>61.0</v>
      </c>
      <c r="F42" s="3" t="n">
        <f ref="F42:N42" si="6" t="shared">F43-F40-F41</f>
        <v>45.0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4474.0</v>
      </c>
      <c r="E43" s="3" t="n">
        <v>2825.0</v>
      </c>
      <c r="F43" s="3" t="n">
        <v>1649.0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445.0</v>
      </c>
      <c r="E44" s="3" t="n">
        <v>281.0</v>
      </c>
      <c r="F44" s="3" t="n">
        <v>164.0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195.0</v>
      </c>
      <c r="E45" s="3" t="n">
        <f>E46-E44</f>
        <v>163.0</v>
      </c>
      <c r="F45" s="3" t="n">
        <f ref="F45:N45" si="7" t="shared">F46-F44</f>
        <v>32.0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640.0</v>
      </c>
      <c r="E46" s="3" t="n">
        <v>444.0</v>
      </c>
      <c r="F46" s="3" t="n">
        <v>196.0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453.0</v>
      </c>
      <c r="E47" s="3" t="n">
        <v>311.0</v>
      </c>
      <c r="F47" s="3" t="n">
        <v>142.0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258193.0</v>
      </c>
      <c r="E48" s="3" t="n">
        <f>E47+E46+E43+E39+E25+E18</f>
        <v>146124.0</v>
      </c>
      <c r="F48" s="3" t="n">
        <f ref="F48:N48" si="8" t="shared">F47+F46+F43+F39+F25+F18</f>
        <v>112069.0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