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<sst xmlns="http://schemas.openxmlformats.org/spreadsheetml/2006/main" count="112" uniqueCount="67">
  <si>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</si>
  <si>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</si>
  <si>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</si>
  <si>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</si>
  <si>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</si>
  <si>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</si>
  <si>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</si>
  <si>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</si>
  <si>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</si>
  <si>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</si>
  <si>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</si>
  <si>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</si>
  <si>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</si>
  <si>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</si>
  <si>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</si>
  <si>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</si>
  <si>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</si>
  <si>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</si>
  <si>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</si>
  <si>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</si>
  <si>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</si>
  <si>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</si>
  <si>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</si>
  <si>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</si>
  <si>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</si>
  <si>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</si>
  <si>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</si>
  <si>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</si>
  <si>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</si>
  <si>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</si>
  <si>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</si>
  <si>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</si>
  <si>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</si>
  <si>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</si>
  <si>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</si>
  <si>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</si>
  <si>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</si>
  <si>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</si>
  <si>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</si>
  <si>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</si>
  <si>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</si>
  <si>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</si>
  <si>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</si>
  <si>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</si>
  <si>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</si>
  <si>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</si>
  <si>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</si>
  <si>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</si>
  <si>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</si>
  <si>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</si>
  <si>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</si>
  <si>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</si>
  <si>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</si>
  <si>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</si>
  <si>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</si>
  <si>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</si>
  <si>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</si>
  <si>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</si>
  <si>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</si>
  <si>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</si>
  <si>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</si>
  <si>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</si>
  <si>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</si>
  <si>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</si>
  <si>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</si>
  <si>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98年4月來臺旅客人次－按性別及來臺目的分
Table 1-4  Visitor Arrivals by Gender and by Purpose of Visit,
April,2009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</si>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</sst>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87995.0</v>
      </c>
      <c r="E3" s="3" t="n">
        <v>38631.0</v>
      </c>
      <c r="F3" s="3" t="n">
        <v>49364.0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1470.0</v>
      </c>
      <c r="E4" s="3" t="n">
        <v>885.0</v>
      </c>
      <c r="F4" s="3" t="n">
        <v>585.0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79311.0</v>
      </c>
      <c r="E5" s="3" t="n">
        <v>47774.0</v>
      </c>
      <c r="F5" s="3" t="n">
        <v>31537.0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13294.0</v>
      </c>
      <c r="E6" s="3" t="n">
        <v>7985.0</v>
      </c>
      <c r="F6" s="3" t="n">
        <v>5309.0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1471.0</v>
      </c>
      <c r="E7" s="3" t="n">
        <v>1294.0</v>
      </c>
      <c r="F7" s="3" t="n">
        <v>177.0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1103.0</v>
      </c>
      <c r="E8" s="3" t="n">
        <v>965.0</v>
      </c>
      <c r="F8" s="3" t="n">
        <v>138.0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12309.0</v>
      </c>
      <c r="E9" s="3" t="n">
        <v>5850.0</v>
      </c>
      <c r="F9" s="3" t="n">
        <v>6459.0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18105.0</v>
      </c>
      <c r="E10" s="3" t="n">
        <v>10480.0</v>
      </c>
      <c r="F10" s="3" t="n">
        <v>7625.0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8303.0</v>
      </c>
      <c r="E11" s="3" t="n">
        <v>2360.0</v>
      </c>
      <c r="F11" s="3" t="n">
        <v>5943.0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7650.0</v>
      </c>
      <c r="E12" s="3" t="n">
        <v>3639.0</v>
      </c>
      <c r="F12" s="3" t="n">
        <v>4011.0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8083.0</v>
      </c>
      <c r="E13" s="3" t="n">
        <v>4627.0</v>
      </c>
      <c r="F13" s="3" t="n">
        <v>3456.0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4597.0</v>
      </c>
      <c r="E14" s="3" t="n">
        <v>1825.0</v>
      </c>
      <c r="F14" s="3" t="n">
        <v>2772.0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316.0</v>
      </c>
      <c r="E15" s="3" t="n">
        <f ref="E15" si="1" t="shared">E16-E9-E10-E11-E12-E13-E14</f>
        <v>144.0</v>
      </c>
      <c r="F15" s="3" t="n">
        <f ref="F15:N15" si="2" t="shared">F16-F9-F10-F11-F12-F13-F14</f>
        <v>172.0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59363.0</v>
      </c>
      <c r="E16" s="3" t="n">
        <v>28925.0</v>
      </c>
      <c r="F16" s="3" t="n">
        <v>30438.0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365.0</v>
      </c>
      <c r="E17" s="3" t="n">
        <f>E18-E16-E3-E4-E5-E6-E7-E8</f>
        <v>301.0</v>
      </c>
      <c r="F17" s="3" t="n">
        <f ref="F17:N17" si="3" t="shared">F18-F16-F3-F4-F5-F6-F7-F8</f>
        <v>64.0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244372.0</v>
      </c>
      <c r="E18" s="3" t="n">
        <v>126760.0</v>
      </c>
      <c r="F18" s="3" t="n">
        <v>117612.0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5604.0</v>
      </c>
      <c r="E19" s="3" t="n">
        <v>3252.0</v>
      </c>
      <c r="F19" s="3" t="n">
        <v>2352.0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31561.0</v>
      </c>
      <c r="E20" s="3" t="n">
        <v>19963.0</v>
      </c>
      <c r="F20" s="3" t="n">
        <v>11598.0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309.0</v>
      </c>
      <c r="E21" s="3" t="n">
        <v>184.0</v>
      </c>
      <c r="F21" s="3" t="n">
        <v>125.0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285.0</v>
      </c>
      <c r="E22" s="3" t="n">
        <v>212.0</v>
      </c>
      <c r="F22" s="3" t="n">
        <v>73.0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89.0</v>
      </c>
      <c r="E23" s="3" t="n">
        <v>61.0</v>
      </c>
      <c r="F23" s="3" t="n">
        <v>28.0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537.0</v>
      </c>
      <c r="E24" s="3" t="n">
        <f>E25-E19-E20-E21-E22-E23</f>
        <v>380.0</v>
      </c>
      <c r="F24" s="3" t="n">
        <f ref="F24:N24" si="4" t="shared">F25-F19-F20-F21-F22-F23</f>
        <v>157.0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38385.0</v>
      </c>
      <c r="E25" s="3" t="n">
        <v>24052.0</v>
      </c>
      <c r="F25" s="3" t="n">
        <v>14333.0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461.0</v>
      </c>
      <c r="E26" s="3" t="n">
        <v>317.0</v>
      </c>
      <c r="F26" s="3" t="n">
        <v>144.0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2756.0</v>
      </c>
      <c r="E27" s="3" t="n">
        <v>1876.0</v>
      </c>
      <c r="F27" s="3" t="n">
        <v>880.0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3624.0</v>
      </c>
      <c r="E28" s="3" t="n">
        <v>2664.0</v>
      </c>
      <c r="F28" s="3" t="n">
        <v>960.0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1062.0</v>
      </c>
      <c r="E29" s="3" t="n">
        <v>823.0</v>
      </c>
      <c r="F29" s="3" t="n">
        <v>239.0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910.0</v>
      </c>
      <c r="E30" s="3" t="n">
        <v>680.0</v>
      </c>
      <c r="F30" s="3" t="n">
        <v>230.0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570.0</v>
      </c>
      <c r="E31" s="3" t="n">
        <v>406.0</v>
      </c>
      <c r="F31" s="3" t="n">
        <v>164.0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637.0</v>
      </c>
      <c r="E32" s="3" t="n">
        <v>422.0</v>
      </c>
      <c r="F32" s="3" t="n">
        <v>215.0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5649.0</v>
      </c>
      <c r="E33" s="3" t="n">
        <v>3432.0</v>
      </c>
      <c r="F33" s="3" t="n">
        <v>2217.0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418.0</v>
      </c>
      <c r="E34" s="3" t="n">
        <v>283.0</v>
      </c>
      <c r="F34" s="3" t="n">
        <v>135.0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112.0</v>
      </c>
      <c r="E35" s="3" t="n">
        <v>91.0</v>
      </c>
      <c r="F35" s="3" t="n">
        <v>21.0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502.0</v>
      </c>
      <c r="E36" s="3" t="n">
        <v>382.0</v>
      </c>
      <c r="F36" s="3" t="n">
        <v>120.0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416.0</v>
      </c>
      <c r="E37" s="3" t="n">
        <v>266.0</v>
      </c>
      <c r="F37" s="3" t="n">
        <v>150.0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2612.0</v>
      </c>
      <c r="E38" s="3" t="n">
        <f>E39-E26-E27-E28-E29-E30-E31-E32-E33-E34-E35-E36-E37</f>
        <v>1640.0</v>
      </c>
      <c r="F38" s="3" t="n">
        <f ref="F38:N38" si="5" t="shared">F39-F26-F27-F28-F29-F30-F31-F32-F33-F34-F35-F36-F37</f>
        <v>972.0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19729.0</v>
      </c>
      <c r="E39" s="3" t="n">
        <v>13282.0</v>
      </c>
      <c r="F39" s="3" t="n">
        <v>6447.0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5319.0</v>
      </c>
      <c r="E40" s="3" t="n">
        <v>3121.0</v>
      </c>
      <c r="F40" s="3" t="n">
        <v>2198.0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657.0</v>
      </c>
      <c r="E41" s="3" t="n">
        <v>418.0</v>
      </c>
      <c r="F41" s="3" t="n">
        <v>239.0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55.0</v>
      </c>
      <c r="E42" s="3" t="n">
        <f>E43-E40-E41</f>
        <v>43.0</v>
      </c>
      <c r="F42" s="3" t="n">
        <f ref="F42:N42" si="6" t="shared">F43-F40-F41</f>
        <v>12.0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6031.0</v>
      </c>
      <c r="E43" s="3" t="n">
        <v>3582.0</v>
      </c>
      <c r="F43" s="3" t="n">
        <v>2449.0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298.0</v>
      </c>
      <c r="E44" s="3" t="n">
        <v>201.0</v>
      </c>
      <c r="F44" s="3" t="n">
        <v>97.0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558.0</v>
      </c>
      <c r="E45" s="3" t="n">
        <f>E46-E44</f>
        <v>478.0</v>
      </c>
      <c r="F45" s="3" t="n">
        <f ref="F45:N45" si="7" t="shared">F46-F44</f>
        <v>80.0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856.0</v>
      </c>
      <c r="E46" s="3" t="n">
        <v>679.0</v>
      </c>
      <c r="F46" s="3" t="n">
        <v>177.0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727.0</v>
      </c>
      <c r="E47" s="3" t="n">
        <v>467.0</v>
      </c>
      <c r="F47" s="3" t="n">
        <v>260.0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310100.0</v>
      </c>
      <c r="E48" s="3" t="n">
        <f>E47+E46+E43+E39+E25+E18</f>
        <v>168822.0</v>
      </c>
      <c r="F48" s="3" t="n">
        <f ref="F48:N48" si="8" t="shared">F47+F46+F43+F39+F25+F18</f>
        <v>141278.0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