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<sst xmlns="http://schemas.openxmlformats.org/spreadsheetml/2006/main" count="112" uniqueCount="67">
  <si>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</si>
  <si>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</si>
  <si>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</si>
  <si>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</si>
  <si>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</si>
  <si>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</si>
  <si>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</si>
  <si>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</si>
  <si>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</si>
  <si>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</si>
  <si>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</si>
  <si>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</si>
  <si>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</si>
  <si>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</si>
  <si>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</si>
  <si>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</si>
  <si>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</si>
  <si>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</si>
  <si>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</si>
  <si>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</si>
  <si>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</si>
  <si>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</si>
  <si>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</si>
  <si>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</si>
  <si>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</si>
  <si>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</si>
  <si>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</si>
  <si>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</si>
  <si>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</si>
  <si>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</si>
  <si>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</si>
  <si>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</si>
  <si>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</si>
  <si>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</si>
  <si>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</si>
  <si>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</si>
  <si>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</si>
  <si>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</si>
  <si>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</si>
  <si>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</si>
  <si>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</si>
  <si>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</si>
  <si>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</si>
  <si>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</si>
  <si>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</si>
  <si>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</si>
  <si>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</si>
  <si>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</si>
  <si>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</si>
  <si>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</si>
  <si>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</si>
  <si>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</si>
  <si>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</si>
  <si>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</si>
  <si>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</si>
  <si>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</si>
  <si>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</si>
  <si>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</si>
  <si>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</si>
  <si>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</si>
  <si>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</si>
  <si>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</si>
  <si>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</si>
  <si>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</si>
  <si>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</si>
  <si>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98年6月來臺旅客人次－按性別及來臺目的分
Table 1-4  Visitor Arrivals by Gender and by Purpose of Visit,
June,2009</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</si>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</sst>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61768.0</v>
      </c>
      <c r="E3" s="3" t="n">
        <v>28656.0</v>
      </c>
      <c r="F3" s="3" t="n">
        <v>33112.0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1929.0</v>
      </c>
      <c r="E4" s="3" t="n">
        <v>1202.0</v>
      </c>
      <c r="F4" s="3" t="n">
        <v>727.0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61728.0</v>
      </c>
      <c r="E5" s="3" t="n">
        <v>40867.0</v>
      </c>
      <c r="F5" s="3" t="n">
        <v>20861.0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13327.0</v>
      </c>
      <c r="E6" s="3" t="n">
        <v>9187.0</v>
      </c>
      <c r="F6" s="3" t="n">
        <v>4140.0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1743.0</v>
      </c>
      <c r="E7" s="3" t="n">
        <v>1531.0</v>
      </c>
      <c r="F7" s="3" t="n">
        <v>212.0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1285.0</v>
      </c>
      <c r="E8" s="3" t="n">
        <v>1141.0</v>
      </c>
      <c r="F8" s="3" t="n">
        <v>144.0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8941.0</v>
      </c>
      <c r="E9" s="3" t="n">
        <v>4595.0</v>
      </c>
      <c r="F9" s="3" t="n">
        <v>4346.0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16668.0</v>
      </c>
      <c r="E10" s="3" t="n">
        <v>8771.0</v>
      </c>
      <c r="F10" s="3" t="n">
        <v>7897.0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9321.0</v>
      </c>
      <c r="E11" s="3" t="n">
        <v>3276.0</v>
      </c>
      <c r="F11" s="3" t="n">
        <v>6045.0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7346.0</v>
      </c>
      <c r="E12" s="3" t="n">
        <v>3555.0</v>
      </c>
      <c r="F12" s="3" t="n">
        <v>3791.0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5983.0</v>
      </c>
      <c r="E13" s="3" t="n">
        <v>4357.0</v>
      </c>
      <c r="F13" s="3" t="n">
        <v>1626.0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5179.0</v>
      </c>
      <c r="E14" s="3" t="n">
        <v>2226.0</v>
      </c>
      <c r="F14" s="3" t="n">
        <v>2953.0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379.0</v>
      </c>
      <c r="E15" s="3" t="n">
        <f ref="E15" si="1" t="shared">E16-E9-E10-E11-E12-E13-E14</f>
        <v>200.0</v>
      </c>
      <c r="F15" s="3" t="n">
        <f ref="F15:N15" si="2" t="shared">F16-F9-F10-F11-F12-F13-F14</f>
        <v>179.0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53817.0</v>
      </c>
      <c r="E16" s="3" t="n">
        <v>26980.0</v>
      </c>
      <c r="F16" s="3" t="n">
        <v>26837.0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391.0</v>
      </c>
      <c r="E17" s="3" t="n">
        <f>E18-E16-E3-E4-E5-E6-E7-E8</f>
        <v>322.0</v>
      </c>
      <c r="F17" s="3" t="n">
        <f ref="F17:N17" si="3" t="shared">F18-F16-F3-F4-F5-F6-F7-F8</f>
        <v>69.0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195988.0</v>
      </c>
      <c r="E18" s="3" t="n">
        <v>109886.0</v>
      </c>
      <c r="F18" s="3" t="n">
        <v>86102.0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3611.0</v>
      </c>
      <c r="E19" s="3" t="n">
        <v>2348.0</v>
      </c>
      <c r="F19" s="3" t="n">
        <v>1263.0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34550.0</v>
      </c>
      <c r="E20" s="3" t="n">
        <v>22050.0</v>
      </c>
      <c r="F20" s="3" t="n">
        <v>12500.0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90.0</v>
      </c>
      <c r="E21" s="3" t="n">
        <v>69.0</v>
      </c>
      <c r="F21" s="3" t="n">
        <v>21.0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306.0</v>
      </c>
      <c r="E22" s="3" t="n">
        <v>254.0</v>
      </c>
      <c r="F22" s="3" t="n">
        <v>52.0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73.0</v>
      </c>
      <c r="E23" s="3" t="n">
        <v>51.0</v>
      </c>
      <c r="F23" s="3" t="n">
        <v>22.0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559.0</v>
      </c>
      <c r="E24" s="3" t="n">
        <f>E25-E19-E20-E21-E22-E23</f>
        <v>394.0</v>
      </c>
      <c r="F24" s="3" t="n">
        <f ref="F24:N24" si="4" t="shared">F25-F19-F20-F21-F22-F23</f>
        <v>165.0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39189.0</v>
      </c>
      <c r="E25" s="3" t="n">
        <v>25166.0</v>
      </c>
      <c r="F25" s="3" t="n">
        <v>14023.0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444.0</v>
      </c>
      <c r="E26" s="3" t="n">
        <v>312.0</v>
      </c>
      <c r="F26" s="3" t="n">
        <v>132.0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2152.0</v>
      </c>
      <c r="E27" s="3" t="n">
        <v>1606.0</v>
      </c>
      <c r="F27" s="3" t="n">
        <v>546.0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3203.0</v>
      </c>
      <c r="E28" s="3" t="n">
        <v>2487.0</v>
      </c>
      <c r="F28" s="3" t="n">
        <v>716.0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1380.0</v>
      </c>
      <c r="E29" s="3" t="n">
        <v>995.0</v>
      </c>
      <c r="F29" s="3" t="n">
        <v>385.0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863.0</v>
      </c>
      <c r="E30" s="3" t="n">
        <v>678.0</v>
      </c>
      <c r="F30" s="3" t="n">
        <v>185.0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559.0</v>
      </c>
      <c r="E31" s="3" t="n">
        <v>452.0</v>
      </c>
      <c r="F31" s="3" t="n">
        <v>107.0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559.0</v>
      </c>
      <c r="E32" s="3" t="n">
        <v>397.0</v>
      </c>
      <c r="F32" s="3" t="n">
        <v>162.0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3624.0</v>
      </c>
      <c r="E33" s="3" t="n">
        <v>2450.0</v>
      </c>
      <c r="F33" s="3" t="n">
        <v>1174.0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346.0</v>
      </c>
      <c r="E34" s="3" t="n">
        <v>247.0</v>
      </c>
      <c r="F34" s="3" t="n">
        <v>99.0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147.0</v>
      </c>
      <c r="E35" s="3" t="n">
        <v>119.0</v>
      </c>
      <c r="F35" s="3" t="n">
        <v>28.0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431.0</v>
      </c>
      <c r="E36" s="3" t="n">
        <v>360.0</v>
      </c>
      <c r="F36" s="3" t="n">
        <v>71.0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539.0</v>
      </c>
      <c r="E37" s="3" t="n">
        <v>422.0</v>
      </c>
      <c r="F37" s="3" t="n">
        <v>117.0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2279.0</v>
      </c>
      <c r="E38" s="3" t="n">
        <f>E39-E26-E27-E28-E29-E30-E31-E32-E33-E34-E35-E36-E37</f>
        <v>1556.0</v>
      </c>
      <c r="F38" s="3" t="n">
        <f ref="F38:N38" si="5" t="shared">F39-F26-F27-F28-F29-F30-F31-F32-F33-F34-F35-F36-F37</f>
        <v>723.0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16526.0</v>
      </c>
      <c r="E39" s="3" t="n">
        <v>12081.0</v>
      </c>
      <c r="F39" s="3" t="n">
        <v>4445.0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4285.0</v>
      </c>
      <c r="E40" s="3" t="n">
        <v>2673.0</v>
      </c>
      <c r="F40" s="3" t="n">
        <v>1612.0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531.0</v>
      </c>
      <c r="E41" s="3" t="n">
        <v>352.0</v>
      </c>
      <c r="F41" s="3" t="n">
        <v>179.0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76.0</v>
      </c>
      <c r="E42" s="3" t="n">
        <f>E43-E40-E41</f>
        <v>55.0</v>
      </c>
      <c r="F42" s="3" t="n">
        <f ref="F42:N42" si="6" t="shared">F43-F40-F41</f>
        <v>21.0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4892.0</v>
      </c>
      <c r="E43" s="3" t="n">
        <v>3080.0</v>
      </c>
      <c r="F43" s="3" t="n">
        <v>1812.0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255.0</v>
      </c>
      <c r="E44" s="3" t="n">
        <v>185.0</v>
      </c>
      <c r="F44" s="3" t="n">
        <v>70.0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282.0</v>
      </c>
      <c r="E45" s="3" t="n">
        <f>E46-E44</f>
        <v>241.0</v>
      </c>
      <c r="F45" s="3" t="n">
        <f ref="F45:N45" si="7" t="shared">F46-F44</f>
        <v>41.0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537.0</v>
      </c>
      <c r="E46" s="3" t="n">
        <v>426.0</v>
      </c>
      <c r="F46" s="3" t="n">
        <v>111.0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843.0</v>
      </c>
      <c r="E47" s="3" t="n">
        <v>536.0</v>
      </c>
      <c r="F47" s="3" t="n">
        <v>307.0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257975.0</v>
      </c>
      <c r="E48" s="3" t="n">
        <f>E47+E46+E43+E39+E25+E18</f>
        <v>151175.0</v>
      </c>
      <c r="F48" s="3" t="n">
        <f ref="F48:N48" si="8" t="shared">F47+F46+F43+F39+F25+F18</f>
        <v>106800.0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