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<sst xmlns="http://schemas.openxmlformats.org/spreadsheetml/2006/main" count="112" uniqueCount="67">
  <si>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</si>
  <si>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</si>
  <si>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</si>
  <si>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</si>
  <si>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</si>
  <si>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</si>
  <si>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</si>
  <si>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</si>
  <si>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</si>
  <si>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</si>
  <si>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</si>
  <si>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</si>
  <si>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</si>
  <si>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</si>
  <si>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</si>
  <si>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</si>
  <si>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</si>
  <si>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</si>
  <si>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</si>
  <si>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</si>
  <si>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</si>
  <si>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</si>
  <si>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</si>
  <si>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</si>
  <si>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</si>
  <si>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</si>
  <si>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</si>
  <si>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</si>
  <si>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</si>
  <si>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</si>
  <si>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</si>
  <si>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</si>
  <si>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</si>
  <si>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</si>
  <si>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</si>
  <si>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</si>
  <si>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</si>
  <si>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</si>
  <si>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</si>
  <si>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</si>
  <si>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</si>
  <si>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</si>
  <si>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</si>
  <si>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</si>
  <si>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</si>
  <si>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</si>
  <si>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</si>
  <si>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</si>
  <si>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</si>
  <si>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</si>
  <si>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</si>
  <si>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</si>
  <si>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</si>
  <si>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</si>
  <si>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</si>
  <si>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</si>
  <si>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</si>
  <si>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</si>
  <si>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</si>
  <si>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</si>
  <si>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</si>
  <si>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</si>
  <si>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</si>
  <si>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</si>
  <si>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</si>
  <si>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98年9月來臺旅客人次－按性別及來臺目的分
Table 1-4  Visitor Arrivals by Gender and by Purpose of Visit,
September,2009</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</si>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</sst>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45195.0</v>
      </c>
      <c r="E3" s="3" t="n">
        <v>21761.0</v>
      </c>
      <c r="F3" s="3" t="n">
        <v>23434.0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1377.0</v>
      </c>
      <c r="E4" s="3" t="n">
        <v>973.0</v>
      </c>
      <c r="F4" s="3" t="n">
        <v>404.0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100173.0</v>
      </c>
      <c r="E5" s="3" t="n">
        <v>54436.0</v>
      </c>
      <c r="F5" s="3" t="n">
        <v>45737.0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11630.0</v>
      </c>
      <c r="E6" s="3" t="n">
        <v>7486.0</v>
      </c>
      <c r="F6" s="3" t="n">
        <v>4144.0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1933.0</v>
      </c>
      <c r="E7" s="3" t="n">
        <v>1691.0</v>
      </c>
      <c r="F7" s="3" t="n">
        <v>242.0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993.0</v>
      </c>
      <c r="E8" s="3" t="n">
        <v>870.0</v>
      </c>
      <c r="F8" s="3" t="n">
        <v>123.0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16519.0</v>
      </c>
      <c r="E9" s="3" t="n">
        <v>7828.0</v>
      </c>
      <c r="F9" s="3" t="n">
        <v>8691.0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12137.0</v>
      </c>
      <c r="E10" s="3" t="n">
        <v>6832.0</v>
      </c>
      <c r="F10" s="3" t="n">
        <v>5305.0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11492.0</v>
      </c>
      <c r="E11" s="3" t="n">
        <v>4237.0</v>
      </c>
      <c r="F11" s="3" t="n">
        <v>7255.0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6591.0</v>
      </c>
      <c r="E12" s="3" t="n">
        <v>3047.0</v>
      </c>
      <c r="F12" s="3" t="n">
        <v>3544.0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6269.0</v>
      </c>
      <c r="E13" s="3" t="n">
        <v>4254.0</v>
      </c>
      <c r="F13" s="3" t="n">
        <v>2015.0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5296.0</v>
      </c>
      <c r="E14" s="3" t="n">
        <v>2337.0</v>
      </c>
      <c r="F14" s="3" t="n">
        <v>2959.0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468.0</v>
      </c>
      <c r="E15" s="3" t="n">
        <f ref="E15" si="1" t="shared">E16-E9-E10-E11-E12-E13-E14</f>
        <v>263.0</v>
      </c>
      <c r="F15" s="3" t="n">
        <f ref="F15:N15" si="2" t="shared">F16-F9-F10-F11-F12-F13-F14</f>
        <v>205.0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58772.0</v>
      </c>
      <c r="E16" s="3" t="n">
        <v>28798.0</v>
      </c>
      <c r="F16" s="3" t="n">
        <v>29974.0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543.0</v>
      </c>
      <c r="E17" s="3" t="n">
        <f>E18-E16-E3-E4-E5-E6-E7-E8</f>
        <v>389.0</v>
      </c>
      <c r="F17" s="3" t="n">
        <f ref="F17:N17" si="3" t="shared">F18-F16-F3-F4-F5-F6-F7-F8</f>
        <v>154.0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220616.0</v>
      </c>
      <c r="E18" s="3" t="n">
        <v>116404.0</v>
      </c>
      <c r="F18" s="3" t="n">
        <v>104212.0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3564.0</v>
      </c>
      <c r="E19" s="3" t="n">
        <v>2308.0</v>
      </c>
      <c r="F19" s="3" t="n">
        <v>1256.0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24102.0</v>
      </c>
      <c r="E20" s="3" t="n">
        <v>16575.0</v>
      </c>
      <c r="F20" s="3" t="n">
        <v>7527.0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117.0</v>
      </c>
      <c r="E21" s="3" t="n">
        <v>75.0</v>
      </c>
      <c r="F21" s="3" t="n">
        <v>42.0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226.0</v>
      </c>
      <c r="E22" s="3" t="n">
        <v>173.0</v>
      </c>
      <c r="F22" s="3" t="n">
        <v>53.0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102.0</v>
      </c>
      <c r="E23" s="3" t="n">
        <v>69.0</v>
      </c>
      <c r="F23" s="3" t="n">
        <v>33.0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590.0</v>
      </c>
      <c r="E24" s="3" t="n">
        <f>E25-E19-E20-E21-E22-E23</f>
        <v>380.0</v>
      </c>
      <c r="F24" s="3" t="n">
        <f ref="F24:N24" si="4" t="shared">F25-F19-F20-F21-F22-F23</f>
        <v>210.0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28701.0</v>
      </c>
      <c r="E25" s="3" t="n">
        <v>19580.0</v>
      </c>
      <c r="F25" s="3" t="n">
        <v>9121.0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327.0</v>
      </c>
      <c r="E26" s="3" t="n">
        <v>255.0</v>
      </c>
      <c r="F26" s="3" t="n">
        <v>72.0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1953.0</v>
      </c>
      <c r="E27" s="3" t="n">
        <v>1518.0</v>
      </c>
      <c r="F27" s="3" t="n">
        <v>435.0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3168.0</v>
      </c>
      <c r="E28" s="3" t="n">
        <v>2519.0</v>
      </c>
      <c r="F28" s="3" t="n">
        <v>649.0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941.0</v>
      </c>
      <c r="E29" s="3" t="n">
        <v>797.0</v>
      </c>
      <c r="F29" s="3" t="n">
        <v>144.0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843.0</v>
      </c>
      <c r="E30" s="3" t="n">
        <v>673.0</v>
      </c>
      <c r="F30" s="3" t="n">
        <v>170.0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457.0</v>
      </c>
      <c r="E31" s="3" t="n">
        <v>373.0</v>
      </c>
      <c r="F31" s="3" t="n">
        <v>84.0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444.0</v>
      </c>
      <c r="E32" s="3" t="n">
        <v>346.0</v>
      </c>
      <c r="F32" s="3" t="n">
        <v>98.0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2725.0</v>
      </c>
      <c r="E33" s="3" t="n">
        <v>2081.0</v>
      </c>
      <c r="F33" s="3" t="n">
        <v>644.0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405.0</v>
      </c>
      <c r="E34" s="3" t="n">
        <v>296.0</v>
      </c>
      <c r="F34" s="3" t="n">
        <v>109.0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198.0</v>
      </c>
      <c r="E35" s="3" t="n">
        <v>149.0</v>
      </c>
      <c r="F35" s="3" t="n">
        <v>49.0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616.0</v>
      </c>
      <c r="E36" s="3" t="n">
        <v>454.0</v>
      </c>
      <c r="F36" s="3" t="n">
        <v>162.0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490.0</v>
      </c>
      <c r="E37" s="3" t="n">
        <v>309.0</v>
      </c>
      <c r="F37" s="3" t="n">
        <v>181.0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2541.0</v>
      </c>
      <c r="E38" s="3" t="n">
        <f>E39-E26-E27-E28-E29-E30-E31-E32-E33-E34-E35-E36-E37</f>
        <v>1784.0</v>
      </c>
      <c r="F38" s="3" t="n">
        <f ref="F38:N38" si="5" t="shared">F39-F26-F27-F28-F29-F30-F31-F32-F33-F34-F35-F36-F37</f>
        <v>757.0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15108.0</v>
      </c>
      <c r="E39" s="3" t="n">
        <v>11554.0</v>
      </c>
      <c r="F39" s="3" t="n">
        <v>3554.0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4280.0</v>
      </c>
      <c r="E40" s="3" t="n">
        <v>2693.0</v>
      </c>
      <c r="F40" s="3" t="n">
        <v>1587.0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570.0</v>
      </c>
      <c r="E41" s="3" t="n">
        <v>378.0</v>
      </c>
      <c r="F41" s="3" t="n">
        <v>192.0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90.0</v>
      </c>
      <c r="E42" s="3" t="n">
        <f>E43-E40-E41</f>
        <v>59.0</v>
      </c>
      <c r="F42" s="3" t="n">
        <f ref="F42:N42" si="6" t="shared">F43-F40-F41</f>
        <v>31.0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4940.0</v>
      </c>
      <c r="E43" s="3" t="n">
        <v>3130.0</v>
      </c>
      <c r="F43" s="3" t="n">
        <v>1810.0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285.0</v>
      </c>
      <c r="E44" s="3" t="n">
        <v>190.0</v>
      </c>
      <c r="F44" s="3" t="n">
        <v>95.0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282.0</v>
      </c>
      <c r="E45" s="3" t="n">
        <f>E46-E44</f>
        <v>223.0</v>
      </c>
      <c r="F45" s="3" t="n">
        <f ref="F45:N45" si="7" t="shared">F46-F44</f>
        <v>59.0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567.0</v>
      </c>
      <c r="E46" s="3" t="n">
        <v>413.0</v>
      </c>
      <c r="F46" s="3" t="n">
        <v>154.0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783.0</v>
      </c>
      <c r="E47" s="3" t="n">
        <v>504.0</v>
      </c>
      <c r="F47" s="3" t="n">
        <v>279.0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270715.0</v>
      </c>
      <c r="E48" s="3" t="n">
        <f>E47+E46+E43+E39+E25+E18</f>
        <v>151585.0</v>
      </c>
      <c r="F48" s="3" t="n">
        <f ref="F48:N48" si="8" t="shared">F47+F46+F43+F39+F25+F18</f>
        <v>119130.0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