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<sst xmlns="http://schemas.openxmlformats.org/spreadsheetml/2006/main" count="112" uniqueCount="67">
  <si>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</si>
  <si>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</si>
  <si>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</si>
  <si>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</si>
  <si>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</si>
  <si>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</si>
  <si>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</si>
  <si>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</si>
  <si>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</si>
  <si>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</si>
  <si>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</si>
  <si>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</si>
  <si>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</si>
  <si>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</si>
  <si>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</si>
  <si>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</si>
  <si>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</si>
  <si>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</si>
  <si>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</si>
  <si>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</si>
  <si>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</si>
  <si>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</si>
  <si>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</si>
  <si>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</si>
  <si>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</si>
  <si>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</si>
  <si>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</si>
  <si>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</si>
  <si>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</si>
  <si>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</si>
  <si>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</si>
  <si>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</si>
  <si>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</si>
  <si>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</si>
  <si>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</si>
  <si>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</si>
  <si>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</si>
  <si>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</si>
  <si>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</si>
  <si>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</si>
  <si>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</si>
  <si>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</si>
  <si>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</si>
  <si>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</si>
  <si>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</si>
  <si>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</si>
  <si>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</si>
  <si>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</si>
  <si>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</si>
  <si>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</si>
  <si>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</si>
  <si>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</si>
  <si>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</si>
  <si>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</si>
  <si>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</si>
  <si>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</si>
  <si>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</si>
  <si>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</si>
  <si>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</si>
  <si>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</si>
  <si>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</si>
  <si>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</si>
  <si>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</si>
  <si>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</si>
  <si>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</si>
  <si>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99年10月來臺旅客人次－按性別及來臺目的分
Table 1-4  Visitor Arrivals by Gender and by Purpose of Visit,
October,2010</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</si>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</sst>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59890.0</v>
      </c>
      <c r="E3" s="3" t="n">
        <v>27849.0</v>
      </c>
      <c r="F3" s="3" t="n">
        <v>32041.0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2012.0</v>
      </c>
      <c r="E4" s="3" t="n">
        <v>1233.0</v>
      </c>
      <c r="F4" s="3" t="n">
        <v>779.0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90904.0</v>
      </c>
      <c r="E5" s="3" t="n">
        <v>55708.0</v>
      </c>
      <c r="F5" s="3" t="n">
        <v>35196.0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17103.0</v>
      </c>
      <c r="E6" s="3" t="n">
        <v>10483.0</v>
      </c>
      <c r="F6" s="3" t="n">
        <v>6620.0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2194.0</v>
      </c>
      <c r="E7" s="3" t="n">
        <v>1967.0</v>
      </c>
      <c r="F7" s="3" t="n">
        <v>227.0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1360.0</v>
      </c>
      <c r="E8" s="3" t="n">
        <v>1201.0</v>
      </c>
      <c r="F8" s="3" t="n">
        <v>159.0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25383.0</v>
      </c>
      <c r="E9" s="3" t="n">
        <v>10921.0</v>
      </c>
      <c r="F9" s="3" t="n">
        <v>14462.0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19380.0</v>
      </c>
      <c r="E10" s="3" t="n">
        <v>10206.0</v>
      </c>
      <c r="F10" s="3" t="n">
        <v>9174.0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9102.0</v>
      </c>
      <c r="E11" s="3" t="n">
        <v>3086.0</v>
      </c>
      <c r="F11" s="3" t="n">
        <v>6016.0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7030.0</v>
      </c>
      <c r="E12" s="3" t="n">
        <v>3489.0</v>
      </c>
      <c r="F12" s="3" t="n">
        <v>3541.0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9099.0</v>
      </c>
      <c r="E13" s="3" t="n">
        <v>5543.0</v>
      </c>
      <c r="F13" s="3" t="n">
        <v>3556.0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5943.0</v>
      </c>
      <c r="E14" s="3" t="n">
        <v>2754.0</v>
      </c>
      <c r="F14" s="3" t="n">
        <v>3189.0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630.0</v>
      </c>
      <c r="E15" s="3" t="n">
        <f ref="E15" si="1" t="shared">E16-E9-E10-E11-E12-E13-E14</f>
        <v>347.0</v>
      </c>
      <c r="F15" s="3" t="n">
        <f ref="F15:N15" si="2" t="shared">F16-F9-F10-F11-F12-F13-F14</f>
        <v>283.0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76567.0</v>
      </c>
      <c r="E16" s="3" t="n">
        <v>36346.0</v>
      </c>
      <c r="F16" s="3" t="n">
        <v>40221.0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488.0</v>
      </c>
      <c r="E17" s="3" t="n">
        <f>E18-E16-E3-E4-E5-E6-E7-E8</f>
        <v>416.0</v>
      </c>
      <c r="F17" s="3" t="n">
        <f ref="F17:N17" si="3" t="shared">F18-F16-F3-F4-F5-F6-F7-F8</f>
        <v>72.0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250518.0</v>
      </c>
      <c r="E18" s="3" t="n">
        <v>135203.0</v>
      </c>
      <c r="F18" s="3" t="n">
        <v>115315.0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6003.0</v>
      </c>
      <c r="E19" s="3" t="n">
        <v>3376.0</v>
      </c>
      <c r="F19" s="3" t="n">
        <v>2627.0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33827.0</v>
      </c>
      <c r="E20" s="3" t="n">
        <v>21838.0</v>
      </c>
      <c r="F20" s="3" t="n">
        <v>11989.0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251.0</v>
      </c>
      <c r="E21" s="3" t="n">
        <v>186.0</v>
      </c>
      <c r="F21" s="3" t="n">
        <v>65.0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447.0</v>
      </c>
      <c r="E22" s="3" t="n">
        <v>350.0</v>
      </c>
      <c r="F22" s="3" t="n">
        <v>97.0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88.0</v>
      </c>
      <c r="E23" s="3" t="n">
        <v>58.0</v>
      </c>
      <c r="F23" s="3" t="n">
        <v>30.0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811.0</v>
      </c>
      <c r="E24" s="3" t="n">
        <f>E25-E19-E20-E21-E22-E23</f>
        <v>531.0</v>
      </c>
      <c r="F24" s="3" t="n">
        <f ref="F24:N24" si="4" t="shared">F25-F19-F20-F21-F22-F23</f>
        <v>280.0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41427.0</v>
      </c>
      <c r="E25" s="3" t="n">
        <v>26339.0</v>
      </c>
      <c r="F25" s="3" t="n">
        <v>15088.0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477.0</v>
      </c>
      <c r="E26" s="3" t="n">
        <v>350.0</v>
      </c>
      <c r="F26" s="3" t="n">
        <v>127.0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2901.0</v>
      </c>
      <c r="E27" s="3" t="n">
        <v>1999.0</v>
      </c>
      <c r="F27" s="3" t="n">
        <v>902.0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4652.0</v>
      </c>
      <c r="E28" s="3" t="n">
        <v>3647.0</v>
      </c>
      <c r="F28" s="3" t="n">
        <v>1005.0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1477.0</v>
      </c>
      <c r="E29" s="3" t="n">
        <v>1196.0</v>
      </c>
      <c r="F29" s="3" t="n">
        <v>281.0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1261.0</v>
      </c>
      <c r="E30" s="3" t="n">
        <v>964.0</v>
      </c>
      <c r="F30" s="3" t="n">
        <v>297.0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904.0</v>
      </c>
      <c r="E31" s="3" t="n">
        <v>670.0</v>
      </c>
      <c r="F31" s="3" t="n">
        <v>234.0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659.0</v>
      </c>
      <c r="E32" s="3" t="n">
        <v>510.0</v>
      </c>
      <c r="F32" s="3" t="n">
        <v>149.0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4209.0</v>
      </c>
      <c r="E33" s="3" t="n">
        <v>2880.0</v>
      </c>
      <c r="F33" s="3" t="n">
        <v>1329.0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668.0</v>
      </c>
      <c r="E34" s="3" t="n">
        <v>462.0</v>
      </c>
      <c r="F34" s="3" t="n">
        <v>206.0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83.0</v>
      </c>
      <c r="E35" s="3" t="n">
        <v>70.0</v>
      </c>
      <c r="F35" s="3" t="n">
        <v>13.0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767.0</v>
      </c>
      <c r="E36" s="3" t="n">
        <v>575.0</v>
      </c>
      <c r="F36" s="3" t="n">
        <v>192.0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599.0</v>
      </c>
      <c r="E37" s="3" t="n">
        <v>416.0</v>
      </c>
      <c r="F37" s="3" t="n">
        <v>183.0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2859.0</v>
      </c>
      <c r="E38" s="3" t="n">
        <f>E39-E26-E27-E28-E29-E30-E31-E32-E33-E34-E35-E36-E37</f>
        <v>1984.0</v>
      </c>
      <c r="F38" s="3" t="n">
        <f ref="F38:N38" si="5" t="shared">F39-F26-F27-F28-F29-F30-F31-F32-F33-F34-F35-F36-F37</f>
        <v>875.0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21516.0</v>
      </c>
      <c r="E39" s="3" t="n">
        <v>15723.0</v>
      </c>
      <c r="F39" s="3" t="n">
        <v>5793.0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5266.0</v>
      </c>
      <c r="E40" s="3" t="n">
        <v>3154.0</v>
      </c>
      <c r="F40" s="3" t="n">
        <v>2112.0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672.0</v>
      </c>
      <c r="E41" s="3" t="n">
        <v>428.0</v>
      </c>
      <c r="F41" s="3" t="n">
        <v>244.0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122.0</v>
      </c>
      <c r="E42" s="3" t="n">
        <f>E43-E40-E41</f>
        <v>87.0</v>
      </c>
      <c r="F42" s="3" t="n">
        <f ref="F42:N42" si="6" t="shared">F43-F40-F41</f>
        <v>35.0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6060.0</v>
      </c>
      <c r="E43" s="3" t="n">
        <v>3669.0</v>
      </c>
      <c r="F43" s="3" t="n">
        <v>2391.0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316.0</v>
      </c>
      <c r="E44" s="3" t="n">
        <v>229.0</v>
      </c>
      <c r="F44" s="3" t="n">
        <v>87.0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378.0</v>
      </c>
      <c r="E45" s="3" t="n">
        <f>E46-E44</f>
        <v>324.0</v>
      </c>
      <c r="F45" s="3" t="n">
        <f ref="F45:N45" si="7" t="shared">F46-F44</f>
        <v>54.0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694.0</v>
      </c>
      <c r="E46" s="3" t="n">
        <v>553.0</v>
      </c>
      <c r="F46" s="3" t="n">
        <v>141.0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3545.0</v>
      </c>
      <c r="E47" s="3" t="n">
        <v>2302.0</v>
      </c>
      <c r="F47" s="3" t="n">
        <v>1243.0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323760.0</v>
      </c>
      <c r="E48" s="3" t="n">
        <f>E47+E46+E43+E39+E25+E18</f>
        <v>183789.0</v>
      </c>
      <c r="F48" s="3" t="n">
        <f ref="F48:N48" si="8" t="shared">F47+F46+F43+F39+F25+F18</f>
        <v>139971.0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