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<sst xmlns="http://schemas.openxmlformats.org/spreadsheetml/2006/main" count="112" uniqueCount="67">
  <si>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</si>
  <si>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</si>
  <si>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</si>
  <si>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</si>
  <si>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</si>
  <si>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</si>
  <si>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</si>
  <si>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</si>
  <si>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</si>
  <si>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</si>
  <si>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</si>
  <si>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</si>
  <si>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</si>
  <si>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</si>
  <si>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</si>
  <si>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</si>
  <si>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</si>
  <si>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</si>
  <si>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</si>
  <si>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</si>
  <si>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</si>
  <si>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</si>
  <si>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</si>
  <si>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</si>
  <si>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</si>
  <si>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</si>
  <si>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</si>
  <si>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</si>
  <si>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</si>
  <si>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</si>
  <si>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</si>
  <si>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</si>
  <si>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</si>
  <si>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</si>
  <si>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</si>
  <si>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</si>
  <si>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</si>
  <si>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</si>
  <si>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</si>
  <si>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</si>
  <si>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</si>
  <si>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</si>
  <si>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</si>
  <si>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</si>
  <si>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</si>
  <si>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</si>
  <si>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</si>
  <si>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</si>
  <si>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</si>
  <si>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</si>
  <si>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</si>
  <si>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</si>
  <si>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</si>
  <si>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</si>
  <si>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</si>
  <si>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</si>
  <si>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</si>
  <si>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</si>
  <si>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</si>
  <si>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</si>
  <si>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</si>
  <si>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</si>
  <si>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</si>
  <si>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</si>
  <si>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</si>
  <si>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99年12月來臺旅客人次－按性別及來臺目的分
Table 1-4  Visitor Arrivals by Gender and by Purpose of Visit,
December,2010</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</si>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</sst>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83580.0</v>
      </c>
      <c r="E3" s="3" t="n">
        <v>38351.0</v>
      </c>
      <c r="F3" s="3" t="n">
        <v>45229.0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2924.0</v>
      </c>
      <c r="E4" s="3" t="n">
        <v>1624.0</v>
      </c>
      <c r="F4" s="3" t="n">
        <v>1300.0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101395.0</v>
      </c>
      <c r="E5" s="3" t="n">
        <v>60366.0</v>
      </c>
      <c r="F5" s="3" t="n">
        <v>41029.0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18365.0</v>
      </c>
      <c r="E6" s="3" t="n">
        <v>10690.0</v>
      </c>
      <c r="F6" s="3" t="n">
        <v>7675.0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1488.0</v>
      </c>
      <c r="E7" s="3" t="n">
        <v>1326.0</v>
      </c>
      <c r="F7" s="3" t="n">
        <v>162.0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858.0</v>
      </c>
      <c r="E8" s="3" t="n">
        <v>719.0</v>
      </c>
      <c r="F8" s="3" t="n">
        <v>139.0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40644.0</v>
      </c>
      <c r="E9" s="3" t="n">
        <v>17654.0</v>
      </c>
      <c r="F9" s="3" t="n">
        <v>22990.0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41845.0</v>
      </c>
      <c r="E10" s="3" t="n">
        <v>19974.0</v>
      </c>
      <c r="F10" s="3" t="n">
        <v>21871.0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12395.0</v>
      </c>
      <c r="E11" s="3" t="n">
        <v>4530.0</v>
      </c>
      <c r="F11" s="3" t="n">
        <v>7865.0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7801.0</v>
      </c>
      <c r="E12" s="3" t="n">
        <v>3778.0</v>
      </c>
      <c r="F12" s="3" t="n">
        <v>4023.0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8890.0</v>
      </c>
      <c r="E13" s="3" t="n">
        <v>5141.0</v>
      </c>
      <c r="F13" s="3" t="n">
        <v>3749.0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5656.0</v>
      </c>
      <c r="E14" s="3" t="n">
        <v>2908.0</v>
      </c>
      <c r="F14" s="3" t="n">
        <v>2748.0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577.0</v>
      </c>
      <c r="E15" s="3" t="n">
        <f ref="E15" si="1" t="shared">E16-E9-E10-E11-E12-E13-E14</f>
        <v>309.0</v>
      </c>
      <c r="F15" s="3" t="n">
        <f ref="F15:N15" si="2" t="shared">F16-F9-F10-F11-F12-F13-F14</f>
        <v>268.0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117808.0</v>
      </c>
      <c r="E16" s="3" t="n">
        <v>54294.0</v>
      </c>
      <c r="F16" s="3" t="n">
        <v>63514.0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488.0</v>
      </c>
      <c r="E17" s="3" t="n">
        <f>E18-E16-E3-E4-E5-E6-E7-E8</f>
        <v>396.0</v>
      </c>
      <c r="F17" s="3" t="n">
        <f ref="F17:N17" si="3" t="shared">F18-F16-F3-F4-F5-F6-F7-F8</f>
        <v>92.0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326906.0</v>
      </c>
      <c r="E18" s="3" t="n">
        <v>167766.0</v>
      </c>
      <c r="F18" s="3" t="n">
        <v>159140.0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6271.0</v>
      </c>
      <c r="E19" s="3" t="n">
        <v>3482.0</v>
      </c>
      <c r="F19" s="3" t="n">
        <v>2789.0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34925.0</v>
      </c>
      <c r="E20" s="3" t="n">
        <v>22270.0</v>
      </c>
      <c r="F20" s="3" t="n">
        <v>12655.0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98.0</v>
      </c>
      <c r="E21" s="3" t="n">
        <v>70.0</v>
      </c>
      <c r="F21" s="3" t="n">
        <v>28.0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371.0</v>
      </c>
      <c r="E22" s="3" t="n">
        <v>229.0</v>
      </c>
      <c r="F22" s="3" t="n">
        <v>142.0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118.0</v>
      </c>
      <c r="E23" s="3" t="n">
        <v>64.0</v>
      </c>
      <c r="F23" s="3" t="n">
        <v>54.0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366.0</v>
      </c>
      <c r="E24" s="3" t="n">
        <f>E25-E19-E20-E21-E22-E23</f>
        <v>233.0</v>
      </c>
      <c r="F24" s="3" t="n">
        <f ref="F24:N24" si="4" t="shared">F25-F19-F20-F21-F22-F23</f>
        <v>133.0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42149.0</v>
      </c>
      <c r="E25" s="3" t="n">
        <v>26348.0</v>
      </c>
      <c r="F25" s="3" t="n">
        <v>15801.0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312.0</v>
      </c>
      <c r="E26" s="3" t="n">
        <v>238.0</v>
      </c>
      <c r="F26" s="3" t="n">
        <v>74.0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1804.0</v>
      </c>
      <c r="E27" s="3" t="n">
        <v>1267.0</v>
      </c>
      <c r="F27" s="3" t="n">
        <v>537.0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2823.0</v>
      </c>
      <c r="E28" s="3" t="n">
        <v>2213.0</v>
      </c>
      <c r="F28" s="3" t="n">
        <v>610.0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778.0</v>
      </c>
      <c r="E29" s="3" t="n">
        <v>635.0</v>
      </c>
      <c r="F29" s="3" t="n">
        <v>143.0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1092.0</v>
      </c>
      <c r="E30" s="3" t="n">
        <v>779.0</v>
      </c>
      <c r="F30" s="3" t="n">
        <v>313.0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435.0</v>
      </c>
      <c r="E31" s="3" t="n">
        <v>348.0</v>
      </c>
      <c r="F31" s="3" t="n">
        <v>87.0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338.0</v>
      </c>
      <c r="E32" s="3" t="n">
        <v>243.0</v>
      </c>
      <c r="F32" s="3" t="n">
        <v>95.0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2897.0</v>
      </c>
      <c r="E33" s="3" t="n">
        <v>1980.0</v>
      </c>
      <c r="F33" s="3" t="n">
        <v>917.0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442.0</v>
      </c>
      <c r="E34" s="3" t="n">
        <v>283.0</v>
      </c>
      <c r="F34" s="3" t="n">
        <v>159.0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86.0</v>
      </c>
      <c r="E35" s="3" t="n">
        <v>81.0</v>
      </c>
      <c r="F35" s="3" t="n">
        <v>5.0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541.0</v>
      </c>
      <c r="E36" s="3" t="n">
        <v>366.0</v>
      </c>
      <c r="F36" s="3" t="n">
        <v>175.0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376.0</v>
      </c>
      <c r="E37" s="3" t="n">
        <v>283.0</v>
      </c>
      <c r="F37" s="3" t="n">
        <v>93.0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2253.0</v>
      </c>
      <c r="E38" s="3" t="n">
        <f>E39-E26-E27-E28-E29-E30-E31-E32-E33-E34-E35-E36-E37</f>
        <v>1349.0</v>
      </c>
      <c r="F38" s="3" t="n">
        <f ref="F38:N38" si="5" t="shared">F39-F26-F27-F28-F29-F30-F31-F32-F33-F34-F35-F36-F37</f>
        <v>904.0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14177.0</v>
      </c>
      <c r="E39" s="3" t="n">
        <v>10065.0</v>
      </c>
      <c r="F39" s="3" t="n">
        <v>4112.0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7504.0</v>
      </c>
      <c r="E40" s="3" t="n">
        <v>4124.0</v>
      </c>
      <c r="F40" s="3" t="n">
        <v>3380.0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1070.0</v>
      </c>
      <c r="E41" s="3" t="n">
        <v>600.0</v>
      </c>
      <c r="F41" s="3" t="n">
        <v>470.0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81.0</v>
      </c>
      <c r="E42" s="3" t="n">
        <f>E43-E40-E41</f>
        <v>51.0</v>
      </c>
      <c r="F42" s="3" t="n">
        <f ref="F42:N42" si="6" t="shared">F43-F40-F41</f>
        <v>30.0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8655.0</v>
      </c>
      <c r="E43" s="3" t="n">
        <v>4775.0</v>
      </c>
      <c r="F43" s="3" t="n">
        <v>3880.0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451.0</v>
      </c>
      <c r="E44" s="3" t="n">
        <v>248.0</v>
      </c>
      <c r="F44" s="3" t="n">
        <v>203.0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290.0</v>
      </c>
      <c r="E45" s="3" t="n">
        <f>E46-E44</f>
        <v>242.0</v>
      </c>
      <c r="F45" s="3" t="n">
        <f ref="F45:N45" si="7" t="shared">F46-F44</f>
        <v>48.0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741.0</v>
      </c>
      <c r="E46" s="3" t="n">
        <v>490.0</v>
      </c>
      <c r="F46" s="3" t="n">
        <v>251.0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2306.0</v>
      </c>
      <c r="E47" s="3" t="n">
        <v>1320.0</v>
      </c>
      <c r="F47" s="3" t="n">
        <v>986.0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394934.0</v>
      </c>
      <c r="E48" s="3" t="n">
        <f>E47+E46+E43+E39+E25+E18</f>
        <v>210764.0</v>
      </c>
      <c r="F48" s="3" t="n">
        <f ref="F48:N48" si="8" t="shared">F47+F46+F43+F39+F25+F18</f>
        <v>184170.0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