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<sst xmlns="http://schemas.openxmlformats.org/spreadsheetml/2006/main" count="112" uniqueCount="67">
  <si>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</si>
  <si>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</si>
  <si>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</si>
  <si>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</si>
  <si>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</si>
  <si>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</si>
  <si>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</si>
  <si>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</si>
  <si>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</si>
  <si>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</si>
  <si>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</si>
  <si>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</si>
  <si>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</si>
  <si>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</si>
  <si>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</si>
  <si>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</si>
  <si>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</si>
  <si>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</si>
  <si>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</si>
  <si>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</si>
  <si>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</si>
  <si>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</si>
  <si>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</si>
  <si>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</si>
  <si>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</si>
  <si>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</si>
  <si>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</si>
  <si>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</si>
  <si>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</si>
  <si>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</si>
  <si>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</si>
  <si>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</si>
  <si>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</si>
  <si>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</si>
  <si>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</si>
  <si>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</si>
  <si>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</si>
  <si>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</si>
  <si>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</si>
  <si>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</si>
  <si>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</si>
  <si>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</si>
  <si>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</si>
  <si>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</si>
  <si>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</si>
  <si>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</si>
  <si>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</si>
  <si>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</si>
  <si>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</si>
  <si>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</si>
  <si>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</si>
  <si>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</si>
  <si>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</si>
  <si>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</si>
  <si>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</si>
  <si>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</si>
  <si>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</si>
  <si>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</si>
  <si>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</si>
  <si>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</si>
  <si>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</si>
  <si>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</si>
  <si>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</si>
  <si>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</si>
  <si>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</si>
  <si>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99年2月來臺旅客人次－按性別及來臺目的分
Table 1-4  Visitor Arrivals by Gender and by Purpose of Visit,
February,2010</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</si>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</sst>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63026.0</v>
      </c>
      <c r="E3" s="3" t="n">
        <v>30567.0</v>
      </c>
      <c r="F3" s="3" t="n">
        <v>32459.0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1482.0</v>
      </c>
      <c r="E4" s="3" t="n">
        <v>935.0</v>
      </c>
      <c r="F4" s="3" t="n">
        <v>547.0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73889.0</v>
      </c>
      <c r="E5" s="3" t="n">
        <v>43845.0</v>
      </c>
      <c r="F5" s="3" t="n">
        <v>30044.0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18063.0</v>
      </c>
      <c r="E6" s="3" t="n">
        <v>9819.0</v>
      </c>
      <c r="F6" s="3" t="n">
        <v>8244.0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1476.0</v>
      </c>
      <c r="E7" s="3" t="n">
        <v>1268.0</v>
      </c>
      <c r="F7" s="3" t="n">
        <v>208.0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702.0</v>
      </c>
      <c r="E8" s="3" t="n">
        <v>587.0</v>
      </c>
      <c r="F8" s="3" t="n">
        <v>115.0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20175.0</v>
      </c>
      <c r="E9" s="3" t="n">
        <v>9960.0</v>
      </c>
      <c r="F9" s="3" t="n">
        <v>10215.0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11587.0</v>
      </c>
      <c r="E10" s="3" t="n">
        <v>6373.0</v>
      </c>
      <c r="F10" s="3" t="n">
        <v>5214.0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7948.0</v>
      </c>
      <c r="E11" s="3" t="n">
        <v>2452.0</v>
      </c>
      <c r="F11" s="3" t="n">
        <v>5496.0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5554.0</v>
      </c>
      <c r="E12" s="3" t="n">
        <v>2554.0</v>
      </c>
      <c r="F12" s="3" t="n">
        <v>3000.0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5712.0</v>
      </c>
      <c r="E13" s="3" t="n">
        <v>3669.0</v>
      </c>
      <c r="F13" s="3" t="n">
        <v>2043.0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4939.0</v>
      </c>
      <c r="E14" s="3" t="n">
        <v>1814.0</v>
      </c>
      <c r="F14" s="3" t="n">
        <v>3125.0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728.0</v>
      </c>
      <c r="E15" s="3" t="n">
        <f ref="E15" si="1" t="shared">E16-E9-E10-E11-E12-E13-E14</f>
        <v>331.0</v>
      </c>
      <c r="F15" s="3" t="n">
        <f ref="F15:N15" si="2" t="shared">F16-F9-F10-F11-F12-F13-F14</f>
        <v>397.0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56643.0</v>
      </c>
      <c r="E16" s="3" t="n">
        <v>27153.0</v>
      </c>
      <c r="F16" s="3" t="n">
        <v>29490.0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308.0</v>
      </c>
      <c r="E17" s="3" t="n">
        <f>E18-E16-E3-E4-E5-E6-E7-E8</f>
        <v>242.0</v>
      </c>
      <c r="F17" s="3" t="n">
        <f ref="F17:N17" si="3" t="shared">F18-F16-F3-F4-F5-F6-F7-F8</f>
        <v>66.0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215589.0</v>
      </c>
      <c r="E18" s="3" t="n">
        <v>114416.0</v>
      </c>
      <c r="F18" s="3" t="n">
        <v>101173.0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5309.0</v>
      </c>
      <c r="E19" s="3" t="n">
        <v>3131.0</v>
      </c>
      <c r="F19" s="3" t="n">
        <v>2178.0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27901.0</v>
      </c>
      <c r="E20" s="3" t="n">
        <v>18002.0</v>
      </c>
      <c r="F20" s="3" t="n">
        <v>9899.0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94.0</v>
      </c>
      <c r="E21" s="3" t="n">
        <v>72.0</v>
      </c>
      <c r="F21" s="3" t="n">
        <v>22.0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193.0</v>
      </c>
      <c r="E22" s="3" t="n">
        <v>136.0</v>
      </c>
      <c r="F22" s="3" t="n">
        <v>57.0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73.0</v>
      </c>
      <c r="E23" s="3" t="n">
        <v>47.0</v>
      </c>
      <c r="F23" s="3" t="n">
        <v>26.0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504.0</v>
      </c>
      <c r="E24" s="3" t="n">
        <f>E25-E19-E20-E21-E22-E23</f>
        <v>293.0</v>
      </c>
      <c r="F24" s="3" t="n">
        <f ref="F24:N24" si="4" t="shared">F25-F19-F20-F21-F22-F23</f>
        <v>211.0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34074.0</v>
      </c>
      <c r="E25" s="3" t="n">
        <v>21681.0</v>
      </c>
      <c r="F25" s="3" t="n">
        <v>12393.0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252.0</v>
      </c>
      <c r="E26" s="3" t="n">
        <v>192.0</v>
      </c>
      <c r="F26" s="3" t="n">
        <v>60.0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1954.0</v>
      </c>
      <c r="E27" s="3" t="n">
        <v>1378.0</v>
      </c>
      <c r="F27" s="3" t="n">
        <v>576.0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2639.0</v>
      </c>
      <c r="E28" s="3" t="n">
        <v>2095.0</v>
      </c>
      <c r="F28" s="3" t="n">
        <v>544.0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661.0</v>
      </c>
      <c r="E29" s="3" t="n">
        <v>555.0</v>
      </c>
      <c r="F29" s="3" t="n">
        <v>106.0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972.0</v>
      </c>
      <c r="E30" s="3" t="n">
        <v>675.0</v>
      </c>
      <c r="F30" s="3" t="n">
        <v>297.0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413.0</v>
      </c>
      <c r="E31" s="3" t="n">
        <v>331.0</v>
      </c>
      <c r="F31" s="3" t="n">
        <v>82.0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302.0</v>
      </c>
      <c r="E32" s="3" t="n">
        <v>219.0</v>
      </c>
      <c r="F32" s="3" t="n">
        <v>83.0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3477.0</v>
      </c>
      <c r="E33" s="3" t="n">
        <v>2320.0</v>
      </c>
      <c r="F33" s="3" t="n">
        <v>1157.0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453.0</v>
      </c>
      <c r="E34" s="3" t="n">
        <v>301.0</v>
      </c>
      <c r="F34" s="3" t="n">
        <v>152.0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77.0</v>
      </c>
      <c r="E35" s="3" t="n">
        <v>71.0</v>
      </c>
      <c r="F35" s="3" t="n">
        <v>6.0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443.0</v>
      </c>
      <c r="E36" s="3" t="n">
        <v>337.0</v>
      </c>
      <c r="F36" s="3" t="n">
        <v>106.0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251.0</v>
      </c>
      <c r="E37" s="3" t="n">
        <v>143.0</v>
      </c>
      <c r="F37" s="3" t="n">
        <v>108.0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1832.0</v>
      </c>
      <c r="E38" s="3" t="n">
        <f>E39-E26-E27-E28-E29-E30-E31-E32-E33-E34-E35-E36-E37</f>
        <v>1217.0</v>
      </c>
      <c r="F38" s="3" t="n">
        <f ref="F38:N38" si="5" t="shared">F39-F26-F27-F28-F29-F30-F31-F32-F33-F34-F35-F36-F37</f>
        <v>615.0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13726.0</v>
      </c>
      <c r="E39" s="3" t="n">
        <v>9834.0</v>
      </c>
      <c r="F39" s="3" t="n">
        <v>3892.0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4357.0</v>
      </c>
      <c r="E40" s="3" t="n">
        <v>2651.0</v>
      </c>
      <c r="F40" s="3" t="n">
        <v>1706.0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640.0</v>
      </c>
      <c r="E41" s="3" t="n">
        <v>391.0</v>
      </c>
      <c r="F41" s="3" t="n">
        <v>249.0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53.0</v>
      </c>
      <c r="E42" s="3" t="n">
        <f>E43-E40-E41</f>
        <v>35.0</v>
      </c>
      <c r="F42" s="3" t="n">
        <f ref="F42:N42" si="6" t="shared">F43-F40-F41</f>
        <v>18.0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5050.0</v>
      </c>
      <c r="E43" s="3" t="n">
        <v>3077.0</v>
      </c>
      <c r="F43" s="3" t="n">
        <v>1973.0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394.0</v>
      </c>
      <c r="E44" s="3" t="n">
        <v>223.0</v>
      </c>
      <c r="F44" s="3" t="n">
        <v>171.0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188.0</v>
      </c>
      <c r="E45" s="3" t="n">
        <f>E46-E44</f>
        <v>161.0</v>
      </c>
      <c r="F45" s="3" t="n">
        <f ref="F45:N45" si="7" t="shared">F46-F44</f>
        <v>27.0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582.0</v>
      </c>
      <c r="E46" s="3" t="n">
        <v>384.0</v>
      </c>
      <c r="F46" s="3" t="n">
        <v>198.0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2001.0</v>
      </c>
      <c r="E47" s="3" t="n">
        <v>1192.0</v>
      </c>
      <c r="F47" s="3" t="n">
        <v>809.0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271022.0</v>
      </c>
      <c r="E48" s="3" t="n">
        <f>E47+E46+E43+E39+E25+E18</f>
        <v>150584.0</v>
      </c>
      <c r="F48" s="3" t="n">
        <f ref="F48:N48" si="8" t="shared">F47+F46+F43+F39+F25+F18</f>
        <v>120438.0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