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<sst xmlns="http://schemas.openxmlformats.org/spreadsheetml/2006/main" count="112" uniqueCount="67">
  <si>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</si>
  <si>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</si>
  <si>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</si>
  <si>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</si>
  <si>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</si>
  <si>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</si>
  <si>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</si>
  <si>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</si>
  <si>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</si>
  <si>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</si>
  <si>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</si>
  <si>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</si>
  <si>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</si>
  <si>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</si>
  <si>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</si>
  <si>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</si>
  <si>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</si>
  <si>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</si>
  <si>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</si>
  <si>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</si>
  <si>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</si>
  <si>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</si>
  <si>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</si>
  <si>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</si>
  <si>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</si>
  <si>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</si>
  <si>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</si>
  <si>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</si>
  <si>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</si>
  <si>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</si>
  <si>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</si>
  <si>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</si>
  <si>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</si>
  <si>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</si>
  <si>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</si>
  <si>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</si>
  <si>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</si>
  <si>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</si>
  <si>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</si>
  <si>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</si>
  <si>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</si>
  <si>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</si>
  <si>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</si>
  <si>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</si>
  <si>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</si>
  <si>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</si>
  <si>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</si>
  <si>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</si>
  <si>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</si>
  <si>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</si>
  <si>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</si>
  <si>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</si>
  <si>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</si>
  <si>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</si>
  <si>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</si>
  <si>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</si>
  <si>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</si>
  <si>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</si>
  <si>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</si>
  <si>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</si>
  <si>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</si>
  <si>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</si>
  <si>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</si>
  <si>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</si>
  <si>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</si>
  <si>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99年3月來臺旅客人次－按性別及來臺目的分
Table 1-4  Visitor Arrivals by Gender and by Purpose of Visit,
March,2010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</si>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</sst>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61024.0</v>
      </c>
      <c r="E3" s="3" t="n">
        <v>29039.0</v>
      </c>
      <c r="F3" s="3" t="n">
        <v>31985.0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1461.0</v>
      </c>
      <c r="E4" s="3" t="n">
        <v>1028.0</v>
      </c>
      <c r="F4" s="3" t="n">
        <v>433.0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112231.0</v>
      </c>
      <c r="E5" s="3" t="n">
        <v>63855.0</v>
      </c>
      <c r="F5" s="3" t="n">
        <v>48376.0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18603.0</v>
      </c>
      <c r="E6" s="3" t="n">
        <v>11182.0</v>
      </c>
      <c r="F6" s="3" t="n">
        <v>7421.0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2226.0</v>
      </c>
      <c r="E7" s="3" t="n">
        <v>1949.0</v>
      </c>
      <c r="F7" s="3" t="n">
        <v>277.0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1380.0</v>
      </c>
      <c r="E8" s="3" t="n">
        <v>1191.0</v>
      </c>
      <c r="F8" s="3" t="n">
        <v>189.0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26698.0</v>
      </c>
      <c r="E9" s="3" t="n">
        <v>12013.0</v>
      </c>
      <c r="F9" s="3" t="n">
        <v>14685.0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20636.0</v>
      </c>
      <c r="E10" s="3" t="n">
        <v>11128.0</v>
      </c>
      <c r="F10" s="3" t="n">
        <v>9508.0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10479.0</v>
      </c>
      <c r="E11" s="3" t="n">
        <v>3520.0</v>
      </c>
      <c r="F11" s="3" t="n">
        <v>6959.0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8891.0</v>
      </c>
      <c r="E12" s="3" t="n">
        <v>4381.0</v>
      </c>
      <c r="F12" s="3" t="n">
        <v>4510.0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9165.0</v>
      </c>
      <c r="E13" s="3" t="n">
        <v>5862.0</v>
      </c>
      <c r="F13" s="3" t="n">
        <v>3303.0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7793.0</v>
      </c>
      <c r="E14" s="3" t="n">
        <v>3279.0</v>
      </c>
      <c r="F14" s="3" t="n">
        <v>4514.0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785.0</v>
      </c>
      <c r="E15" s="3" t="n">
        <f ref="E15" si="1" t="shared">E16-E9-E10-E11-E12-E13-E14</f>
        <v>345.0</v>
      </c>
      <c r="F15" s="3" t="n">
        <f ref="F15:N15" si="2" t="shared">F16-F9-F10-F11-F12-F13-F14</f>
        <v>440.0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84447.0</v>
      </c>
      <c r="E16" s="3" t="n">
        <v>40528.0</v>
      </c>
      <c r="F16" s="3" t="n">
        <v>43919.0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566.0</v>
      </c>
      <c r="E17" s="3" t="n">
        <f>E18-E16-E3-E4-E5-E6-E7-E8</f>
        <v>488.0</v>
      </c>
      <c r="F17" s="3" t="n">
        <f ref="F17:N17" si="3" t="shared">F18-F16-F3-F4-F5-F6-F7-F8</f>
        <v>78.0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281938.0</v>
      </c>
      <c r="E18" s="3" t="n">
        <v>149260.0</v>
      </c>
      <c r="F18" s="3" t="n">
        <v>132678.0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6656.0</v>
      </c>
      <c r="E19" s="3" t="n">
        <v>3846.0</v>
      </c>
      <c r="F19" s="3" t="n">
        <v>2810.0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37432.0</v>
      </c>
      <c r="E20" s="3" t="n">
        <v>24435.0</v>
      </c>
      <c r="F20" s="3" t="n">
        <v>12997.0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254.0</v>
      </c>
      <c r="E21" s="3" t="n">
        <v>172.0</v>
      </c>
      <c r="F21" s="3" t="n">
        <v>82.0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386.0</v>
      </c>
      <c r="E22" s="3" t="n">
        <v>310.0</v>
      </c>
      <c r="F22" s="3" t="n">
        <v>76.0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126.0</v>
      </c>
      <c r="E23" s="3" t="n">
        <v>79.0</v>
      </c>
      <c r="F23" s="3" t="n">
        <v>47.0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624.0</v>
      </c>
      <c r="E24" s="3" t="n">
        <f>E25-E19-E20-E21-E22-E23</f>
        <v>400.0</v>
      </c>
      <c r="F24" s="3" t="n">
        <f ref="F24:N24" si="4" t="shared">F25-F19-F20-F21-F22-F23</f>
        <v>224.0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45478.0</v>
      </c>
      <c r="E25" s="3" t="n">
        <v>29242.0</v>
      </c>
      <c r="F25" s="3" t="n">
        <v>16236.0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489.0</v>
      </c>
      <c r="E26" s="3" t="n">
        <v>385.0</v>
      </c>
      <c r="F26" s="3" t="n">
        <v>104.0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2661.0</v>
      </c>
      <c r="E27" s="3" t="n">
        <v>2014.0</v>
      </c>
      <c r="F27" s="3" t="n">
        <v>647.0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5653.0</v>
      </c>
      <c r="E28" s="3" t="n">
        <v>4276.0</v>
      </c>
      <c r="F28" s="3" t="n">
        <v>1377.0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1569.0</v>
      </c>
      <c r="E29" s="3" t="n">
        <v>1261.0</v>
      </c>
      <c r="F29" s="3" t="n">
        <v>308.0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1484.0</v>
      </c>
      <c r="E30" s="3" t="n">
        <v>1178.0</v>
      </c>
      <c r="F30" s="3" t="n">
        <v>306.0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768.0</v>
      </c>
      <c r="E31" s="3" t="n">
        <v>617.0</v>
      </c>
      <c r="F31" s="3" t="n">
        <v>151.0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797.0</v>
      </c>
      <c r="E32" s="3" t="n">
        <v>594.0</v>
      </c>
      <c r="F32" s="3" t="n">
        <v>203.0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5704.0</v>
      </c>
      <c r="E33" s="3" t="n">
        <v>3845.0</v>
      </c>
      <c r="F33" s="3" t="n">
        <v>1859.0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501.0</v>
      </c>
      <c r="E34" s="3" t="n">
        <v>349.0</v>
      </c>
      <c r="F34" s="3" t="n">
        <v>152.0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143.0</v>
      </c>
      <c r="E35" s="3" t="n">
        <v>125.0</v>
      </c>
      <c r="F35" s="3" t="n">
        <v>18.0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595.0</v>
      </c>
      <c r="E36" s="3" t="n">
        <v>492.0</v>
      </c>
      <c r="F36" s="3" t="n">
        <v>103.0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460.0</v>
      </c>
      <c r="E37" s="3" t="n">
        <v>323.0</v>
      </c>
      <c r="F37" s="3" t="n">
        <v>137.0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2961.0</v>
      </c>
      <c r="E38" s="3" t="n">
        <f>E39-E26-E27-E28-E29-E30-E31-E32-E33-E34-E35-E36-E37</f>
        <v>2095.0</v>
      </c>
      <c r="F38" s="3" t="n">
        <f ref="F38:N38" si="5" t="shared">F39-F26-F27-F28-F29-F30-F31-F32-F33-F34-F35-F36-F37</f>
        <v>866.0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23785.0</v>
      </c>
      <c r="E39" s="3" t="n">
        <v>17554.0</v>
      </c>
      <c r="F39" s="3" t="n">
        <v>6231.0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5891.0</v>
      </c>
      <c r="E40" s="3" t="n">
        <v>3557.0</v>
      </c>
      <c r="F40" s="3" t="n">
        <v>2334.0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839.0</v>
      </c>
      <c r="E41" s="3" t="n">
        <v>538.0</v>
      </c>
      <c r="F41" s="3" t="n">
        <v>301.0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83.0</v>
      </c>
      <c r="E42" s="3" t="n">
        <f>E43-E40-E41</f>
        <v>52.0</v>
      </c>
      <c r="F42" s="3" t="n">
        <f ref="F42:N42" si="6" t="shared">F43-F40-F41</f>
        <v>31.0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6813.0</v>
      </c>
      <c r="E43" s="3" t="n">
        <v>4147.0</v>
      </c>
      <c r="F43" s="3" t="n">
        <v>2666.0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370.0</v>
      </c>
      <c r="E44" s="3" t="n">
        <v>248.0</v>
      </c>
      <c r="F44" s="3" t="n">
        <v>122.0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527.0</v>
      </c>
      <c r="E45" s="3" t="n">
        <f>E46-E44</f>
        <v>466.0</v>
      </c>
      <c r="F45" s="3" t="n">
        <f ref="F45:N45" si="7" t="shared">F46-F44</f>
        <v>61.0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897.0</v>
      </c>
      <c r="E46" s="3" t="n">
        <v>714.0</v>
      </c>
      <c r="F46" s="3" t="n">
        <v>183.0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1862.0</v>
      </c>
      <c r="E47" s="3" t="n">
        <v>1233.0</v>
      </c>
      <c r="F47" s="3" t="n">
        <v>629.0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360773.0</v>
      </c>
      <c r="E48" s="3" t="n">
        <f>E47+E46+E43+E39+E25+E18</f>
        <v>202150.0</v>
      </c>
      <c r="F48" s="3" t="n">
        <f ref="F48:N48" si="8" t="shared">F47+F46+F43+F39+F25+F18</f>
        <v>158623.0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