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<sst xmlns="http://schemas.openxmlformats.org/spreadsheetml/2006/main" count="112" uniqueCount="67">
  <si>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</si>
  <si>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</si>
  <si>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</si>
  <si>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</si>
  <si>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</si>
  <si>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</si>
  <si>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</si>
  <si>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</si>
  <si>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</si>
  <si>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</si>
  <si>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</si>
  <si>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</si>
  <si>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</si>
  <si>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</si>
  <si>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</si>
  <si>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</si>
  <si>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</si>
  <si>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</si>
  <si>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</si>
  <si>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</si>
  <si>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</si>
  <si>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</si>
  <si>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</si>
  <si>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</si>
  <si>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</si>
  <si>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</si>
  <si>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</si>
  <si>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</si>
  <si>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</si>
  <si>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</si>
  <si>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</si>
  <si>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</si>
  <si>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</si>
  <si>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</si>
  <si>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</si>
  <si>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</si>
  <si>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</si>
  <si>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</si>
  <si>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</si>
  <si>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</si>
  <si>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</si>
  <si>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</si>
  <si>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</si>
  <si>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</si>
  <si>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</si>
  <si>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</si>
  <si>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</si>
  <si>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</si>
  <si>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</si>
  <si>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</si>
  <si>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</si>
  <si>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</si>
  <si>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</si>
  <si>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</si>
  <si>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</si>
  <si>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</si>
  <si>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</si>
  <si>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</si>
  <si>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</si>
  <si>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</si>
  <si>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</si>
  <si>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</si>
  <si>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</si>
  <si>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</si>
  <si>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</si>
  <si>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99年7月來臺旅客人次－按性別及來臺目的分
Table 1-4  Visitor Arrivals by Gender and by Purpose of Visit,
July,2010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</si>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</sst>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72663.0</v>
      </c>
      <c r="E3" s="3" t="n">
        <v>33073.0</v>
      </c>
      <c r="F3" s="3" t="n">
        <v>39590.0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2095.0</v>
      </c>
      <c r="E4" s="3" t="n">
        <v>1308.0</v>
      </c>
      <c r="F4" s="3" t="n">
        <v>787.0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78442.0</v>
      </c>
      <c r="E5" s="3" t="n">
        <v>49204.0</v>
      </c>
      <c r="F5" s="3" t="n">
        <v>29238.0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17172.0</v>
      </c>
      <c r="E6" s="3" t="n">
        <v>10115.0</v>
      </c>
      <c r="F6" s="3" t="n">
        <v>7057.0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1795.0</v>
      </c>
      <c r="E7" s="3" t="n">
        <v>1537.0</v>
      </c>
      <c r="F7" s="3" t="n">
        <v>258.0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1135.0</v>
      </c>
      <c r="E8" s="3" t="n">
        <v>929.0</v>
      </c>
      <c r="F8" s="3" t="n">
        <v>206.0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13667.0</v>
      </c>
      <c r="E9" s="3" t="n">
        <v>6475.0</v>
      </c>
      <c r="F9" s="3" t="n">
        <v>7192.0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14031.0</v>
      </c>
      <c r="E10" s="3" t="n">
        <v>7747.0</v>
      </c>
      <c r="F10" s="3" t="n">
        <v>6284.0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9830.0</v>
      </c>
      <c r="E11" s="3" t="n">
        <v>2939.0</v>
      </c>
      <c r="F11" s="3" t="n">
        <v>6891.0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6316.0</v>
      </c>
      <c r="E12" s="3" t="n">
        <v>3029.0</v>
      </c>
      <c r="F12" s="3" t="n">
        <v>3287.0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6556.0</v>
      </c>
      <c r="E13" s="3" t="n">
        <v>4279.0</v>
      </c>
      <c r="F13" s="3" t="n">
        <v>2277.0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6247.0</v>
      </c>
      <c r="E14" s="3" t="n">
        <v>2567.0</v>
      </c>
      <c r="F14" s="3" t="n">
        <v>3680.0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531.0</v>
      </c>
      <c r="E15" s="3" t="n">
        <f ref="E15" si="1" t="shared">E16-E9-E10-E11-E12-E13-E14</f>
        <v>279.0</v>
      </c>
      <c r="F15" s="3" t="n">
        <f ref="F15:N15" si="2" t="shared">F16-F9-F10-F11-F12-F13-F14</f>
        <v>252.0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57178.0</v>
      </c>
      <c r="E16" s="3" t="n">
        <v>27315.0</v>
      </c>
      <c r="F16" s="3" t="n">
        <v>29863.0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445.0</v>
      </c>
      <c r="E17" s="3" t="n">
        <f>E18-E16-E3-E4-E5-E6-E7-E8</f>
        <v>377.0</v>
      </c>
      <c r="F17" s="3" t="n">
        <f ref="F17:N17" si="3" t="shared">F18-F16-F3-F4-F5-F6-F7-F8</f>
        <v>68.0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230925.0</v>
      </c>
      <c r="E18" s="3" t="n">
        <v>123858.0</v>
      </c>
      <c r="F18" s="3" t="n">
        <v>107067.0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5248.0</v>
      </c>
      <c r="E19" s="3" t="n">
        <v>3070.0</v>
      </c>
      <c r="F19" s="3" t="n">
        <v>2178.0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34506.0</v>
      </c>
      <c r="E20" s="3" t="n">
        <v>21753.0</v>
      </c>
      <c r="F20" s="3" t="n">
        <v>12753.0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177.0</v>
      </c>
      <c r="E21" s="3" t="n">
        <v>115.0</v>
      </c>
      <c r="F21" s="3" t="n">
        <v>62.0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250.0</v>
      </c>
      <c r="E22" s="3" t="n">
        <v>176.0</v>
      </c>
      <c r="F22" s="3" t="n">
        <v>74.0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39.0</v>
      </c>
      <c r="E23" s="3" t="n">
        <v>22.0</v>
      </c>
      <c r="F23" s="3" t="n">
        <v>17.0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458.0</v>
      </c>
      <c r="E24" s="3" t="n">
        <f>E25-E19-E20-E21-E22-E23</f>
        <v>291.0</v>
      </c>
      <c r="F24" s="3" t="n">
        <f ref="F24:N24" si="4" t="shared">F25-F19-F20-F21-F22-F23</f>
        <v>167.0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40678.0</v>
      </c>
      <c r="E25" s="3" t="n">
        <v>25427.0</v>
      </c>
      <c r="F25" s="3" t="n">
        <v>15251.0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404.0</v>
      </c>
      <c r="E26" s="3" t="n">
        <v>274.0</v>
      </c>
      <c r="F26" s="3" t="n">
        <v>130.0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2341.0</v>
      </c>
      <c r="E27" s="3" t="n">
        <v>1580.0</v>
      </c>
      <c r="F27" s="3" t="n">
        <v>761.0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3159.0</v>
      </c>
      <c r="E28" s="3" t="n">
        <v>2538.0</v>
      </c>
      <c r="F28" s="3" t="n">
        <v>621.0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953.0</v>
      </c>
      <c r="E29" s="3" t="n">
        <v>798.0</v>
      </c>
      <c r="F29" s="3" t="n">
        <v>155.0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1136.0</v>
      </c>
      <c r="E30" s="3" t="n">
        <v>765.0</v>
      </c>
      <c r="F30" s="3" t="n">
        <v>371.0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584.0</v>
      </c>
      <c r="E31" s="3" t="n">
        <v>441.0</v>
      </c>
      <c r="F31" s="3" t="n">
        <v>143.0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472.0</v>
      </c>
      <c r="E32" s="3" t="n">
        <v>335.0</v>
      </c>
      <c r="F32" s="3" t="n">
        <v>137.0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3061.0</v>
      </c>
      <c r="E33" s="3" t="n">
        <v>2086.0</v>
      </c>
      <c r="F33" s="3" t="n">
        <v>975.0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512.0</v>
      </c>
      <c r="E34" s="3" t="n">
        <v>331.0</v>
      </c>
      <c r="F34" s="3" t="n">
        <v>181.0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78.0</v>
      </c>
      <c r="E35" s="3" t="n">
        <v>71.0</v>
      </c>
      <c r="F35" s="3" t="n">
        <v>7.0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459.0</v>
      </c>
      <c r="E36" s="3" t="n">
        <v>325.0</v>
      </c>
      <c r="F36" s="3" t="n">
        <v>134.0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425.0</v>
      </c>
      <c r="E37" s="3" t="n">
        <v>266.0</v>
      </c>
      <c r="F37" s="3" t="n">
        <v>159.0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2287.0</v>
      </c>
      <c r="E38" s="3" t="n">
        <f>E39-E26-E27-E28-E29-E30-E31-E32-E33-E34-E35-E36-E37</f>
        <v>1411.0</v>
      </c>
      <c r="F38" s="3" t="n">
        <f ref="F38:N38" si="5" t="shared">F39-F26-F27-F28-F29-F30-F31-F32-F33-F34-F35-F36-F37</f>
        <v>876.0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15871.0</v>
      </c>
      <c r="E39" s="3" t="n">
        <v>11221.0</v>
      </c>
      <c r="F39" s="3" t="n">
        <v>4650.0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4727.0</v>
      </c>
      <c r="E40" s="3" t="n">
        <v>2867.0</v>
      </c>
      <c r="F40" s="3" t="n">
        <v>1860.0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633.0</v>
      </c>
      <c r="E41" s="3" t="n">
        <v>395.0</v>
      </c>
      <c r="F41" s="3" t="n">
        <v>238.0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90.0</v>
      </c>
      <c r="E42" s="3" t="n">
        <f>E43-E40-E41</f>
        <v>46.0</v>
      </c>
      <c r="F42" s="3" t="n">
        <f ref="F42:N42" si="6" t="shared">F43-F40-F41</f>
        <v>44.0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5450.0</v>
      </c>
      <c r="E43" s="3" t="n">
        <v>3308.0</v>
      </c>
      <c r="F43" s="3" t="n">
        <v>2142.0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351.0</v>
      </c>
      <c r="E44" s="3" t="n">
        <v>235.0</v>
      </c>
      <c r="F44" s="3" t="n">
        <v>116.0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409.0</v>
      </c>
      <c r="E45" s="3" t="n">
        <f>E46-E44</f>
        <v>340.0</v>
      </c>
      <c r="F45" s="3" t="n">
        <f ref="F45:N45" si="7" t="shared">F46-F44</f>
        <v>69.0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760.0</v>
      </c>
      <c r="E46" s="3" t="n">
        <v>575.0</v>
      </c>
      <c r="F46" s="3" t="n">
        <v>185.0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474.0</v>
      </c>
      <c r="E47" s="3" t="n">
        <v>337.0</v>
      </c>
      <c r="F47" s="3" t="n">
        <v>137.0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294158.0</v>
      </c>
      <c r="E48" s="3" t="n">
        <f>E47+E46+E43+E39+E25+E18</f>
        <v>164726.0</v>
      </c>
      <c r="F48" s="3" t="n">
        <f ref="F48:N48" si="8" t="shared">F47+F46+F43+F39+F25+F18</f>
        <v>129432.0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