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<sst xmlns="http://schemas.openxmlformats.org/spreadsheetml/2006/main" count="112" uniqueCount="67">
  <si>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</si>
  <si>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</si>
  <si>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</si>
  <si>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</si>
  <si>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</si>
  <si>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</si>
  <si>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</si>
  <si>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</si>
  <si>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</si>
  <si>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</si>
  <si>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</si>
  <si>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</si>
  <si>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</si>
  <si>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</si>
  <si>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</si>
  <si>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</si>
  <si>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</si>
  <si>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</si>
  <si>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</si>
  <si>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</si>
  <si>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</si>
  <si>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</si>
  <si>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</si>
  <si>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</si>
  <si>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</si>
  <si>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</si>
  <si>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</si>
  <si>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</si>
  <si>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</si>
  <si>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</si>
  <si>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</si>
  <si>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</si>
  <si>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</si>
  <si>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</si>
  <si>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</si>
  <si>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</si>
  <si>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</si>
  <si>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</si>
  <si>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</si>
  <si>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</si>
  <si>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</si>
  <si>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</si>
  <si>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</si>
  <si>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</si>
  <si>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</si>
  <si>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</si>
  <si>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</si>
  <si>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</si>
  <si>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</si>
  <si>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</si>
  <si>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</si>
  <si>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</si>
  <si>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</si>
  <si>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</si>
  <si>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</si>
  <si>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</si>
  <si>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</si>
  <si>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</si>
  <si>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</si>
  <si>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</si>
  <si>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</si>
  <si>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</si>
  <si>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</si>
  <si>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</si>
  <si>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</si>
  <si>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99年8月來臺旅客人次－按性別及來臺目的分
Table 1-4  Visitor Arrivals by Gender and by Purpose of Visit,
August,2010</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</si>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</sst>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81600.0</v>
      </c>
      <c r="E3" s="3" t="n">
        <v>37499.0</v>
      </c>
      <c r="F3" s="3" t="n">
        <v>44101.0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2734.0</v>
      </c>
      <c r="E4" s="3" t="n">
        <v>1565.0</v>
      </c>
      <c r="F4" s="3" t="n">
        <v>1169.0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91613.0</v>
      </c>
      <c r="E5" s="3" t="n">
        <v>52790.0</v>
      </c>
      <c r="F5" s="3" t="n">
        <v>38823.0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19934.0</v>
      </c>
      <c r="E6" s="3" t="n">
        <v>10966.0</v>
      </c>
      <c r="F6" s="3" t="n">
        <v>8968.0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1926.0</v>
      </c>
      <c r="E7" s="3" t="n">
        <v>1700.0</v>
      </c>
      <c r="F7" s="3" t="n">
        <v>226.0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953.0</v>
      </c>
      <c r="E8" s="3" t="n">
        <v>810.0</v>
      </c>
      <c r="F8" s="3" t="n">
        <v>143.0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16087.0</v>
      </c>
      <c r="E9" s="3" t="n">
        <v>7765.0</v>
      </c>
      <c r="F9" s="3" t="n">
        <v>8322.0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13178.0</v>
      </c>
      <c r="E10" s="3" t="n">
        <v>7595.0</v>
      </c>
      <c r="F10" s="3" t="n">
        <v>5583.0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10039.0</v>
      </c>
      <c r="E11" s="3" t="n">
        <v>2907.0</v>
      </c>
      <c r="F11" s="3" t="n">
        <v>7132.0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6934.0</v>
      </c>
      <c r="E12" s="3" t="n">
        <v>3291.0</v>
      </c>
      <c r="F12" s="3" t="n">
        <v>3643.0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7227.0</v>
      </c>
      <c r="E13" s="3" t="n">
        <v>4847.0</v>
      </c>
      <c r="F13" s="3" t="n">
        <v>2380.0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6683.0</v>
      </c>
      <c r="E14" s="3" t="n">
        <v>2795.0</v>
      </c>
      <c r="F14" s="3" t="n">
        <v>3888.0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609.0</v>
      </c>
      <c r="E15" s="3" t="n">
        <f ref="E15" si="1" t="shared">E16-E9-E10-E11-E12-E13-E14</f>
        <v>319.0</v>
      </c>
      <c r="F15" s="3" t="n">
        <f ref="F15:N15" si="2" t="shared">F16-F9-F10-F11-F12-F13-F14</f>
        <v>290.0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60757.0</v>
      </c>
      <c r="E16" s="3" t="n">
        <v>29519.0</v>
      </c>
      <c r="F16" s="3" t="n">
        <v>31238.0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483.0</v>
      </c>
      <c r="E17" s="3" t="n">
        <f>E18-E16-E3-E4-E5-E6-E7-E8</f>
        <v>386.0</v>
      </c>
      <c r="F17" s="3" t="n">
        <f ref="F17:N17" si="3" t="shared">F18-F16-F3-F4-F5-F6-F7-F8</f>
        <v>97.0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260000.0</v>
      </c>
      <c r="E18" s="3" t="n">
        <v>135235.0</v>
      </c>
      <c r="F18" s="3" t="n">
        <v>124765.0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5024.0</v>
      </c>
      <c r="E19" s="3" t="n">
        <v>2984.0</v>
      </c>
      <c r="F19" s="3" t="n">
        <v>2040.0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29861.0</v>
      </c>
      <c r="E20" s="3" t="n">
        <v>19938.0</v>
      </c>
      <c r="F20" s="3" t="n">
        <v>9923.0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174.0</v>
      </c>
      <c r="E21" s="3" t="n">
        <v>131.0</v>
      </c>
      <c r="F21" s="3" t="n">
        <v>43.0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316.0</v>
      </c>
      <c r="E22" s="3" t="n">
        <v>235.0</v>
      </c>
      <c r="F22" s="3" t="n">
        <v>81.0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42.0</v>
      </c>
      <c r="E23" s="3" t="n">
        <v>32.0</v>
      </c>
      <c r="F23" s="3" t="n">
        <v>10.0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709.0</v>
      </c>
      <c r="E24" s="3" t="n">
        <f>E25-E19-E20-E21-E22-E23</f>
        <v>434.0</v>
      </c>
      <c r="F24" s="3" t="n">
        <f ref="F24:N24" si="4" t="shared">F25-F19-F20-F21-F22-F23</f>
        <v>275.0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36126.0</v>
      </c>
      <c r="E25" s="3" t="n">
        <v>23754.0</v>
      </c>
      <c r="F25" s="3" t="n">
        <v>12372.0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294.0</v>
      </c>
      <c r="E26" s="3" t="n">
        <v>211.0</v>
      </c>
      <c r="F26" s="3" t="n">
        <v>83.0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2079.0</v>
      </c>
      <c r="E27" s="3" t="n">
        <v>1413.0</v>
      </c>
      <c r="F27" s="3" t="n">
        <v>666.0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3153.0</v>
      </c>
      <c r="E28" s="3" t="n">
        <v>2429.0</v>
      </c>
      <c r="F28" s="3" t="n">
        <v>724.0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819.0</v>
      </c>
      <c r="E29" s="3" t="n">
        <v>671.0</v>
      </c>
      <c r="F29" s="3" t="n">
        <v>148.0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1123.0</v>
      </c>
      <c r="E30" s="3" t="n">
        <v>776.0</v>
      </c>
      <c r="F30" s="3" t="n">
        <v>347.0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427.0</v>
      </c>
      <c r="E31" s="3" t="n">
        <v>334.0</v>
      </c>
      <c r="F31" s="3" t="n">
        <v>93.0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431.0</v>
      </c>
      <c r="E32" s="3" t="n">
        <v>305.0</v>
      </c>
      <c r="F32" s="3" t="n">
        <v>126.0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3447.0</v>
      </c>
      <c r="E33" s="3" t="n">
        <v>2415.0</v>
      </c>
      <c r="F33" s="3" t="n">
        <v>1032.0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523.0</v>
      </c>
      <c r="E34" s="3" t="n">
        <v>339.0</v>
      </c>
      <c r="F34" s="3" t="n">
        <v>184.0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112.0</v>
      </c>
      <c r="E35" s="3" t="n">
        <v>98.0</v>
      </c>
      <c r="F35" s="3" t="n">
        <v>14.0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393.0</v>
      </c>
      <c r="E36" s="3" t="n">
        <v>302.0</v>
      </c>
      <c r="F36" s="3" t="n">
        <v>91.0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418.0</v>
      </c>
      <c r="E37" s="3" t="n">
        <v>282.0</v>
      </c>
      <c r="F37" s="3" t="n">
        <v>136.0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2578.0</v>
      </c>
      <c r="E38" s="3" t="n">
        <f>E39-E26-E27-E28-E29-E30-E31-E32-E33-E34-E35-E36-E37</f>
        <v>1572.0</v>
      </c>
      <c r="F38" s="3" t="n">
        <f ref="F38:N38" si="5" t="shared">F39-F26-F27-F28-F29-F30-F31-F32-F33-F34-F35-F36-F37</f>
        <v>1006.0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15797.0</v>
      </c>
      <c r="E39" s="3" t="n">
        <v>11147.0</v>
      </c>
      <c r="F39" s="3" t="n">
        <v>4650.0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3965.0</v>
      </c>
      <c r="E40" s="3" t="n">
        <v>2557.0</v>
      </c>
      <c r="F40" s="3" t="n">
        <v>1408.0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559.0</v>
      </c>
      <c r="E41" s="3" t="n">
        <v>370.0</v>
      </c>
      <c r="F41" s="3" t="n">
        <v>189.0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107.0</v>
      </c>
      <c r="E42" s="3" t="n">
        <f>E43-E40-E41</f>
        <v>58.0</v>
      </c>
      <c r="F42" s="3" t="n">
        <f ref="F42:N42" si="6" t="shared">F43-F40-F41</f>
        <v>49.0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4631.0</v>
      </c>
      <c r="E43" s="3" t="n">
        <v>2985.0</v>
      </c>
      <c r="F43" s="3" t="n">
        <v>1646.0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442.0</v>
      </c>
      <c r="E44" s="3" t="n">
        <v>297.0</v>
      </c>
      <c r="F44" s="3" t="n">
        <v>145.0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360.0</v>
      </c>
      <c r="E45" s="3" t="n">
        <f>E46-E44</f>
        <v>261.0</v>
      </c>
      <c r="F45" s="3" t="n">
        <f ref="F45:N45" si="7" t="shared">F46-F44</f>
        <v>99.0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802.0</v>
      </c>
      <c r="E46" s="3" t="n">
        <v>558.0</v>
      </c>
      <c r="F46" s="3" t="n">
        <v>244.0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657.0</v>
      </c>
      <c r="E47" s="3" t="n">
        <v>449.0</v>
      </c>
      <c r="F47" s="3" t="n">
        <v>208.0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318013.0</v>
      </c>
      <c r="E48" s="3" t="n">
        <f>E47+E46+E43+E39+E25+E18</f>
        <v>174128.0</v>
      </c>
      <c r="F48" s="3" t="n">
        <f ref="F48:N48" si="8" t="shared">F47+F46+F43+F39+F25+F18</f>
        <v>143885.0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