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<sst xmlns="http://schemas.openxmlformats.org/spreadsheetml/2006/main" count="112" uniqueCount="67">
  <si>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</si>
  <si>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</si>
  <si>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</si>
  <si>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</si>
  <si>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</si>
  <si>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</si>
  <si>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</si>
  <si>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</si>
  <si>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</si>
  <si>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</si>
  <si>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</si>
  <si>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</si>
  <si>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</si>
  <si>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</si>
  <si>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</si>
  <si>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</si>
  <si>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</si>
  <si>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</si>
  <si>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</si>
  <si>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</si>
  <si>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</si>
  <si>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</si>
  <si>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</si>
  <si>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</si>
  <si>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</si>
  <si>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</si>
  <si>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</si>
  <si>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</si>
  <si>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</si>
  <si>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</si>
  <si>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</si>
  <si>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</si>
  <si>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</si>
  <si>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</si>
  <si>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</si>
  <si>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</si>
  <si>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</si>
  <si>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</si>
  <si>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</si>
  <si>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</si>
  <si>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</si>
  <si>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</si>
  <si>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</si>
  <si>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</si>
  <si>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</si>
  <si>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</si>
  <si>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</si>
  <si>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</si>
  <si>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</si>
  <si>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</si>
  <si>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</si>
  <si>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</si>
  <si>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</si>
  <si>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</si>
  <si>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</si>
  <si>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</si>
  <si>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</si>
  <si>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</si>
  <si>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</si>
  <si>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</si>
  <si>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</si>
  <si>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</si>
  <si>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</si>
  <si>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</si>
  <si>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</si>
  <si>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99年9月來臺旅客人次－按性別及來臺目的分
Table 1-4  Visitor Arrivals by Gender and by Purpose of Visit,
September,2010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</si>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</sst>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58967.0</v>
      </c>
      <c r="E3" s="3" t="n">
        <v>27763.0</v>
      </c>
      <c r="F3" s="3" t="n">
        <v>31204.0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1771.0</v>
      </c>
      <c r="E4" s="3" t="n">
        <v>1158.0</v>
      </c>
      <c r="F4" s="3" t="n">
        <v>613.0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91782.0</v>
      </c>
      <c r="E5" s="3" t="n">
        <v>54273.0</v>
      </c>
      <c r="F5" s="3" t="n">
        <v>37509.0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17953.0</v>
      </c>
      <c r="E6" s="3" t="n">
        <v>9865.0</v>
      </c>
      <c r="F6" s="3" t="n">
        <v>8088.0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1945.0</v>
      </c>
      <c r="E7" s="3" t="n">
        <v>1672.0</v>
      </c>
      <c r="F7" s="3" t="n">
        <v>273.0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774.0</v>
      </c>
      <c r="E8" s="3" t="n">
        <v>645.0</v>
      </c>
      <c r="F8" s="3" t="n">
        <v>129.0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25956.0</v>
      </c>
      <c r="E9" s="3" t="n">
        <v>11635.0</v>
      </c>
      <c r="F9" s="3" t="n">
        <v>14321.0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14746.0</v>
      </c>
      <c r="E10" s="3" t="n">
        <v>8209.0</v>
      </c>
      <c r="F10" s="3" t="n">
        <v>6537.0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14416.0</v>
      </c>
      <c r="E11" s="3" t="n">
        <v>5392.0</v>
      </c>
      <c r="F11" s="3" t="n">
        <v>9024.0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6951.0</v>
      </c>
      <c r="E12" s="3" t="n">
        <v>3429.0</v>
      </c>
      <c r="F12" s="3" t="n">
        <v>3522.0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7284.0</v>
      </c>
      <c r="E13" s="3" t="n">
        <v>5041.0</v>
      </c>
      <c r="F13" s="3" t="n">
        <v>2243.0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6663.0</v>
      </c>
      <c r="E14" s="3" t="n">
        <v>3015.0</v>
      </c>
      <c r="F14" s="3" t="n">
        <v>3648.0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654.0</v>
      </c>
      <c r="E15" s="3" t="n">
        <f ref="E15" si="1" t="shared">E16-E9-E10-E11-E12-E13-E14</f>
        <v>308.0</v>
      </c>
      <c r="F15" s="3" t="n">
        <f ref="F15:N15" si="2" t="shared">F16-F9-F10-F11-F12-F13-F14</f>
        <v>346.0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76670.0</v>
      </c>
      <c r="E16" s="3" t="n">
        <v>37029.0</v>
      </c>
      <c r="F16" s="3" t="n">
        <v>39641.0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711.0</v>
      </c>
      <c r="E17" s="3" t="n">
        <f>E18-E16-E3-E4-E5-E6-E7-E8</f>
        <v>436.0</v>
      </c>
      <c r="F17" s="3" t="n">
        <f ref="F17:N17" si="3" t="shared">F18-F16-F3-F4-F5-F6-F7-F8</f>
        <v>275.0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250573.0</v>
      </c>
      <c r="E18" s="3" t="n">
        <v>132841.0</v>
      </c>
      <c r="F18" s="3" t="n">
        <v>117732.0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4312.0</v>
      </c>
      <c r="E19" s="3" t="n">
        <v>2620.0</v>
      </c>
      <c r="F19" s="3" t="n">
        <v>1692.0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27043.0</v>
      </c>
      <c r="E20" s="3" t="n">
        <v>18298.0</v>
      </c>
      <c r="F20" s="3" t="n">
        <v>8745.0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189.0</v>
      </c>
      <c r="E21" s="3" t="n">
        <v>120.0</v>
      </c>
      <c r="F21" s="3" t="n">
        <v>69.0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297.0</v>
      </c>
      <c r="E22" s="3" t="n">
        <v>210.0</v>
      </c>
      <c r="F22" s="3" t="n">
        <v>87.0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75.0</v>
      </c>
      <c r="E23" s="3" t="n">
        <v>50.0</v>
      </c>
      <c r="F23" s="3" t="n">
        <v>25.0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754.0</v>
      </c>
      <c r="E24" s="3" t="n">
        <f>E25-E19-E20-E21-E22-E23</f>
        <v>446.0</v>
      </c>
      <c r="F24" s="3" t="n">
        <f ref="F24:N24" si="4" t="shared">F25-F19-F20-F21-F22-F23</f>
        <v>308.0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32670.0</v>
      </c>
      <c r="E25" s="3" t="n">
        <v>21744.0</v>
      </c>
      <c r="F25" s="3" t="n">
        <v>10926.0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475.0</v>
      </c>
      <c r="E26" s="3" t="n">
        <v>325.0</v>
      </c>
      <c r="F26" s="3" t="n">
        <v>150.0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1843.0</v>
      </c>
      <c r="E27" s="3" t="n">
        <v>1383.0</v>
      </c>
      <c r="F27" s="3" t="n">
        <v>460.0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3286.0</v>
      </c>
      <c r="E28" s="3" t="n">
        <v>2561.0</v>
      </c>
      <c r="F28" s="3" t="n">
        <v>725.0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856.0</v>
      </c>
      <c r="E29" s="3" t="n">
        <v>725.0</v>
      </c>
      <c r="F29" s="3" t="n">
        <v>131.0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946.0</v>
      </c>
      <c r="E30" s="3" t="n">
        <v>745.0</v>
      </c>
      <c r="F30" s="3" t="n">
        <v>201.0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522.0</v>
      </c>
      <c r="E31" s="3" t="n">
        <v>425.0</v>
      </c>
      <c r="F31" s="3" t="n">
        <v>97.0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487.0</v>
      </c>
      <c r="E32" s="3" t="n">
        <v>367.0</v>
      </c>
      <c r="F32" s="3" t="n">
        <v>120.0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3654.0</v>
      </c>
      <c r="E33" s="3" t="n">
        <v>2509.0</v>
      </c>
      <c r="F33" s="3" t="n">
        <v>1145.0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408.0</v>
      </c>
      <c r="E34" s="3" t="n">
        <v>317.0</v>
      </c>
      <c r="F34" s="3" t="n">
        <v>91.0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93.0</v>
      </c>
      <c r="E35" s="3" t="n">
        <v>82.0</v>
      </c>
      <c r="F35" s="3" t="n">
        <v>11.0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513.0</v>
      </c>
      <c r="E36" s="3" t="n">
        <v>409.0</v>
      </c>
      <c r="F36" s="3" t="n">
        <v>104.0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447.0</v>
      </c>
      <c r="E37" s="3" t="n">
        <v>267.0</v>
      </c>
      <c r="F37" s="3" t="n">
        <v>180.0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2440.0</v>
      </c>
      <c r="E38" s="3" t="n">
        <f>E39-E26-E27-E28-E29-E30-E31-E32-E33-E34-E35-E36-E37</f>
        <v>1645.0</v>
      </c>
      <c r="F38" s="3" t="n">
        <f ref="F38:N38" si="5" t="shared">F39-F26-F27-F28-F29-F30-F31-F32-F33-F34-F35-F36-F37</f>
        <v>795.0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15970.0</v>
      </c>
      <c r="E39" s="3" t="n">
        <v>11760.0</v>
      </c>
      <c r="F39" s="3" t="n">
        <v>4210.0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5517.0</v>
      </c>
      <c r="E40" s="3" t="n">
        <v>3166.0</v>
      </c>
      <c r="F40" s="3" t="n">
        <v>2351.0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666.0</v>
      </c>
      <c r="E41" s="3" t="n">
        <v>447.0</v>
      </c>
      <c r="F41" s="3" t="n">
        <v>219.0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82.0</v>
      </c>
      <c r="E42" s="3" t="n">
        <f>E43-E40-E41</f>
        <v>43.0</v>
      </c>
      <c r="F42" s="3" t="n">
        <f ref="F42:N42" si="6" t="shared">F43-F40-F41</f>
        <v>39.0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6265.0</v>
      </c>
      <c r="E43" s="3" t="n">
        <v>3656.0</v>
      </c>
      <c r="F43" s="3" t="n">
        <v>2609.0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328.0</v>
      </c>
      <c r="E44" s="3" t="n">
        <v>212.0</v>
      </c>
      <c r="F44" s="3" t="n">
        <v>116.0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331.0</v>
      </c>
      <c r="E45" s="3" t="n">
        <f>E46-E44</f>
        <v>259.0</v>
      </c>
      <c r="F45" s="3" t="n">
        <f ref="F45:N45" si="7" t="shared">F46-F44</f>
        <v>72.0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659.0</v>
      </c>
      <c r="E46" s="3" t="n">
        <v>471.0</v>
      </c>
      <c r="F46" s="3" t="n">
        <v>188.0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3548.0</v>
      </c>
      <c r="E47" s="3" t="n">
        <v>2098.0</v>
      </c>
      <c r="F47" s="3" t="n">
        <v>1450.0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309685.0</v>
      </c>
      <c r="E48" s="3" t="n">
        <f>E47+E46+E43+E39+E25+E18</f>
        <v>172570.0</v>
      </c>
      <c r="F48" s="3" t="n">
        <f ref="F48:N48" si="8" t="shared">F47+F46+F43+F39+F25+F18</f>
        <v>137115.0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