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<sst xmlns="http://schemas.openxmlformats.org/spreadsheetml/2006/main" count="129" uniqueCount="62">
  <si>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</si>
  <si>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</si>
  <si>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</si>
  <si>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</si>
  <si>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</si>
  <si>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</si>
  <si>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</si>
  <si>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</si>
  <si>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</si>
  <si>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</si>
  <si>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</si>
  <si>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</si>
  <si>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</si>
  <si>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</si>
  <si>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</si>
  <si>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</si>
  <si>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</si>
  <si>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</si>
  <si>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</si>
  <si>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</si>
  <si>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</si>
  <si>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</si>
  <si>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</si>
  <si>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</si>
  <si>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</si>
  <si>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</si>
  <si>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</si>
  <si>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</si>
  <si>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</si>
  <si>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</si>
  <si>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</si>
  <si>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</si>
  <si>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</si>
  <si>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</si>
  <si>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</si>
  <si>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</si>
  <si>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</si>
  <si>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</si>
  <si>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</si>
  <si>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</si>
  <si>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</si>
  <si>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</si>
  <si>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</si>
  <si>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</si>
  <si>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</si>
  <si>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</si>
  <si>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</si>
  <si>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</si>
  <si>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</si>
  <si>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</si>
  <si>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</si>
  <si>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</si>
  <si>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</si>
  <si>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</si>
  <si>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</si>
  <si>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</si>
  <si>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</si>
  <si>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</si>
  <si>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</si>
  <si>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</si>
  <si>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107年4月搭乘郵輪來臺旅客人數－按入境港口及性別分
Visitor Arrivals by Cruise/Residence/Port of Entry/Gender,
April,2018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</si>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</sst>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11119.0</v>
      </c>
      <c r="E4" s="24" t="n">
        <f>H4+K4+N4+Q4+T4+W4+Z4</f>
        <v>4632.0</v>
      </c>
      <c r="F4" s="24" t="n">
        <f>I4+L4+O4+R4+U4+X4+AA4</f>
        <v>6487.0</v>
      </c>
      <c r="G4" s="25" t="n">
        <f>H4+I4</f>
        <v>11074.0</v>
      </c>
      <c r="H4" s="26" t="n">
        <v>4614.0</v>
      </c>
      <c r="I4" s="27" t="n">
        <v>6460.0</v>
      </c>
      <c r="J4" s="25" t="n">
        <f ref="J4:J17" si="0" t="shared">K4+L4</f>
        <v>0.0</v>
      </c>
      <c r="K4" s="26" t="n">
        <v>0.0</v>
      </c>
      <c r="L4" s="27" t="n">
        <v>0.0</v>
      </c>
      <c r="M4" s="25" t="n">
        <f ref="M4:M17" si="1" t="shared">N4+O4</f>
        <v>45.0</v>
      </c>
      <c r="N4" s="26" t="n">
        <v>18.0</v>
      </c>
      <c r="O4" s="27" t="n">
        <v>27.0</v>
      </c>
      <c r="P4" s="25" t="n">
        <f ref="P4:P17" si="2" t="shared">Q4+R4</f>
        <v>0.0</v>
      </c>
      <c r="Q4" s="26" t="n">
        <v>0.0</v>
      </c>
      <c r="R4" s="27" t="n">
        <v>0.0</v>
      </c>
      <c r="S4" s="25" t="n">
        <f ref="S4:S17" si="3" t="shared">T4+U4</f>
        <v>0.0</v>
      </c>
      <c r="T4" s="26" t="n">
        <v>0.0</v>
      </c>
      <c r="U4" s="27" t="n">
        <v>0.0</v>
      </c>
      <c r="V4" s="25" t="n">
        <f ref="V4:V17" si="4" t="shared">W4+X4</f>
        <v>0.0</v>
      </c>
      <c r="W4" s="26" t="n">
        <v>0.0</v>
      </c>
      <c r="X4" s="27" t="n">
        <v>0.0</v>
      </c>
      <c r="Y4" s="25" t="n">
        <f ref="Y4:Y17" si="5" t="shared">Z4+AA4</f>
        <v>0.0</v>
      </c>
      <c r="Z4" s="26" t="n">
        <v>0.0</v>
      </c>
      <c r="AA4" s="27" t="n">
        <v>0.0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1246.0</v>
      </c>
      <c r="E5" s="24" t="n">
        <f ref="E5:E49" si="7" t="shared">H5+K5+N5+Q5+T5+W5+Z5</f>
        <v>545.0</v>
      </c>
      <c r="F5" s="29" t="n">
        <f ref="F5:F49" si="8" t="shared">I5+L5+O5+R5+U5+X5+AA5</f>
        <v>701.0</v>
      </c>
      <c r="G5" s="30" t="n">
        <f ref="G5:G17" si="9" t="shared">H5+I5</f>
        <v>1236.0</v>
      </c>
      <c r="H5" s="29" t="n">
        <v>542.0</v>
      </c>
      <c r="I5" s="31" t="n">
        <v>694.0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10.0</v>
      </c>
      <c r="N5" s="29" t="n">
        <v>3.0</v>
      </c>
      <c r="O5" s="31" t="n">
        <v>7.0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110.0</v>
      </c>
      <c r="E6" s="24" t="n">
        <f si="7" t="shared"/>
        <v>20.0</v>
      </c>
      <c r="F6" s="29" t="n">
        <f si="8" t="shared"/>
        <v>90.0</v>
      </c>
      <c r="G6" s="30" t="n">
        <f si="9" t="shared"/>
        <v>107.0</v>
      </c>
      <c r="H6" s="29" t="n">
        <v>20.0</v>
      </c>
      <c r="I6" s="31" t="n">
        <v>87.0</v>
      </c>
      <c r="J6" s="30" t="n">
        <f si="0" t="shared"/>
        <v>0.0</v>
      </c>
      <c r="K6" s="29" t="n">
        <v>0.0</v>
      </c>
      <c r="L6" s="31" t="n">
        <v>0.0</v>
      </c>
      <c r="M6" s="30" t="n">
        <f si="1" t="shared"/>
        <v>3.0</v>
      </c>
      <c r="N6" s="29" t="n">
        <v>0.0</v>
      </c>
      <c r="O6" s="31" t="n">
        <v>3.0</v>
      </c>
      <c r="P6" s="30" t="n">
        <f si="2" t="shared"/>
        <v>0.0</v>
      </c>
      <c r="Q6" s="29" t="n">
        <v>0.0</v>
      </c>
      <c r="R6" s="31" t="n">
        <v>0.0</v>
      </c>
      <c r="S6" s="30" t="n">
        <f si="3" t="shared"/>
        <v>0.0</v>
      </c>
      <c r="T6" s="29" t="n">
        <v>0.0</v>
      </c>
      <c r="U6" s="31" t="n">
        <v>0.0</v>
      </c>
      <c r="V6" s="30" t="n">
        <f si="4" t="shared"/>
        <v>0.0</v>
      </c>
      <c r="W6" s="29" t="n">
        <v>0.0</v>
      </c>
      <c r="X6" s="31" t="n">
        <v>0.0</v>
      </c>
      <c r="Y6" s="30" t="n">
        <f si="5" t="shared"/>
        <v>0.0</v>
      </c>
      <c r="Z6" s="29" t="n">
        <v>0.0</v>
      </c>
      <c r="AA6" s="31" t="n">
        <v>0.0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508.0</v>
      </c>
      <c r="E7" s="24" t="n">
        <f si="7" t="shared"/>
        <v>205.0</v>
      </c>
      <c r="F7" s="29" t="n">
        <f si="8" t="shared"/>
        <v>303.0</v>
      </c>
      <c r="G7" s="30" t="n">
        <f si="9" t="shared"/>
        <v>506.0</v>
      </c>
      <c r="H7" s="29" t="n">
        <v>204.0</v>
      </c>
      <c r="I7" s="31" t="n">
        <v>302.0</v>
      </c>
      <c r="J7" s="30" t="n">
        <f si="0" t="shared"/>
        <v>0.0</v>
      </c>
      <c r="K7" s="29" t="n">
        <v>0.0</v>
      </c>
      <c r="L7" s="31" t="n">
        <v>0.0</v>
      </c>
      <c r="M7" s="30" t="n">
        <f si="1" t="shared"/>
        <v>2.0</v>
      </c>
      <c r="N7" s="29" t="n">
        <v>1.0</v>
      </c>
      <c r="O7" s="31" t="n">
        <v>1.0</v>
      </c>
      <c r="P7" s="30" t="n">
        <f si="2" t="shared"/>
        <v>0.0</v>
      </c>
      <c r="Q7" s="29" t="n">
        <v>0.0</v>
      </c>
      <c r="R7" s="31" t="n">
        <v>0.0</v>
      </c>
      <c r="S7" s="30" t="n">
        <f si="3" t="shared"/>
        <v>0.0</v>
      </c>
      <c r="T7" s="29" t="n">
        <v>0.0</v>
      </c>
      <c r="U7" s="31" t="n">
        <v>0.0</v>
      </c>
      <c r="V7" s="30" t="n">
        <f si="4" t="shared"/>
        <v>0.0</v>
      </c>
      <c r="W7" s="29" t="n">
        <v>0.0</v>
      </c>
      <c r="X7" s="31" t="n">
        <v>0.0</v>
      </c>
      <c r="Y7" s="30" t="n">
        <f si="5" t="shared"/>
        <v>0.0</v>
      </c>
      <c r="Z7" s="29" t="n">
        <v>0.0</v>
      </c>
      <c r="AA7" s="31" t="n">
        <v>0.0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180.0</v>
      </c>
      <c r="E8" s="24" t="n">
        <f si="7" t="shared"/>
        <v>80.0</v>
      </c>
      <c r="F8" s="29" t="n">
        <f si="8" t="shared"/>
        <v>100.0</v>
      </c>
      <c r="G8" s="30" t="n">
        <f si="9" t="shared"/>
        <v>180.0</v>
      </c>
      <c r="H8" s="29" t="n">
        <v>80.0</v>
      </c>
      <c r="I8" s="31" t="n">
        <v>100.0</v>
      </c>
      <c r="J8" s="30" t="n">
        <f si="0" t="shared"/>
        <v>0.0</v>
      </c>
      <c r="K8" s="29" t="n">
        <v>0.0</v>
      </c>
      <c r="L8" s="31" t="n">
        <v>0.0</v>
      </c>
      <c r="M8" s="30" t="n">
        <f si="1" t="shared"/>
        <v>0.0</v>
      </c>
      <c r="N8" s="29" t="n">
        <v>0.0</v>
      </c>
      <c r="O8" s="31" t="n">
        <v>0.0</v>
      </c>
      <c r="P8" s="30" t="n">
        <f si="2" t="shared"/>
        <v>0.0</v>
      </c>
      <c r="Q8" s="29" t="n">
        <v>0.0</v>
      </c>
      <c r="R8" s="31" t="n">
        <v>0.0</v>
      </c>
      <c r="S8" s="30" t="n">
        <f si="3" t="shared"/>
        <v>0.0</v>
      </c>
      <c r="T8" s="29" t="n">
        <v>0.0</v>
      </c>
      <c r="U8" s="31" t="n">
        <v>0.0</v>
      </c>
      <c r="V8" s="30" t="n">
        <f si="4" t="shared"/>
        <v>0.0</v>
      </c>
      <c r="W8" s="29" t="n">
        <v>0.0</v>
      </c>
      <c r="X8" s="31" t="n">
        <v>0.0</v>
      </c>
      <c r="Y8" s="30" t="n">
        <f si="5" t="shared"/>
        <v>0.0</v>
      </c>
      <c r="Z8" s="29" t="n">
        <v>0.0</v>
      </c>
      <c r="AA8" s="31" t="n">
        <v>0.0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30.0</v>
      </c>
      <c r="E9" s="24" t="n">
        <f si="7" t="shared"/>
        <v>19.0</v>
      </c>
      <c r="F9" s="29" t="n">
        <f si="8" t="shared"/>
        <v>11.0</v>
      </c>
      <c r="G9" s="30" t="n">
        <f si="9" t="shared"/>
        <v>29.0</v>
      </c>
      <c r="H9" s="29" t="n">
        <v>19.0</v>
      </c>
      <c r="I9" s="31" t="n">
        <v>10.0</v>
      </c>
      <c r="J9" s="30" t="n">
        <f si="0" t="shared"/>
        <v>0.0</v>
      </c>
      <c r="K9" s="29" t="n">
        <v>0.0</v>
      </c>
      <c r="L9" s="31" t="n">
        <v>0.0</v>
      </c>
      <c r="M9" s="30" t="n">
        <f si="1" t="shared"/>
        <v>1.0</v>
      </c>
      <c r="N9" s="29" t="n">
        <v>0.0</v>
      </c>
      <c r="O9" s="31" t="n">
        <v>1.0</v>
      </c>
      <c r="P9" s="30" t="n">
        <f si="2" t="shared"/>
        <v>0.0</v>
      </c>
      <c r="Q9" s="29" t="n">
        <v>0.0</v>
      </c>
      <c r="R9" s="31" t="n">
        <v>0.0</v>
      </c>
      <c r="S9" s="30" t="n">
        <f si="3" t="shared"/>
        <v>0.0</v>
      </c>
      <c r="T9" s="29" t="n">
        <v>0.0</v>
      </c>
      <c r="U9" s="31" t="n">
        <v>0.0</v>
      </c>
      <c r="V9" s="30" t="n">
        <f si="4" t="shared"/>
        <v>0.0</v>
      </c>
      <c r="W9" s="29" t="n">
        <v>0.0</v>
      </c>
      <c r="X9" s="31" t="n">
        <v>0.0</v>
      </c>
      <c r="Y9" s="30" t="n">
        <f si="5" t="shared"/>
        <v>0.0</v>
      </c>
      <c r="Z9" s="29" t="n">
        <v>0.0</v>
      </c>
      <c r="AA9" s="31" t="n">
        <v>0.0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119.0</v>
      </c>
      <c r="E10" s="24" t="n">
        <f si="7" t="shared"/>
        <v>60.0</v>
      </c>
      <c r="F10" s="29" t="n">
        <f si="8" t="shared"/>
        <v>59.0</v>
      </c>
      <c r="G10" s="30" t="n">
        <f si="9" t="shared"/>
        <v>115.0</v>
      </c>
      <c r="H10" s="29" t="n">
        <v>57.0</v>
      </c>
      <c r="I10" s="31" t="n">
        <v>58.0</v>
      </c>
      <c r="J10" s="30" t="n">
        <f si="0" t="shared"/>
        <v>0.0</v>
      </c>
      <c r="K10" s="29" t="n">
        <v>0.0</v>
      </c>
      <c r="L10" s="31" t="n">
        <v>0.0</v>
      </c>
      <c r="M10" s="30" t="n">
        <f si="1" t="shared"/>
        <v>4.0</v>
      </c>
      <c r="N10" s="29" t="n">
        <v>3.0</v>
      </c>
      <c r="O10" s="31" t="n">
        <v>1.0</v>
      </c>
      <c r="P10" s="30" t="n">
        <f si="2" t="shared"/>
        <v>0.0</v>
      </c>
      <c r="Q10" s="29" t="n">
        <v>0.0</v>
      </c>
      <c r="R10" s="31" t="n">
        <v>0.0</v>
      </c>
      <c r="S10" s="30" t="n">
        <f si="3" t="shared"/>
        <v>0.0</v>
      </c>
      <c r="T10" s="29" t="n">
        <v>0.0</v>
      </c>
      <c r="U10" s="31" t="n">
        <v>0.0</v>
      </c>
      <c r="V10" s="30" t="n">
        <f si="4" t="shared"/>
        <v>0.0</v>
      </c>
      <c r="W10" s="29" t="n">
        <v>0.0</v>
      </c>
      <c r="X10" s="31" t="n">
        <v>0.0</v>
      </c>
      <c r="Y10" s="30" t="n">
        <f si="5" t="shared"/>
        <v>0.0</v>
      </c>
      <c r="Z10" s="29" t="n">
        <v>0.0</v>
      </c>
      <c r="AA10" s="31" t="n">
        <v>0.0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8921.0</v>
      </c>
      <c r="E11" s="24" t="n">
        <f si="7" t="shared"/>
        <v>3701.0</v>
      </c>
      <c r="F11" s="29" t="n">
        <f si="8" t="shared"/>
        <v>5220.0</v>
      </c>
      <c r="G11" s="30" t="n">
        <f si="9" t="shared"/>
        <v>8896.0</v>
      </c>
      <c r="H11" s="29" t="n">
        <v>3690.0</v>
      </c>
      <c r="I11" s="31" t="n">
        <v>5206.0</v>
      </c>
      <c r="J11" s="30" t="n">
        <f si="0" t="shared"/>
        <v>0.0</v>
      </c>
      <c r="K11" s="29" t="n">
        <v>0.0</v>
      </c>
      <c r="L11" s="31" t="n">
        <v>0.0</v>
      </c>
      <c r="M11" s="30" t="n">
        <f si="1" t="shared"/>
        <v>25.0</v>
      </c>
      <c r="N11" s="29" t="n">
        <v>11.0</v>
      </c>
      <c r="O11" s="31" t="n">
        <v>14.0</v>
      </c>
      <c r="P11" s="30" t="n">
        <f si="2" t="shared"/>
        <v>0.0</v>
      </c>
      <c r="Q11" s="29" t="n">
        <v>0.0</v>
      </c>
      <c r="R11" s="31" t="n">
        <v>0.0</v>
      </c>
      <c r="S11" s="30" t="n">
        <f si="3" t="shared"/>
        <v>0.0</v>
      </c>
      <c r="T11" s="29" t="n">
        <v>0.0</v>
      </c>
      <c r="U11" s="31" t="n">
        <v>0.0</v>
      </c>
      <c r="V11" s="30" t="n">
        <f si="4" t="shared"/>
        <v>0.0</v>
      </c>
      <c r="W11" s="29" t="n">
        <v>0.0</v>
      </c>
      <c r="X11" s="31" t="n">
        <v>0.0</v>
      </c>
      <c r="Y11" s="30" t="n">
        <f si="5" t="shared"/>
        <v>0.0</v>
      </c>
      <c r="Z11" s="29" t="n">
        <v>0.0</v>
      </c>
      <c r="AA11" s="31" t="n">
        <v>0.0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243.0</v>
      </c>
      <c r="E12" s="24" t="n">
        <f si="7" t="shared"/>
        <v>107.0</v>
      </c>
      <c r="F12" s="29" t="n">
        <f si="8" t="shared"/>
        <v>136.0</v>
      </c>
      <c r="G12" s="30" t="n">
        <f si="9" t="shared"/>
        <v>240.0</v>
      </c>
      <c r="H12" s="29" t="n">
        <v>105.0</v>
      </c>
      <c r="I12" s="31" t="n">
        <v>135.0</v>
      </c>
      <c r="J12" s="30" t="n">
        <f si="0" t="shared"/>
        <v>0.0</v>
      </c>
      <c r="K12" s="29" t="n">
        <v>0.0</v>
      </c>
      <c r="L12" s="31" t="n">
        <v>0.0</v>
      </c>
      <c r="M12" s="30" t="n">
        <f si="1" t="shared"/>
        <v>3.0</v>
      </c>
      <c r="N12" s="29" t="n">
        <v>2.0</v>
      </c>
      <c r="O12" s="31" t="n">
        <v>1.0</v>
      </c>
      <c r="P12" s="30" t="n">
        <f si="2" t="shared"/>
        <v>0.0</v>
      </c>
      <c r="Q12" s="29" t="n">
        <v>0.0</v>
      </c>
      <c r="R12" s="31" t="n">
        <v>0.0</v>
      </c>
      <c r="S12" s="30" t="n">
        <f si="3" t="shared"/>
        <v>0.0</v>
      </c>
      <c r="T12" s="29" t="n">
        <v>0.0</v>
      </c>
      <c r="U12" s="31" t="n">
        <v>0.0</v>
      </c>
      <c r="V12" s="30" t="n">
        <f si="4" t="shared"/>
        <v>0.0</v>
      </c>
      <c r="W12" s="29" t="n">
        <v>0.0</v>
      </c>
      <c r="X12" s="31" t="n">
        <v>0.0</v>
      </c>
      <c r="Y12" s="30" t="n">
        <f si="5" t="shared"/>
        <v>0.0</v>
      </c>
      <c r="Z12" s="29" t="n">
        <v>0.0</v>
      </c>
      <c r="AA12" s="31" t="n">
        <v>0.0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126.0</v>
      </c>
      <c r="E13" s="24" t="n">
        <f si="7" t="shared"/>
        <v>54.0</v>
      </c>
      <c r="F13" s="29" t="n">
        <f si="8" t="shared"/>
        <v>72.0</v>
      </c>
      <c r="G13" s="30" t="n">
        <f si="9" t="shared"/>
        <v>123.0</v>
      </c>
      <c r="H13" s="29" t="n">
        <v>53.0</v>
      </c>
      <c r="I13" s="31" t="n">
        <v>70.0</v>
      </c>
      <c r="J13" s="30" t="n">
        <f si="0" t="shared"/>
        <v>0.0</v>
      </c>
      <c r="K13" s="29" t="n">
        <v>0.0</v>
      </c>
      <c r="L13" s="31" t="n">
        <v>0.0</v>
      </c>
      <c r="M13" s="30" t="n">
        <f si="1" t="shared"/>
        <v>3.0</v>
      </c>
      <c r="N13" s="29" t="n">
        <v>1.0</v>
      </c>
      <c r="O13" s="31" t="n">
        <v>2.0</v>
      </c>
      <c r="P13" s="30" t="n">
        <f si="2" t="shared"/>
        <v>0.0</v>
      </c>
      <c r="Q13" s="29" t="n">
        <v>0.0</v>
      </c>
      <c r="R13" s="31" t="n">
        <v>0.0</v>
      </c>
      <c r="S13" s="30" t="n">
        <f si="3" t="shared"/>
        <v>0.0</v>
      </c>
      <c r="T13" s="29" t="n">
        <v>0.0</v>
      </c>
      <c r="U13" s="31" t="n">
        <v>0.0</v>
      </c>
      <c r="V13" s="30" t="n">
        <f si="4" t="shared"/>
        <v>0.0</v>
      </c>
      <c r="W13" s="29" t="n">
        <v>0.0</v>
      </c>
      <c r="X13" s="31" t="n">
        <v>0.0</v>
      </c>
      <c r="Y13" s="30" t="n">
        <f si="5" t="shared"/>
        <v>0.0</v>
      </c>
      <c r="Z13" s="29" t="n">
        <v>0.0</v>
      </c>
      <c r="AA13" s="31" t="n">
        <v>0.0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93.0</v>
      </c>
      <c r="E14" s="24" t="n">
        <f si="7" t="shared"/>
        <v>32.0</v>
      </c>
      <c r="F14" s="29" t="n">
        <f si="8" t="shared"/>
        <v>61.0</v>
      </c>
      <c r="G14" s="30" t="n">
        <f si="9" t="shared"/>
        <v>92.0</v>
      </c>
      <c r="H14" s="29" t="n">
        <v>32.0</v>
      </c>
      <c r="I14" s="31" t="n">
        <v>60.0</v>
      </c>
      <c r="J14" s="30" t="n">
        <f si="0" t="shared"/>
        <v>0.0</v>
      </c>
      <c r="K14" s="29" t="n">
        <v>0.0</v>
      </c>
      <c r="L14" s="31" t="n">
        <v>0.0</v>
      </c>
      <c r="M14" s="30" t="n">
        <f si="1" t="shared"/>
        <v>1.0</v>
      </c>
      <c r="N14" s="29" t="n">
        <v>0.0</v>
      </c>
      <c r="O14" s="31" t="n">
        <v>1.0</v>
      </c>
      <c r="P14" s="30" t="n">
        <f si="2" t="shared"/>
        <v>0.0</v>
      </c>
      <c r="Q14" s="29" t="n">
        <v>0.0</v>
      </c>
      <c r="R14" s="31" t="n">
        <v>0.0</v>
      </c>
      <c r="S14" s="30" t="n">
        <f si="3" t="shared"/>
        <v>0.0</v>
      </c>
      <c r="T14" s="29" t="n">
        <v>0.0</v>
      </c>
      <c r="U14" s="31" t="n">
        <v>0.0</v>
      </c>
      <c r="V14" s="30" t="n">
        <f si="4" t="shared"/>
        <v>0.0</v>
      </c>
      <c r="W14" s="29" t="n">
        <v>0.0</v>
      </c>
      <c r="X14" s="31" t="n">
        <v>0.0</v>
      </c>
      <c r="Y14" s="30" t="n">
        <f si="5" t="shared"/>
        <v>0.0</v>
      </c>
      <c r="Z14" s="29" t="n">
        <v>0.0</v>
      </c>
      <c r="AA14" s="31" t="n">
        <v>0.0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8155.0</v>
      </c>
      <c r="E15" s="24" t="n">
        <f si="7" t="shared"/>
        <v>3407.0</v>
      </c>
      <c r="F15" s="29" t="n">
        <f si="8" t="shared"/>
        <v>4748.0</v>
      </c>
      <c r="G15" s="30" t="n">
        <f si="9" t="shared"/>
        <v>8147.0</v>
      </c>
      <c r="H15" s="29" t="n">
        <v>3405.0</v>
      </c>
      <c r="I15" s="31" t="n">
        <v>4742.0</v>
      </c>
      <c r="J15" s="30" t="n">
        <f si="0" t="shared"/>
        <v>0.0</v>
      </c>
      <c r="K15" s="29" t="n">
        <v>0.0</v>
      </c>
      <c r="L15" s="31" t="n">
        <v>0.0</v>
      </c>
      <c r="M15" s="30" t="n">
        <f si="1" t="shared"/>
        <v>8.0</v>
      </c>
      <c r="N15" s="29" t="n">
        <v>2.0</v>
      </c>
      <c r="O15" s="31" t="n">
        <v>6.0</v>
      </c>
      <c r="P15" s="30" t="n">
        <f si="2" t="shared"/>
        <v>0.0</v>
      </c>
      <c r="Q15" s="29" t="n">
        <v>0.0</v>
      </c>
      <c r="R15" s="31" t="n">
        <v>0.0</v>
      </c>
      <c r="S15" s="30" t="n">
        <f si="3" t="shared"/>
        <v>0.0</v>
      </c>
      <c r="T15" s="29" t="n">
        <v>0.0</v>
      </c>
      <c r="U15" s="31" t="n">
        <v>0.0</v>
      </c>
      <c r="V15" s="30" t="n">
        <f si="4" t="shared"/>
        <v>0.0</v>
      </c>
      <c r="W15" s="29" t="n">
        <v>0.0</v>
      </c>
      <c r="X15" s="31" t="n">
        <v>0.0</v>
      </c>
      <c r="Y15" s="30" t="n">
        <f si="5" t="shared"/>
        <v>0.0</v>
      </c>
      <c r="Z15" s="29" t="n">
        <v>0.0</v>
      </c>
      <c r="AA15" s="31" t="n">
        <v>0.0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193.0</v>
      </c>
      <c r="E16" s="24" t="n">
        <f si="7" t="shared"/>
        <v>75.0</v>
      </c>
      <c r="F16" s="29" t="n">
        <f si="8" t="shared"/>
        <v>118.0</v>
      </c>
      <c r="G16" s="30" t="n">
        <f si="9" t="shared"/>
        <v>185.0</v>
      </c>
      <c r="H16" s="29" t="n">
        <v>69.0</v>
      </c>
      <c r="I16" s="31" t="n">
        <v>116.0</v>
      </c>
      <c r="J16" s="30" t="n">
        <f si="0" t="shared"/>
        <v>0.0</v>
      </c>
      <c r="K16" s="29" t="n">
        <v>0.0</v>
      </c>
      <c r="L16" s="31" t="n">
        <v>0.0</v>
      </c>
      <c r="M16" s="30" t="n">
        <f si="1" t="shared"/>
        <v>8.0</v>
      </c>
      <c r="N16" s="29" t="n">
        <v>6.0</v>
      </c>
      <c r="O16" s="31" t="n">
        <v>2.0</v>
      </c>
      <c r="P16" s="30" t="n">
        <f si="2" t="shared"/>
        <v>0.0</v>
      </c>
      <c r="Q16" s="29" t="n">
        <v>0.0</v>
      </c>
      <c r="R16" s="31" t="n">
        <v>0.0</v>
      </c>
      <c r="S16" s="30" t="n">
        <f si="3" t="shared"/>
        <v>0.0</v>
      </c>
      <c r="T16" s="29" t="n">
        <v>0.0</v>
      </c>
      <c r="U16" s="31" t="n">
        <v>0.0</v>
      </c>
      <c r="V16" s="30" t="n">
        <f si="4" t="shared"/>
        <v>0.0</v>
      </c>
      <c r="W16" s="29" t="n">
        <v>0.0</v>
      </c>
      <c r="X16" s="31" t="n">
        <v>0.0</v>
      </c>
      <c r="Y16" s="30" t="n">
        <f si="5" t="shared"/>
        <v>0.0</v>
      </c>
      <c r="Z16" s="29" t="n">
        <v>0.0</v>
      </c>
      <c r="AA16" s="31" t="n">
        <v>0.0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102.0</v>
      </c>
      <c r="E17" s="24" t="n">
        <f si="7" t="shared"/>
        <v>22.0</v>
      </c>
      <c r="F17" s="29" t="n">
        <f si="8" t="shared"/>
        <v>80.0</v>
      </c>
      <c r="G17" s="30" t="n">
        <f si="9" t="shared"/>
        <v>100.0</v>
      </c>
      <c r="H17" s="29" t="n">
        <v>22.0</v>
      </c>
      <c r="I17" s="31" t="n">
        <v>78.0</v>
      </c>
      <c r="J17" s="30" t="n">
        <f si="0" t="shared"/>
        <v>0.0</v>
      </c>
      <c r="K17" s="29" t="n">
        <v>0.0</v>
      </c>
      <c r="L17" s="31" t="n">
        <v>0.0</v>
      </c>
      <c r="M17" s="30" t="n">
        <f si="1" t="shared"/>
        <v>2.0</v>
      </c>
      <c r="N17" s="29" t="n">
        <v>0.0</v>
      </c>
      <c r="O17" s="31" t="n">
        <v>2.0</v>
      </c>
      <c r="P17" s="30" t="n">
        <f si="2" t="shared"/>
        <v>0.0</v>
      </c>
      <c r="Q17" s="29" t="n">
        <v>0.0</v>
      </c>
      <c r="R17" s="31" t="n">
        <v>0.0</v>
      </c>
      <c r="S17" s="30" t="n">
        <f si="3" t="shared"/>
        <v>0.0</v>
      </c>
      <c r="T17" s="29" t="n">
        <v>0.0</v>
      </c>
      <c r="U17" s="31" t="n">
        <v>0.0</v>
      </c>
      <c r="V17" s="30" t="n">
        <f si="4" t="shared"/>
        <v>0.0</v>
      </c>
      <c r="W17" s="29" t="n">
        <v>0.0</v>
      </c>
      <c r="X17" s="31" t="n">
        <v>0.0</v>
      </c>
      <c r="Y17" s="30" t="n">
        <f si="5" t="shared"/>
        <v>0.0</v>
      </c>
      <c r="Z17" s="29" t="n">
        <v>0.0</v>
      </c>
      <c r="AA17" s="31" t="n">
        <v>0.0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9.0</v>
      </c>
      <c r="E18" s="24" t="n">
        <f si="10" t="shared"/>
        <v>4.0</v>
      </c>
      <c r="F18" s="29" t="n">
        <f si="10" t="shared"/>
        <v>5.0</v>
      </c>
      <c r="G18" s="30" t="n">
        <f si="10" t="shared"/>
        <v>9.0</v>
      </c>
      <c r="H18" s="29" t="n">
        <f>H11-H12-H13-H14-H15-H16-H17</f>
        <v>4.0</v>
      </c>
      <c r="I18" s="31" t="n">
        <f ref="I18:K18" si="11" t="shared">I11-I12-I13-I14-I15-I16-I17</f>
        <v>5.0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5.0</v>
      </c>
      <c r="E19" s="33" t="n">
        <f ref="E19:I19" si="13" t="shared">E4-E5-E6-E7-E8-E9-E10-E11</f>
        <v>2.0</v>
      </c>
      <c r="F19" s="33" t="n">
        <f si="13" t="shared"/>
        <v>3.0</v>
      </c>
      <c r="G19" s="34" t="n">
        <f si="13" t="shared"/>
        <v>5.0</v>
      </c>
      <c r="H19" s="33" t="n">
        <f si="13" t="shared"/>
        <v>2.0</v>
      </c>
      <c r="I19" s="35" t="n">
        <f si="13" t="shared"/>
        <v>3.0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4160.0</v>
      </c>
      <c r="E20" s="24" t="n">
        <f si="7" t="shared"/>
        <v>1836.0</v>
      </c>
      <c r="F20" s="29" t="n">
        <f si="8" t="shared"/>
        <v>2324.0</v>
      </c>
      <c r="G20" s="30" t="n">
        <f ref="G20:G25" si="15" t="shared">H20+I20</f>
        <v>3584.0</v>
      </c>
      <c r="H20" s="29" t="n">
        <v>1562.0</v>
      </c>
      <c r="I20" s="31" t="n">
        <v>2022.0</v>
      </c>
      <c r="J20" s="30" t="n">
        <f ref="J20:J25" si="16" t="shared">K20+L20</f>
        <v>0.0</v>
      </c>
      <c r="K20" s="29" t="n">
        <v>0.0</v>
      </c>
      <c r="L20" s="31" t="n">
        <v>0.0</v>
      </c>
      <c r="M20" s="30" t="n">
        <f ref="M20:M25" si="17" t="shared">N20+O20</f>
        <v>576.0</v>
      </c>
      <c r="N20" s="29" t="n">
        <v>274.0</v>
      </c>
      <c r="O20" s="31" t="n">
        <v>302.0</v>
      </c>
      <c r="P20" s="30" t="n">
        <f ref="P20:P25" si="18" t="shared">Q20+R20</f>
        <v>0.0</v>
      </c>
      <c r="Q20" s="29" t="n">
        <v>0.0</v>
      </c>
      <c r="R20" s="31" t="n">
        <v>0.0</v>
      </c>
      <c r="S20" s="30" t="n">
        <f ref="S20:S25" si="19" t="shared">T20+U20</f>
        <v>0.0</v>
      </c>
      <c r="T20" s="29" t="n">
        <v>0.0</v>
      </c>
      <c r="U20" s="31" t="n">
        <v>0.0</v>
      </c>
      <c r="V20" s="30" t="n">
        <f ref="V20:V25" si="20" t="shared">W20+X20</f>
        <v>0.0</v>
      </c>
      <c r="W20" s="29" t="n">
        <v>0.0</v>
      </c>
      <c r="X20" s="31" t="n">
        <v>0.0</v>
      </c>
      <c r="Y20" s="30" t="n">
        <f ref="Y20:Y25" si="21" t="shared">Z20+AA20</f>
        <v>0.0</v>
      </c>
      <c r="Z20" s="29" t="n">
        <v>0.0</v>
      </c>
      <c r="AA20" s="31" t="n">
        <v>0.0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917.0</v>
      </c>
      <c r="E21" s="24" t="n">
        <f si="7" t="shared"/>
        <v>420.0</v>
      </c>
      <c r="F21" s="29" t="n">
        <f si="8" t="shared"/>
        <v>497.0</v>
      </c>
      <c r="G21" s="30" t="n">
        <f si="15" t="shared"/>
        <v>850.0</v>
      </c>
      <c r="H21" s="29" t="n">
        <v>392.0</v>
      </c>
      <c r="I21" s="31" t="n">
        <v>458.0</v>
      </c>
      <c r="J21" s="30" t="n">
        <f si="16" t="shared"/>
        <v>0.0</v>
      </c>
      <c r="K21" s="29" t="n">
        <v>0.0</v>
      </c>
      <c r="L21" s="31" t="n">
        <v>0.0</v>
      </c>
      <c r="M21" s="30" t="n">
        <f si="17" t="shared"/>
        <v>67.0</v>
      </c>
      <c r="N21" s="29" t="n">
        <v>28.0</v>
      </c>
      <c r="O21" s="31" t="n">
        <v>39.0</v>
      </c>
      <c r="P21" s="30" t="n">
        <f si="18" t="shared"/>
        <v>0.0</v>
      </c>
      <c r="Q21" s="29" t="n">
        <v>0.0</v>
      </c>
      <c r="R21" s="31" t="n">
        <v>0.0</v>
      </c>
      <c r="S21" s="30" t="n">
        <f si="19" t="shared"/>
        <v>0.0</v>
      </c>
      <c r="T21" s="29" t="n">
        <v>0.0</v>
      </c>
      <c r="U21" s="31" t="n">
        <v>0.0</v>
      </c>
      <c r="V21" s="30" t="n">
        <f si="20" t="shared"/>
        <v>0.0</v>
      </c>
      <c r="W21" s="29" t="n">
        <v>0.0</v>
      </c>
      <c r="X21" s="31" t="n">
        <v>0.0</v>
      </c>
      <c r="Y21" s="30" t="n">
        <f si="21" t="shared"/>
        <v>0.0</v>
      </c>
      <c r="Z21" s="29" t="n">
        <v>0.0</v>
      </c>
      <c r="AA21" s="31" t="n">
        <v>0.0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2894.0</v>
      </c>
      <c r="E22" s="24" t="n">
        <f si="7" t="shared"/>
        <v>1270.0</v>
      </c>
      <c r="F22" s="29" t="n">
        <f si="8" t="shared"/>
        <v>1624.0</v>
      </c>
      <c r="G22" s="30" t="n">
        <f si="15" t="shared"/>
        <v>2435.0</v>
      </c>
      <c r="H22" s="29" t="n">
        <v>1045.0</v>
      </c>
      <c r="I22" s="31" t="n">
        <v>1390.0</v>
      </c>
      <c r="J22" s="30" t="n">
        <f si="16" t="shared"/>
        <v>0.0</v>
      </c>
      <c r="K22" s="29" t="n">
        <v>0.0</v>
      </c>
      <c r="L22" s="31" t="n">
        <v>0.0</v>
      </c>
      <c r="M22" s="30" t="n">
        <f si="17" t="shared"/>
        <v>459.0</v>
      </c>
      <c r="N22" s="29" t="n">
        <v>225.0</v>
      </c>
      <c r="O22" s="31" t="n">
        <v>234.0</v>
      </c>
      <c r="P22" s="30" t="n">
        <f si="18" t="shared"/>
        <v>0.0</v>
      </c>
      <c r="Q22" s="29" t="n">
        <v>0.0</v>
      </c>
      <c r="R22" s="31" t="n">
        <v>0.0</v>
      </c>
      <c r="S22" s="30" t="n">
        <f si="19" t="shared"/>
        <v>0.0</v>
      </c>
      <c r="T22" s="29" t="n">
        <v>0.0</v>
      </c>
      <c r="U22" s="31" t="n">
        <v>0.0</v>
      </c>
      <c r="V22" s="30" t="n">
        <f si="20" t="shared"/>
        <v>0.0</v>
      </c>
      <c r="W22" s="29" t="n">
        <v>0.0</v>
      </c>
      <c r="X22" s="31" t="n">
        <v>0.0</v>
      </c>
      <c r="Y22" s="30" t="n">
        <f si="21" t="shared"/>
        <v>0.0</v>
      </c>
      <c r="Z22" s="29" t="n">
        <v>0.0</v>
      </c>
      <c r="AA22" s="31" t="n">
        <v>0.0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96.0</v>
      </c>
      <c r="E23" s="24" t="n">
        <f si="7" t="shared"/>
        <v>40.0</v>
      </c>
      <c r="F23" s="29" t="n">
        <f si="8" t="shared"/>
        <v>56.0</v>
      </c>
      <c r="G23" s="30" t="n">
        <f si="15" t="shared"/>
        <v>91.0</v>
      </c>
      <c r="H23" s="29" t="n">
        <v>38.0</v>
      </c>
      <c r="I23" s="31" t="n">
        <v>53.0</v>
      </c>
      <c r="J23" s="30" t="n">
        <f si="16" t="shared"/>
        <v>0.0</v>
      </c>
      <c r="K23" s="29" t="n">
        <v>0.0</v>
      </c>
      <c r="L23" s="31" t="n">
        <v>0.0</v>
      </c>
      <c r="M23" s="30" t="n">
        <f si="17" t="shared"/>
        <v>5.0</v>
      </c>
      <c r="N23" s="29" t="n">
        <v>2.0</v>
      </c>
      <c r="O23" s="31" t="n">
        <v>3.0</v>
      </c>
      <c r="P23" s="30" t="n">
        <f si="18" t="shared"/>
        <v>0.0</v>
      </c>
      <c r="Q23" s="29" t="n">
        <v>0.0</v>
      </c>
      <c r="R23" s="31" t="n">
        <v>0.0</v>
      </c>
      <c r="S23" s="30" t="n">
        <f si="19" t="shared"/>
        <v>0.0</v>
      </c>
      <c r="T23" s="29" t="n">
        <v>0.0</v>
      </c>
      <c r="U23" s="31" t="n">
        <v>0.0</v>
      </c>
      <c r="V23" s="30" t="n">
        <f si="20" t="shared"/>
        <v>0.0</v>
      </c>
      <c r="W23" s="29" t="n">
        <v>0.0</v>
      </c>
      <c r="X23" s="31" t="n">
        <v>0.0</v>
      </c>
      <c r="Y23" s="30" t="n">
        <f si="21" t="shared"/>
        <v>0.0</v>
      </c>
      <c r="Z23" s="29" t="n">
        <v>0.0</v>
      </c>
      <c r="AA23" s="31" t="n">
        <v>0.0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123.0</v>
      </c>
      <c r="E24" s="24" t="n">
        <f si="7" t="shared"/>
        <v>41.0</v>
      </c>
      <c r="F24" s="29" t="n">
        <f si="8" t="shared"/>
        <v>82.0</v>
      </c>
      <c r="G24" s="30" t="n">
        <f si="15" t="shared"/>
        <v>114.0</v>
      </c>
      <c r="H24" s="29" t="n">
        <v>39.0</v>
      </c>
      <c r="I24" s="31" t="n">
        <v>75.0</v>
      </c>
      <c r="J24" s="30" t="n">
        <f si="16" t="shared"/>
        <v>0.0</v>
      </c>
      <c r="K24" s="29" t="n">
        <v>0.0</v>
      </c>
      <c r="L24" s="31" t="n">
        <v>0.0</v>
      </c>
      <c r="M24" s="30" t="n">
        <f si="17" t="shared"/>
        <v>9.0</v>
      </c>
      <c r="N24" s="29" t="n">
        <v>2.0</v>
      </c>
      <c r="O24" s="31" t="n">
        <v>7.0</v>
      </c>
      <c r="P24" s="30" t="n">
        <f si="18" t="shared"/>
        <v>0.0</v>
      </c>
      <c r="Q24" s="29" t="n">
        <v>0.0</v>
      </c>
      <c r="R24" s="31" t="n">
        <v>0.0</v>
      </c>
      <c r="S24" s="30" t="n">
        <f si="19" t="shared"/>
        <v>0.0</v>
      </c>
      <c r="T24" s="29" t="n">
        <v>0.0</v>
      </c>
      <c r="U24" s="31" t="n">
        <v>0.0</v>
      </c>
      <c r="V24" s="30" t="n">
        <f si="20" t="shared"/>
        <v>0.0</v>
      </c>
      <c r="W24" s="29" t="n">
        <v>0.0</v>
      </c>
      <c r="X24" s="31" t="n">
        <v>0.0</v>
      </c>
      <c r="Y24" s="30" t="n">
        <f si="21" t="shared"/>
        <v>0.0</v>
      </c>
      <c r="Z24" s="29" t="n">
        <v>0.0</v>
      </c>
      <c r="AA24" s="31" t="n">
        <v>0.0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58.0</v>
      </c>
      <c r="E25" s="24" t="n">
        <f si="7" t="shared"/>
        <v>28.0</v>
      </c>
      <c r="F25" s="29" t="n">
        <f si="8" t="shared"/>
        <v>30.0</v>
      </c>
      <c r="G25" s="30" t="n">
        <f si="15" t="shared"/>
        <v>54.0</v>
      </c>
      <c r="H25" s="29" t="n">
        <v>26.0</v>
      </c>
      <c r="I25" s="31" t="n">
        <v>28.0</v>
      </c>
      <c r="J25" s="30" t="n">
        <f si="16" t="shared"/>
        <v>0.0</v>
      </c>
      <c r="K25" s="29" t="n">
        <v>0.0</v>
      </c>
      <c r="L25" s="31" t="n">
        <v>0.0</v>
      </c>
      <c r="M25" s="30" t="n">
        <f si="17" t="shared"/>
        <v>4.0</v>
      </c>
      <c r="N25" s="29" t="n">
        <v>2.0</v>
      </c>
      <c r="O25" s="31" t="n">
        <v>2.0</v>
      </c>
      <c r="P25" s="30" t="n">
        <f si="18" t="shared"/>
        <v>0.0</v>
      </c>
      <c r="Q25" s="29" t="n">
        <v>0.0</v>
      </c>
      <c r="R25" s="31" t="n">
        <v>0.0</v>
      </c>
      <c r="S25" s="30" t="n">
        <f si="19" t="shared"/>
        <v>0.0</v>
      </c>
      <c r="T25" s="29" t="n">
        <v>0.0</v>
      </c>
      <c r="U25" s="31" t="n">
        <v>0.0</v>
      </c>
      <c r="V25" s="30" t="n">
        <f si="20" t="shared"/>
        <v>0.0</v>
      </c>
      <c r="W25" s="29" t="n">
        <v>0.0</v>
      </c>
      <c r="X25" s="31" t="n">
        <v>0.0</v>
      </c>
      <c r="Y25" s="30" t="n">
        <f si="21" t="shared"/>
        <v>0.0</v>
      </c>
      <c r="Z25" s="29" t="n">
        <v>0.0</v>
      </c>
      <c r="AA25" s="31" t="n">
        <v>0.0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1553.0</v>
      </c>
      <c r="E27" s="24" t="n">
        <f si="7" t="shared"/>
        <v>783.0</v>
      </c>
      <c r="F27" s="29" t="n">
        <f si="8" t="shared"/>
        <v>770.0</v>
      </c>
      <c r="G27" s="30" t="n">
        <f ref="G27:G39" si="22" t="shared">H27+I27</f>
        <v>1204.0</v>
      </c>
      <c r="H27" s="29" t="n">
        <v>604.0</v>
      </c>
      <c r="I27" s="31" t="n">
        <v>600.0</v>
      </c>
      <c r="J27" s="30" t="n">
        <f ref="J27:J43" si="23" t="shared">K27+L27</f>
        <v>0.0</v>
      </c>
      <c r="K27" s="29" t="n">
        <v>0.0</v>
      </c>
      <c r="L27" s="31" t="n">
        <v>0.0</v>
      </c>
      <c r="M27" s="30" t="n">
        <f ref="M27:M43" si="24" t="shared">N27+O27</f>
        <v>349.0</v>
      </c>
      <c r="N27" s="29" t="n">
        <v>179.0</v>
      </c>
      <c r="O27" s="31" t="n">
        <v>170.0</v>
      </c>
      <c r="P27" s="30" t="n">
        <f ref="P27:P43" si="25" t="shared">Q27+R27</f>
        <v>0.0</v>
      </c>
      <c r="Q27" s="29" t="n">
        <v>0.0</v>
      </c>
      <c r="R27" s="31" t="n">
        <v>0.0</v>
      </c>
      <c r="S27" s="30" t="n">
        <f ref="S27:S43" si="26" t="shared">T27+U27</f>
        <v>0.0</v>
      </c>
      <c r="T27" s="29" t="n">
        <v>0.0</v>
      </c>
      <c r="U27" s="31" t="n">
        <v>0.0</v>
      </c>
      <c r="V27" s="30" t="n">
        <f ref="V27:V43" si="27" t="shared">W27+X27</f>
        <v>0.0</v>
      </c>
      <c r="W27" s="29" t="n">
        <v>0.0</v>
      </c>
      <c r="X27" s="31" t="n">
        <v>0.0</v>
      </c>
      <c r="Y27" s="30" t="n">
        <f ref="Y27:Y43" si="28" t="shared">Z27+AA27</f>
        <v>0.0</v>
      </c>
      <c r="Z27" s="29" t="n">
        <v>0.0</v>
      </c>
      <c r="AA27" s="31" t="n">
        <v>0.0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24.0</v>
      </c>
      <c r="E28" s="24" t="n">
        <f si="7" t="shared"/>
        <v>12.0</v>
      </c>
      <c r="F28" s="29" t="n">
        <f si="8" t="shared"/>
        <v>12.0</v>
      </c>
      <c r="G28" s="30" t="n">
        <f si="22" t="shared"/>
        <v>7.0</v>
      </c>
      <c r="H28" s="29" t="n">
        <v>4.0</v>
      </c>
      <c r="I28" s="31" t="n">
        <v>3.0</v>
      </c>
      <c r="J28" s="30" t="n">
        <f si="23" t="shared"/>
        <v>0.0</v>
      </c>
      <c r="K28" s="29" t="n">
        <v>0.0</v>
      </c>
      <c r="L28" s="31" t="n">
        <v>0.0</v>
      </c>
      <c r="M28" s="30" t="n">
        <f si="24" t="shared"/>
        <v>17.0</v>
      </c>
      <c r="N28" s="29" t="n">
        <v>8.0</v>
      </c>
      <c r="O28" s="31" t="n">
        <v>9.0</v>
      </c>
      <c r="P28" s="30" t="n">
        <f si="25" t="shared"/>
        <v>0.0</v>
      </c>
      <c r="Q28" s="29" t="n">
        <v>0.0</v>
      </c>
      <c r="R28" s="31" t="n">
        <v>0.0</v>
      </c>
      <c r="S28" s="30" t="n">
        <f si="26" t="shared"/>
        <v>0.0</v>
      </c>
      <c r="T28" s="29" t="n">
        <v>0.0</v>
      </c>
      <c r="U28" s="31" t="n">
        <v>0.0</v>
      </c>
      <c r="V28" s="30" t="n">
        <f si="27" t="shared"/>
        <v>0.0</v>
      </c>
      <c r="W28" s="29" t="n">
        <v>0.0</v>
      </c>
      <c r="X28" s="31" t="n">
        <v>0.0</v>
      </c>
      <c r="Y28" s="30" t="n">
        <f si="28" t="shared"/>
        <v>0.0</v>
      </c>
      <c r="Z28" s="29" t="n">
        <v>0.0</v>
      </c>
      <c r="AA28" s="31" t="n">
        <v>0.0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43.0</v>
      </c>
      <c r="E29" s="24" t="n">
        <f si="7" t="shared"/>
        <v>23.0</v>
      </c>
      <c r="F29" s="29" t="n">
        <f si="8" t="shared"/>
        <v>20.0</v>
      </c>
      <c r="G29" s="30" t="n">
        <f si="22" t="shared"/>
        <v>34.0</v>
      </c>
      <c r="H29" s="29" t="n">
        <v>20.0</v>
      </c>
      <c r="I29" s="31" t="n">
        <v>14.0</v>
      </c>
      <c r="J29" s="30" t="n">
        <f si="23" t="shared"/>
        <v>0.0</v>
      </c>
      <c r="K29" s="29" t="n">
        <v>0.0</v>
      </c>
      <c r="L29" s="31" t="n">
        <v>0.0</v>
      </c>
      <c r="M29" s="30" t="n">
        <f si="24" t="shared"/>
        <v>9.0</v>
      </c>
      <c r="N29" s="29" t="n">
        <v>3.0</v>
      </c>
      <c r="O29" s="31" t="n">
        <v>6.0</v>
      </c>
      <c r="P29" s="30" t="n">
        <f si="25" t="shared"/>
        <v>0.0</v>
      </c>
      <c r="Q29" s="29" t="n">
        <v>0.0</v>
      </c>
      <c r="R29" s="31" t="n">
        <v>0.0</v>
      </c>
      <c r="S29" s="30" t="n">
        <f si="26" t="shared"/>
        <v>0.0</v>
      </c>
      <c r="T29" s="29" t="n">
        <v>0.0</v>
      </c>
      <c r="U29" s="31" t="n">
        <v>0.0</v>
      </c>
      <c r="V29" s="30" t="n">
        <f si="27" t="shared"/>
        <v>0.0</v>
      </c>
      <c r="W29" s="29" t="n">
        <v>0.0</v>
      </c>
      <c r="X29" s="31" t="n">
        <v>0.0</v>
      </c>
      <c r="Y29" s="30" t="n">
        <f si="28" t="shared"/>
        <v>0.0</v>
      </c>
      <c r="Z29" s="29" t="n">
        <v>0.0</v>
      </c>
      <c r="AA29" s="31" t="n">
        <v>0.0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214.0</v>
      </c>
      <c r="E30" s="24" t="n">
        <f si="7" t="shared"/>
        <v>112.0</v>
      </c>
      <c r="F30" s="29" t="n">
        <f si="8" t="shared"/>
        <v>102.0</v>
      </c>
      <c r="G30" s="30" t="n">
        <f si="22" t="shared"/>
        <v>149.0</v>
      </c>
      <c r="H30" s="29" t="n">
        <v>75.0</v>
      </c>
      <c r="I30" s="31" t="n">
        <v>74.0</v>
      </c>
      <c r="J30" s="30" t="n">
        <f si="23" t="shared"/>
        <v>0.0</v>
      </c>
      <c r="K30" s="29" t="n">
        <v>0.0</v>
      </c>
      <c r="L30" s="31" t="n">
        <v>0.0</v>
      </c>
      <c r="M30" s="30" t="n">
        <f si="24" t="shared"/>
        <v>65.0</v>
      </c>
      <c r="N30" s="29" t="n">
        <v>37.0</v>
      </c>
      <c r="O30" s="31" t="n">
        <v>28.0</v>
      </c>
      <c r="P30" s="30" t="n">
        <f si="25" t="shared"/>
        <v>0.0</v>
      </c>
      <c r="Q30" s="29" t="n">
        <v>0.0</v>
      </c>
      <c r="R30" s="31" t="n">
        <v>0.0</v>
      </c>
      <c r="S30" s="30" t="n">
        <f si="26" t="shared"/>
        <v>0.0</v>
      </c>
      <c r="T30" s="29" t="n">
        <v>0.0</v>
      </c>
      <c r="U30" s="31" t="n">
        <v>0.0</v>
      </c>
      <c r="V30" s="30" t="n">
        <f si="27" t="shared"/>
        <v>0.0</v>
      </c>
      <c r="W30" s="29" t="n">
        <v>0.0</v>
      </c>
      <c r="X30" s="31" t="n">
        <v>0.0</v>
      </c>
      <c r="Y30" s="30" t="n">
        <f si="28" t="shared"/>
        <v>0.0</v>
      </c>
      <c r="Z30" s="29" t="n">
        <v>0.0</v>
      </c>
      <c r="AA30" s="31" t="n">
        <v>0.0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39.0</v>
      </c>
      <c r="E31" s="24" t="n">
        <f si="7" t="shared"/>
        <v>29.0</v>
      </c>
      <c r="F31" s="29" t="n">
        <f si="8" t="shared"/>
        <v>10.0</v>
      </c>
      <c r="G31" s="30" t="n">
        <f si="22" t="shared"/>
        <v>34.0</v>
      </c>
      <c r="H31" s="29" t="n">
        <v>26.0</v>
      </c>
      <c r="I31" s="31" t="n">
        <v>8.0</v>
      </c>
      <c r="J31" s="30" t="n">
        <f si="23" t="shared"/>
        <v>0.0</v>
      </c>
      <c r="K31" s="29" t="n">
        <v>0.0</v>
      </c>
      <c r="L31" s="31" t="n">
        <v>0.0</v>
      </c>
      <c r="M31" s="30" t="n">
        <f si="24" t="shared"/>
        <v>5.0</v>
      </c>
      <c r="N31" s="29" t="n">
        <v>3.0</v>
      </c>
      <c r="O31" s="31" t="n">
        <v>2.0</v>
      </c>
      <c r="P31" s="30" t="n">
        <f si="25" t="shared"/>
        <v>0.0</v>
      </c>
      <c r="Q31" s="29" t="n">
        <v>0.0</v>
      </c>
      <c r="R31" s="31" t="n">
        <v>0.0</v>
      </c>
      <c r="S31" s="30" t="n">
        <f si="26" t="shared"/>
        <v>0.0</v>
      </c>
      <c r="T31" s="29" t="n">
        <v>0.0</v>
      </c>
      <c r="U31" s="31" t="n">
        <v>0.0</v>
      </c>
      <c r="V31" s="30" t="n">
        <f si="27" t="shared"/>
        <v>0.0</v>
      </c>
      <c r="W31" s="29" t="n">
        <v>0.0</v>
      </c>
      <c r="X31" s="31" t="n">
        <v>0.0</v>
      </c>
      <c r="Y31" s="30" t="n">
        <f si="28" t="shared"/>
        <v>0.0</v>
      </c>
      <c r="Z31" s="29" t="n">
        <v>0.0</v>
      </c>
      <c r="AA31" s="31" t="n">
        <v>0.0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65.0</v>
      </c>
      <c r="E32" s="24" t="n">
        <f si="7" t="shared"/>
        <v>34.0</v>
      </c>
      <c r="F32" s="29" t="n">
        <f si="8" t="shared"/>
        <v>31.0</v>
      </c>
      <c r="G32" s="30" t="n">
        <f si="22" t="shared"/>
        <v>27.0</v>
      </c>
      <c r="H32" s="29" t="n">
        <v>16.0</v>
      </c>
      <c r="I32" s="31" t="n">
        <v>11.0</v>
      </c>
      <c r="J32" s="30" t="n">
        <f si="23" t="shared"/>
        <v>0.0</v>
      </c>
      <c r="K32" s="29" t="n">
        <v>0.0</v>
      </c>
      <c r="L32" s="31" t="n">
        <v>0.0</v>
      </c>
      <c r="M32" s="30" t="n">
        <f si="24" t="shared"/>
        <v>38.0</v>
      </c>
      <c r="N32" s="29" t="n">
        <v>18.0</v>
      </c>
      <c r="O32" s="31" t="n">
        <v>20.0</v>
      </c>
      <c r="P32" s="30" t="n">
        <f si="25" t="shared"/>
        <v>0.0</v>
      </c>
      <c r="Q32" s="29" t="n">
        <v>0.0</v>
      </c>
      <c r="R32" s="31" t="n">
        <v>0.0</v>
      </c>
      <c r="S32" s="30" t="n">
        <f si="26" t="shared"/>
        <v>0.0</v>
      </c>
      <c r="T32" s="29" t="n">
        <v>0.0</v>
      </c>
      <c r="U32" s="31" t="n">
        <v>0.0</v>
      </c>
      <c r="V32" s="30" t="n">
        <f si="27" t="shared"/>
        <v>0.0</v>
      </c>
      <c r="W32" s="29" t="n">
        <v>0.0</v>
      </c>
      <c r="X32" s="31" t="n">
        <v>0.0</v>
      </c>
      <c r="Y32" s="30" t="n">
        <f si="28" t="shared"/>
        <v>0.0</v>
      </c>
      <c r="Z32" s="29" t="n">
        <v>0.0</v>
      </c>
      <c r="AA32" s="31" t="n">
        <v>0.0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71.0</v>
      </c>
      <c r="E33" s="24" t="n">
        <f si="7" t="shared"/>
        <v>36.0</v>
      </c>
      <c r="F33" s="29" t="n">
        <f si="8" t="shared"/>
        <v>35.0</v>
      </c>
      <c r="G33" s="30" t="n">
        <f si="22" t="shared"/>
        <v>36.0</v>
      </c>
      <c r="H33" s="29" t="n">
        <v>19.0</v>
      </c>
      <c r="I33" s="31" t="n">
        <v>17.0</v>
      </c>
      <c r="J33" s="30" t="n">
        <f si="23" t="shared"/>
        <v>0.0</v>
      </c>
      <c r="K33" s="29" t="n">
        <v>0.0</v>
      </c>
      <c r="L33" s="31" t="n">
        <v>0.0</v>
      </c>
      <c r="M33" s="30" t="n">
        <f si="24" t="shared"/>
        <v>35.0</v>
      </c>
      <c r="N33" s="29" t="n">
        <v>17.0</v>
      </c>
      <c r="O33" s="31" t="n">
        <v>18.0</v>
      </c>
      <c r="P33" s="30" t="n">
        <f si="25" t="shared"/>
        <v>0.0</v>
      </c>
      <c r="Q33" s="29" t="n">
        <v>0.0</v>
      </c>
      <c r="R33" s="31" t="n">
        <v>0.0</v>
      </c>
      <c r="S33" s="30" t="n">
        <f si="26" t="shared"/>
        <v>0.0</v>
      </c>
      <c r="T33" s="29" t="n">
        <v>0.0</v>
      </c>
      <c r="U33" s="31" t="n">
        <v>0.0</v>
      </c>
      <c r="V33" s="30" t="n">
        <f si="27" t="shared"/>
        <v>0.0</v>
      </c>
      <c r="W33" s="29" t="n">
        <v>0.0</v>
      </c>
      <c r="X33" s="31" t="n">
        <v>0.0</v>
      </c>
      <c r="Y33" s="30" t="n">
        <f si="28" t="shared"/>
        <v>0.0</v>
      </c>
      <c r="Z33" s="29" t="n">
        <v>0.0</v>
      </c>
      <c r="AA33" s="31" t="n">
        <v>0.0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35.0</v>
      </c>
      <c r="E34" s="24" t="n">
        <f si="7" t="shared"/>
        <v>19.0</v>
      </c>
      <c r="F34" s="29" t="n">
        <f si="8" t="shared"/>
        <v>16.0</v>
      </c>
      <c r="G34" s="30" t="n">
        <f si="22" t="shared"/>
        <v>26.0</v>
      </c>
      <c r="H34" s="29" t="n">
        <v>14.0</v>
      </c>
      <c r="I34" s="31" t="n">
        <v>12.0</v>
      </c>
      <c r="J34" s="30" t="n">
        <f si="23" t="shared"/>
        <v>0.0</v>
      </c>
      <c r="K34" s="29" t="n">
        <v>0.0</v>
      </c>
      <c r="L34" s="31" t="n">
        <v>0.0</v>
      </c>
      <c r="M34" s="30" t="n">
        <f si="24" t="shared"/>
        <v>9.0</v>
      </c>
      <c r="N34" s="29" t="n">
        <v>5.0</v>
      </c>
      <c r="O34" s="31" t="n">
        <v>4.0</v>
      </c>
      <c r="P34" s="30" t="n">
        <f si="25" t="shared"/>
        <v>0.0</v>
      </c>
      <c r="Q34" s="29" t="n">
        <v>0.0</v>
      </c>
      <c r="R34" s="31" t="n">
        <v>0.0</v>
      </c>
      <c r="S34" s="30" t="n">
        <f si="26" t="shared"/>
        <v>0.0</v>
      </c>
      <c r="T34" s="29" t="n">
        <v>0.0</v>
      </c>
      <c r="U34" s="31" t="n">
        <v>0.0</v>
      </c>
      <c r="V34" s="30" t="n">
        <f si="27" t="shared"/>
        <v>0.0</v>
      </c>
      <c r="W34" s="29" t="n">
        <v>0.0</v>
      </c>
      <c r="X34" s="31" t="n">
        <v>0.0</v>
      </c>
      <c r="Y34" s="30" t="n">
        <f si="28" t="shared"/>
        <v>0.0</v>
      </c>
      <c r="Z34" s="29" t="n">
        <v>0.0</v>
      </c>
      <c r="AA34" s="31" t="n">
        <v>0.0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860.0</v>
      </c>
      <c r="E35" s="24" t="n">
        <f si="7" t="shared"/>
        <v>411.0</v>
      </c>
      <c r="F35" s="29" t="n">
        <f si="8" t="shared"/>
        <v>449.0</v>
      </c>
      <c r="G35" s="30" t="n">
        <f si="22" t="shared"/>
        <v>716.0</v>
      </c>
      <c r="H35" s="29" t="n">
        <v>340.0</v>
      </c>
      <c r="I35" s="31" t="n">
        <v>376.0</v>
      </c>
      <c r="J35" s="30" t="n">
        <f si="23" t="shared"/>
        <v>0.0</v>
      </c>
      <c r="K35" s="29" t="n">
        <v>0.0</v>
      </c>
      <c r="L35" s="31" t="n">
        <v>0.0</v>
      </c>
      <c r="M35" s="30" t="n">
        <f si="24" t="shared"/>
        <v>144.0</v>
      </c>
      <c r="N35" s="29" t="n">
        <v>71.0</v>
      </c>
      <c r="O35" s="31" t="n">
        <v>73.0</v>
      </c>
      <c r="P35" s="30" t="n">
        <f si="25" t="shared"/>
        <v>0.0</v>
      </c>
      <c r="Q35" s="29" t="n">
        <v>0.0</v>
      </c>
      <c r="R35" s="31" t="n">
        <v>0.0</v>
      </c>
      <c r="S35" s="30" t="n">
        <f si="26" t="shared"/>
        <v>0.0</v>
      </c>
      <c r="T35" s="29" t="n">
        <v>0.0</v>
      </c>
      <c r="U35" s="31" t="n">
        <v>0.0</v>
      </c>
      <c r="V35" s="30" t="n">
        <f si="27" t="shared"/>
        <v>0.0</v>
      </c>
      <c r="W35" s="29" t="n">
        <v>0.0</v>
      </c>
      <c r="X35" s="31" t="n">
        <v>0.0</v>
      </c>
      <c r="Y35" s="30" t="n">
        <f si="28" t="shared"/>
        <v>0.0</v>
      </c>
      <c r="Z35" s="29" t="n">
        <v>0.0</v>
      </c>
      <c r="AA35" s="31" t="n">
        <v>0.0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15.0</v>
      </c>
      <c r="E36" s="24" t="n">
        <f si="7" t="shared"/>
        <v>9.0</v>
      </c>
      <c r="F36" s="29" t="n">
        <f si="8" t="shared"/>
        <v>6.0</v>
      </c>
      <c r="G36" s="30" t="n">
        <f si="22" t="shared"/>
        <v>14.0</v>
      </c>
      <c r="H36" s="29" t="n">
        <v>9.0</v>
      </c>
      <c r="I36" s="31" t="n">
        <v>5.0</v>
      </c>
      <c r="J36" s="30" t="n">
        <f si="23" t="shared"/>
        <v>0.0</v>
      </c>
      <c r="K36" s="29" t="n">
        <v>0.0</v>
      </c>
      <c r="L36" s="31" t="n">
        <v>0.0</v>
      </c>
      <c r="M36" s="30" t="n">
        <f si="24" t="shared"/>
        <v>1.0</v>
      </c>
      <c r="N36" s="29" t="n">
        <v>0.0</v>
      </c>
      <c r="O36" s="31" t="n">
        <v>1.0</v>
      </c>
      <c r="P36" s="30" t="n">
        <f si="25" t="shared"/>
        <v>0.0</v>
      </c>
      <c r="Q36" s="29" t="n">
        <v>0.0</v>
      </c>
      <c r="R36" s="31" t="n">
        <v>0.0</v>
      </c>
      <c r="S36" s="30" t="n">
        <f si="26" t="shared"/>
        <v>0.0</v>
      </c>
      <c r="T36" s="29" t="n">
        <v>0.0</v>
      </c>
      <c r="U36" s="31" t="n">
        <v>0.0</v>
      </c>
      <c r="V36" s="30" t="n">
        <f si="27" t="shared"/>
        <v>0.0</v>
      </c>
      <c r="W36" s="29" t="n">
        <v>0.0</v>
      </c>
      <c r="X36" s="31" t="n">
        <v>0.0</v>
      </c>
      <c r="Y36" s="30" t="n">
        <f si="28" t="shared"/>
        <v>0.0</v>
      </c>
      <c r="Z36" s="29" t="n">
        <v>0.0</v>
      </c>
      <c r="AA36" s="31" t="n">
        <v>0.0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2.0</v>
      </c>
      <c r="E37" s="24" t="n">
        <f si="7" t="shared"/>
        <v>1.0</v>
      </c>
      <c r="F37" s="29" t="n">
        <f si="8" t="shared"/>
        <v>1.0</v>
      </c>
      <c r="G37" s="30" t="n">
        <f si="22" t="shared"/>
        <v>1.0</v>
      </c>
      <c r="H37" s="29" t="n">
        <v>0.0</v>
      </c>
      <c r="I37" s="31" t="n">
        <v>1.0</v>
      </c>
      <c r="J37" s="30" t="n">
        <f si="23" t="shared"/>
        <v>0.0</v>
      </c>
      <c r="K37" s="29" t="n">
        <v>0.0</v>
      </c>
      <c r="L37" s="31" t="n">
        <v>0.0</v>
      </c>
      <c r="M37" s="30" t="n">
        <f si="24" t="shared"/>
        <v>1.0</v>
      </c>
      <c r="N37" s="29" t="n">
        <v>1.0</v>
      </c>
      <c r="O37" s="31" t="n">
        <v>0.0</v>
      </c>
      <c r="P37" s="30" t="n">
        <f si="25" t="shared"/>
        <v>0.0</v>
      </c>
      <c r="Q37" s="29" t="n">
        <v>0.0</v>
      </c>
      <c r="R37" s="31" t="n">
        <v>0.0</v>
      </c>
      <c r="S37" s="30" t="n">
        <f si="26" t="shared"/>
        <v>0.0</v>
      </c>
      <c r="T37" s="29" t="n">
        <v>0.0</v>
      </c>
      <c r="U37" s="31" t="n">
        <v>0.0</v>
      </c>
      <c r="V37" s="30" t="n">
        <f si="27" t="shared"/>
        <v>0.0</v>
      </c>
      <c r="W37" s="29" t="n">
        <v>0.0</v>
      </c>
      <c r="X37" s="31" t="n">
        <v>0.0</v>
      </c>
      <c r="Y37" s="30" t="n">
        <f si="28" t="shared"/>
        <v>0.0</v>
      </c>
      <c r="Z37" s="29" t="n">
        <v>0.0</v>
      </c>
      <c r="AA37" s="31" t="n">
        <v>0.0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18.0</v>
      </c>
      <c r="E38" s="24" t="n">
        <f si="7" t="shared"/>
        <v>13.0</v>
      </c>
      <c r="F38" s="29" t="n">
        <f si="8" t="shared"/>
        <v>5.0</v>
      </c>
      <c r="G38" s="30" t="n">
        <f si="22" t="shared"/>
        <v>12.0</v>
      </c>
      <c r="H38" s="29" t="n">
        <v>8.0</v>
      </c>
      <c r="I38" s="31" t="n">
        <v>4.0</v>
      </c>
      <c r="J38" s="30" t="n">
        <f si="23" t="shared"/>
        <v>0.0</v>
      </c>
      <c r="K38" s="29" t="n">
        <v>0.0</v>
      </c>
      <c r="L38" s="31" t="n">
        <v>0.0</v>
      </c>
      <c r="M38" s="30" t="n">
        <f si="24" t="shared"/>
        <v>6.0</v>
      </c>
      <c r="N38" s="29" t="n">
        <v>5.0</v>
      </c>
      <c r="O38" s="31" t="n">
        <v>1.0</v>
      </c>
      <c r="P38" s="30" t="n">
        <f si="25" t="shared"/>
        <v>0.0</v>
      </c>
      <c r="Q38" s="29" t="n">
        <v>0.0</v>
      </c>
      <c r="R38" s="31" t="n">
        <v>0.0</v>
      </c>
      <c r="S38" s="30" t="n">
        <f si="26" t="shared"/>
        <v>0.0</v>
      </c>
      <c r="T38" s="29" t="n">
        <v>0.0</v>
      </c>
      <c r="U38" s="31" t="n">
        <v>0.0</v>
      </c>
      <c r="V38" s="30" t="n">
        <f si="27" t="shared"/>
        <v>0.0</v>
      </c>
      <c r="W38" s="29" t="n">
        <v>0.0</v>
      </c>
      <c r="X38" s="31" t="n">
        <v>0.0</v>
      </c>
      <c r="Y38" s="30" t="n">
        <f si="28" t="shared"/>
        <v>0.0</v>
      </c>
      <c r="Z38" s="29" t="n">
        <v>0.0</v>
      </c>
      <c r="AA38" s="31" t="n">
        <v>0.0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14.0</v>
      </c>
      <c r="E39" s="24" t="n">
        <f si="7" t="shared"/>
        <v>7.0</v>
      </c>
      <c r="F39" s="29" t="n">
        <f si="8" t="shared"/>
        <v>7.0</v>
      </c>
      <c r="G39" s="30" t="n">
        <f si="22" t="shared"/>
        <v>12.0</v>
      </c>
      <c r="H39" s="29" t="n">
        <v>6.0</v>
      </c>
      <c r="I39" s="31" t="n">
        <v>6.0</v>
      </c>
      <c r="J39" s="30" t="n">
        <f si="23" t="shared"/>
        <v>0.0</v>
      </c>
      <c r="K39" s="29" t="n">
        <v>0.0</v>
      </c>
      <c r="L39" s="31" t="n">
        <v>0.0</v>
      </c>
      <c r="M39" s="30" t="n">
        <f si="24" t="shared"/>
        <v>2.0</v>
      </c>
      <c r="N39" s="29" t="n">
        <v>1.0</v>
      </c>
      <c r="O39" s="31" t="n">
        <v>1.0</v>
      </c>
      <c r="P39" s="30" t="n">
        <f si="25" t="shared"/>
        <v>0.0</v>
      </c>
      <c r="Q39" s="29" t="n">
        <v>0.0</v>
      </c>
      <c r="R39" s="31" t="n">
        <v>0.0</v>
      </c>
      <c r="S39" s="30" t="n">
        <f si="26" t="shared"/>
        <v>0.0</v>
      </c>
      <c r="T39" s="29" t="n">
        <v>0.0</v>
      </c>
      <c r="U39" s="31" t="n">
        <v>0.0</v>
      </c>
      <c r="V39" s="30" t="n">
        <f si="27" t="shared"/>
        <v>0.0</v>
      </c>
      <c r="W39" s="29" t="n">
        <v>0.0</v>
      </c>
      <c r="X39" s="31" t="n">
        <v>0.0</v>
      </c>
      <c r="Y39" s="30" t="n">
        <f si="28" t="shared"/>
        <v>0.0</v>
      </c>
      <c r="Z39" s="29" t="n">
        <v>0.0</v>
      </c>
      <c r="AA39" s="31" t="n">
        <v>0.0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153.0</v>
      </c>
      <c r="E40" s="33" t="n">
        <f si="7" t="shared"/>
        <v>77.0</v>
      </c>
      <c r="F40" s="33" t="n">
        <f si="8" t="shared"/>
        <v>76.0</v>
      </c>
      <c r="G40" s="34" t="n">
        <f>H40+I40</f>
        <v>136.0</v>
      </c>
      <c r="H40" s="33" t="n">
        <f>H27-SUM(H28:H39)</f>
        <v>67.0</v>
      </c>
      <c r="I40" s="35" t="n">
        <f>I27-SUM(I28:I39)</f>
        <v>69.0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17.0</v>
      </c>
      <c r="N40" s="33" t="n">
        <f ref="N40:O40" si="30" t="shared">N27-SUM(N28:N39)</f>
        <v>10.0</v>
      </c>
      <c r="O40" s="35" t="n">
        <f si="30" t="shared"/>
        <v>7.0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925.0</v>
      </c>
      <c r="E41" s="24" t="n">
        <f si="7" t="shared"/>
        <v>445.0</v>
      </c>
      <c r="F41" s="29" t="n">
        <f si="8" t="shared"/>
        <v>480.0</v>
      </c>
      <c r="G41" s="30" t="n">
        <f ref="G41:G43" si="35" t="shared">H41+I41</f>
        <v>756.0</v>
      </c>
      <c r="H41" s="29" t="n">
        <v>361.0</v>
      </c>
      <c r="I41" s="31" t="n">
        <v>395.0</v>
      </c>
      <c r="J41" s="30" t="n">
        <f si="23" t="shared"/>
        <v>0.0</v>
      </c>
      <c r="K41" s="29" t="n">
        <v>0.0</v>
      </c>
      <c r="L41" s="31" t="n">
        <v>0.0</v>
      </c>
      <c r="M41" s="30" t="n">
        <f si="24" t="shared"/>
        <v>169.0</v>
      </c>
      <c r="N41" s="29" t="n">
        <v>84.0</v>
      </c>
      <c r="O41" s="31" t="n">
        <v>85.0</v>
      </c>
      <c r="P41" s="30" t="n">
        <f si="25" t="shared"/>
        <v>0.0</v>
      </c>
      <c r="Q41" s="29" t="n">
        <v>0.0</v>
      </c>
      <c r="R41" s="31" t="n">
        <v>0.0</v>
      </c>
      <c r="S41" s="30" t="n">
        <f si="26" t="shared"/>
        <v>0.0</v>
      </c>
      <c r="T41" s="29" t="n">
        <v>0.0</v>
      </c>
      <c r="U41" s="31" t="n">
        <v>0.0</v>
      </c>
      <c r="V41" s="30" t="n">
        <f si="27" t="shared"/>
        <v>0.0</v>
      </c>
      <c r="W41" s="29" t="n">
        <v>0.0</v>
      </c>
      <c r="X41" s="31" t="n">
        <v>0.0</v>
      </c>
      <c r="Y41" s="30" t="n">
        <f si="28" t="shared"/>
        <v>0.0</v>
      </c>
      <c r="Z41" s="29" t="n">
        <v>0.0</v>
      </c>
      <c r="AA41" s="31" t="n">
        <v>0.0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793.0</v>
      </c>
      <c r="E42" s="24" t="n">
        <f si="7" t="shared"/>
        <v>384.0</v>
      </c>
      <c r="F42" s="29" t="n">
        <f si="8" t="shared"/>
        <v>409.0</v>
      </c>
      <c r="G42" s="30" t="n">
        <f si="35" t="shared"/>
        <v>644.0</v>
      </c>
      <c r="H42" s="29" t="n">
        <v>309.0</v>
      </c>
      <c r="I42" s="31" t="n">
        <v>335.0</v>
      </c>
      <c r="J42" s="30" t="n">
        <f si="23" t="shared"/>
        <v>0.0</v>
      </c>
      <c r="K42" s="29" t="n">
        <v>0.0</v>
      </c>
      <c r="L42" s="31" t="n">
        <v>0.0</v>
      </c>
      <c r="M42" s="30" t="n">
        <f si="24" t="shared"/>
        <v>149.0</v>
      </c>
      <c r="N42" s="29" t="n">
        <v>75.0</v>
      </c>
      <c r="O42" s="31" t="n">
        <v>74.0</v>
      </c>
      <c r="P42" s="30" t="n">
        <f si="25" t="shared"/>
        <v>0.0</v>
      </c>
      <c r="Q42" s="29" t="n">
        <v>0.0</v>
      </c>
      <c r="R42" s="31" t="n">
        <v>0.0</v>
      </c>
      <c r="S42" s="30" t="n">
        <f si="26" t="shared"/>
        <v>0.0</v>
      </c>
      <c r="T42" s="29" t="n">
        <v>0.0</v>
      </c>
      <c r="U42" s="31" t="n">
        <v>0.0</v>
      </c>
      <c r="V42" s="30" t="n">
        <f si="27" t="shared"/>
        <v>0.0</v>
      </c>
      <c r="W42" s="29" t="n">
        <v>0.0</v>
      </c>
      <c r="X42" s="31" t="n">
        <v>0.0</v>
      </c>
      <c r="Y42" s="30" t="n">
        <f si="28" t="shared"/>
        <v>0.0</v>
      </c>
      <c r="Z42" s="29" t="n">
        <v>0.0</v>
      </c>
      <c r="AA42" s="31" t="n">
        <v>0.0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132.0</v>
      </c>
      <c r="E43" s="24" t="n">
        <f si="7" t="shared"/>
        <v>61.0</v>
      </c>
      <c r="F43" s="29" t="n">
        <f si="8" t="shared"/>
        <v>71.0</v>
      </c>
      <c r="G43" s="30" t="n">
        <f si="35" t="shared"/>
        <v>112.0</v>
      </c>
      <c r="H43" s="29" t="n">
        <v>52.0</v>
      </c>
      <c r="I43" s="31" t="n">
        <v>60.0</v>
      </c>
      <c r="J43" s="30" t="n">
        <f si="23" t="shared"/>
        <v>0.0</v>
      </c>
      <c r="K43" s="29" t="n">
        <v>0.0</v>
      </c>
      <c r="L43" s="31" t="n">
        <v>0.0</v>
      </c>
      <c r="M43" s="30" t="n">
        <f si="24" t="shared"/>
        <v>20.0</v>
      </c>
      <c r="N43" s="29" t="n">
        <v>9.0</v>
      </c>
      <c r="O43" s="31" t="n">
        <v>11.0</v>
      </c>
      <c r="P43" s="30" t="n">
        <f si="25" t="shared"/>
        <v>0.0</v>
      </c>
      <c r="Q43" s="29" t="n">
        <v>0.0</v>
      </c>
      <c r="R43" s="31" t="n">
        <v>0.0</v>
      </c>
      <c r="S43" s="30" t="n">
        <f si="26" t="shared"/>
        <v>0.0</v>
      </c>
      <c r="T43" s="29" t="n">
        <v>0.0</v>
      </c>
      <c r="U43" s="31" t="n">
        <v>0.0</v>
      </c>
      <c r="V43" s="30" t="n">
        <f si="27" t="shared"/>
        <v>0.0</v>
      </c>
      <c r="W43" s="29" t="n">
        <v>0.0</v>
      </c>
      <c r="X43" s="31" t="n">
        <v>0.0</v>
      </c>
      <c r="Y43" s="30" t="n">
        <f si="28" t="shared"/>
        <v>0.0</v>
      </c>
      <c r="Z43" s="29" t="n">
        <v>0.0</v>
      </c>
      <c r="AA43" s="31" t="n">
        <v>0.0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27.0</v>
      </c>
      <c r="E45" s="24" t="n">
        <f si="7" t="shared"/>
        <v>12.0</v>
      </c>
      <c r="F45" s="29" t="n">
        <f si="8" t="shared"/>
        <v>15.0</v>
      </c>
      <c r="G45" s="30" t="n">
        <f ref="G45:G46" si="36" t="shared">H45+I45</f>
        <v>21.0</v>
      </c>
      <c r="H45" s="29" t="n">
        <v>10.0</v>
      </c>
      <c r="I45" s="31" t="n">
        <v>11.0</v>
      </c>
      <c r="J45" s="30" t="n">
        <f ref="J45:J46" si="37" t="shared">K45+L45</f>
        <v>0.0</v>
      </c>
      <c r="K45" s="29" t="n">
        <v>0.0</v>
      </c>
      <c r="L45" s="31" t="n">
        <v>0.0</v>
      </c>
      <c r="M45" s="30" t="n">
        <f ref="M45:M46" si="38" t="shared">N45+O45</f>
        <v>6.0</v>
      </c>
      <c r="N45" s="29" t="n">
        <v>2.0</v>
      </c>
      <c r="O45" s="31" t="n">
        <v>4.0</v>
      </c>
      <c r="P45" s="30" t="n">
        <f ref="P45:P46" si="39" t="shared">Q45+R45</f>
        <v>0.0</v>
      </c>
      <c r="Q45" s="29" t="n">
        <v>0.0</v>
      </c>
      <c r="R45" s="31" t="n">
        <v>0.0</v>
      </c>
      <c r="S45" s="30" t="n">
        <f ref="S45:S46" si="40" t="shared">T45+U45</f>
        <v>0.0</v>
      </c>
      <c r="T45" s="29" t="n">
        <v>0.0</v>
      </c>
      <c r="U45" s="31" t="n">
        <v>0.0</v>
      </c>
      <c r="V45" s="30" t="n">
        <f ref="V45:V46" si="41" t="shared">W45+X45</f>
        <v>0.0</v>
      </c>
      <c r="W45" s="29" t="n">
        <v>0.0</v>
      </c>
      <c r="X45" s="31" t="n">
        <v>0.0</v>
      </c>
      <c r="Y45" s="30" t="n">
        <f ref="Y45:Y46" si="42" t="shared">Z45+AA45</f>
        <v>0.0</v>
      </c>
      <c r="Z45" s="29" t="n">
        <v>0.0</v>
      </c>
      <c r="AA45" s="31" t="n">
        <v>0.0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26.0</v>
      </c>
      <c r="E46" s="24" t="n">
        <f si="7" t="shared"/>
        <v>11.0</v>
      </c>
      <c r="F46" s="29" t="n">
        <f si="8" t="shared"/>
        <v>15.0</v>
      </c>
      <c r="G46" s="30" t="n">
        <f si="36" t="shared"/>
        <v>20.0</v>
      </c>
      <c r="H46" s="29" t="n">
        <v>9.0</v>
      </c>
      <c r="I46" s="31" t="n">
        <v>11.0</v>
      </c>
      <c r="J46" s="30" t="n">
        <f si="37" t="shared"/>
        <v>0.0</v>
      </c>
      <c r="K46" s="29" t="n">
        <v>0.0</v>
      </c>
      <c r="L46" s="31" t="n">
        <v>0.0</v>
      </c>
      <c r="M46" s="30" t="n">
        <f si="38" t="shared"/>
        <v>6.0</v>
      </c>
      <c r="N46" s="29" t="n">
        <v>2.0</v>
      </c>
      <c r="O46" s="31" t="n">
        <v>4.0</v>
      </c>
      <c r="P46" s="30" t="n">
        <f si="39" t="shared"/>
        <v>0.0</v>
      </c>
      <c r="Q46" s="29" t="n">
        <v>0.0</v>
      </c>
      <c r="R46" s="31" t="n">
        <v>0.0</v>
      </c>
      <c r="S46" s="30" t="n">
        <f si="40" t="shared"/>
        <v>0.0</v>
      </c>
      <c r="T46" s="29" t="n">
        <v>0.0</v>
      </c>
      <c r="U46" s="31" t="n">
        <v>0.0</v>
      </c>
      <c r="V46" s="30" t="n">
        <f si="41" t="shared"/>
        <v>0.0</v>
      </c>
      <c r="W46" s="29" t="n">
        <v>0.0</v>
      </c>
      <c r="X46" s="31" t="n">
        <v>0.0</v>
      </c>
      <c r="Y46" s="30" t="n">
        <f si="42" t="shared"/>
        <v>0.0</v>
      </c>
      <c r="Z46" s="29" t="n">
        <v>0.0</v>
      </c>
      <c r="AA46" s="31" t="n">
        <v>0.0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17784.0</v>
      </c>
      <c r="E49" s="33" t="n">
        <f si="7" t="shared"/>
        <v>7708.0</v>
      </c>
      <c r="F49" s="33" t="n">
        <f si="8" t="shared"/>
        <v>10076.0</v>
      </c>
      <c r="G49" s="34" t="n">
        <f>H49+I49</f>
        <v>16639.0</v>
      </c>
      <c r="H49" s="33" t="n">
        <f>H48+H45+H41+H27+H20+H4</f>
        <v>7151.0</v>
      </c>
      <c r="I49" s="35" t="n">
        <f>I48+I45+I41+I27+I20+I4</f>
        <v>9488.0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1145.0</v>
      </c>
      <c r="N49" s="33" t="n">
        <f ref="N49:O49" si="50" t="shared">N48+N45+N41+N27+N20+N4</f>
        <v>557.0</v>
      </c>
      <c r="O49" s="35" t="n">
        <f si="50" t="shared"/>
        <v>588.0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