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<sst xmlns="http://schemas.openxmlformats.org/spreadsheetml/2006/main" count="129" uniqueCount="62">
  <si>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</si>
  <si>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</si>
  <si>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</si>
  <si>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</si>
  <si>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</si>
  <si>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</si>
  <si>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</si>
  <si>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</si>
  <si>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</si>
  <si>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</si>
  <si>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</si>
  <si>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</si>
  <si>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</si>
  <si>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</si>
  <si>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</si>
  <si>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</si>
  <si>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</si>
  <si>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</si>
  <si>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</si>
  <si>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</si>
  <si>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</si>
  <si>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</si>
  <si>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</si>
  <si>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</si>
  <si>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</si>
  <si>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</si>
  <si>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</si>
  <si>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</si>
  <si>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</si>
  <si>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</si>
  <si>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</si>
  <si>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</si>
  <si>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</si>
  <si>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</si>
  <si>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</si>
  <si>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</si>
  <si>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</si>
  <si>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</si>
  <si>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</si>
  <si>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</si>
  <si>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</si>
  <si>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</si>
  <si>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</si>
  <si>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</si>
  <si>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</si>
  <si>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</si>
  <si>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</si>
  <si>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</si>
  <si>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</si>
  <si>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</si>
  <si>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</si>
  <si>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</si>
  <si>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</si>
  <si>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</si>
  <si>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</si>
  <si>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</si>
  <si>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</si>
  <si>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</si>
  <si>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</si>
  <si>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</si>
  <si>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107年8月搭乘郵輪來臺旅客人數－按入境港口及性別分
Visitor Arrivals by Cruise/Residence/Port of Entry/Gender,
August,2018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</si>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</sst>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4688.0</v>
      </c>
      <c r="E4" s="24" t="n">
        <f>H4+K4+N4+Q4+T4+W4+Z4</f>
        <v>2068.0</v>
      </c>
      <c r="F4" s="24" t="n">
        <f>I4+L4+O4+R4+U4+X4+AA4</f>
        <v>2620.0</v>
      </c>
      <c r="G4" s="25" t="n">
        <f>H4+I4</f>
        <v>4688.0</v>
      </c>
      <c r="H4" s="26" t="n">
        <v>2068.0</v>
      </c>
      <c r="I4" s="27" t="n">
        <v>2620.0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172.0</v>
      </c>
      <c r="E5" s="24" t="n">
        <f ref="E5:E49" si="7" t="shared">H5+K5+N5+Q5+T5+W5+Z5</f>
        <v>71.0</v>
      </c>
      <c r="F5" s="29" t="n">
        <f ref="F5:F49" si="8" t="shared">I5+L5+O5+R5+U5+X5+AA5</f>
        <v>101.0</v>
      </c>
      <c r="G5" s="30" t="n">
        <f ref="G5:G17" si="9" t="shared">H5+I5</f>
        <v>172.0</v>
      </c>
      <c r="H5" s="29" t="n">
        <v>71.0</v>
      </c>
      <c r="I5" s="31" t="n">
        <v>101.0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93.0</v>
      </c>
      <c r="E6" s="24" t="n">
        <f si="7" t="shared"/>
        <v>18.0</v>
      </c>
      <c r="F6" s="29" t="n">
        <f si="8" t="shared"/>
        <v>75.0</v>
      </c>
      <c r="G6" s="30" t="n">
        <f si="9" t="shared"/>
        <v>93.0</v>
      </c>
      <c r="H6" s="29" t="n">
        <v>18.0</v>
      </c>
      <c r="I6" s="31" t="n">
        <v>75.0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3972.0</v>
      </c>
      <c r="E7" s="24" t="n">
        <f si="7" t="shared"/>
        <v>1794.0</v>
      </c>
      <c r="F7" s="29" t="n">
        <f si="8" t="shared"/>
        <v>2178.0</v>
      </c>
      <c r="G7" s="30" t="n">
        <f si="9" t="shared"/>
        <v>3972.0</v>
      </c>
      <c r="H7" s="29" t="n">
        <v>1794.0</v>
      </c>
      <c r="I7" s="31" t="n">
        <v>2178.0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36.0</v>
      </c>
      <c r="E8" s="24" t="n">
        <f si="7" t="shared"/>
        <v>14.0</v>
      </c>
      <c r="F8" s="29" t="n">
        <f si="8" t="shared"/>
        <v>22.0</v>
      </c>
      <c r="G8" s="30" t="n">
        <f si="9" t="shared"/>
        <v>36.0</v>
      </c>
      <c r="H8" s="29" t="n">
        <v>14.0</v>
      </c>
      <c r="I8" s="31" t="n">
        <v>22.0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1.0</v>
      </c>
      <c r="E10" s="24" t="n">
        <f si="7" t="shared"/>
        <v>1.0</v>
      </c>
      <c r="F10" s="29" t="n">
        <f si="8" t="shared"/>
        <v>0.0</v>
      </c>
      <c r="G10" s="30" t="n">
        <f si="9" t="shared"/>
        <v>1.0</v>
      </c>
      <c r="H10" s="29" t="n">
        <v>1.0</v>
      </c>
      <c r="I10" s="31" t="n">
        <v>0.0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413.0</v>
      </c>
      <c r="E11" s="24" t="n">
        <f si="7" t="shared"/>
        <v>169.0</v>
      </c>
      <c r="F11" s="29" t="n">
        <f si="8" t="shared"/>
        <v>244.0</v>
      </c>
      <c r="G11" s="30" t="n">
        <f si="9" t="shared"/>
        <v>413.0</v>
      </c>
      <c r="H11" s="29" t="n">
        <v>169.0</v>
      </c>
      <c r="I11" s="31" t="n">
        <v>244.0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88.0</v>
      </c>
      <c r="E12" s="24" t="n">
        <f si="7" t="shared"/>
        <v>40.0</v>
      </c>
      <c r="F12" s="29" t="n">
        <f si="8" t="shared"/>
        <v>48.0</v>
      </c>
      <c r="G12" s="30" t="n">
        <f si="9" t="shared"/>
        <v>88.0</v>
      </c>
      <c r="H12" s="29" t="n">
        <v>40.0</v>
      </c>
      <c r="I12" s="31" t="n">
        <v>48.0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17.0</v>
      </c>
      <c r="E13" s="24" t="n">
        <f si="7" t="shared"/>
        <v>8.0</v>
      </c>
      <c r="F13" s="29" t="n">
        <f si="8" t="shared"/>
        <v>9.0</v>
      </c>
      <c r="G13" s="30" t="n">
        <f si="9" t="shared"/>
        <v>17.0</v>
      </c>
      <c r="H13" s="29" t="n">
        <v>8.0</v>
      </c>
      <c r="I13" s="31" t="n">
        <v>9.0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36.0</v>
      </c>
      <c r="E14" s="24" t="n">
        <f si="7" t="shared"/>
        <v>5.0</v>
      </c>
      <c r="F14" s="29" t="n">
        <f si="8" t="shared"/>
        <v>31.0</v>
      </c>
      <c r="G14" s="30" t="n">
        <f si="9" t="shared"/>
        <v>36.0</v>
      </c>
      <c r="H14" s="29" t="n">
        <v>5.0</v>
      </c>
      <c r="I14" s="31" t="n">
        <v>31.0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29.0</v>
      </c>
      <c r="E15" s="24" t="n">
        <f si="7" t="shared"/>
        <v>10.0</v>
      </c>
      <c r="F15" s="29" t="n">
        <f si="8" t="shared"/>
        <v>19.0</v>
      </c>
      <c r="G15" s="30" t="n">
        <f si="9" t="shared"/>
        <v>29.0</v>
      </c>
      <c r="H15" s="29" t="n">
        <v>10.0</v>
      </c>
      <c r="I15" s="31" t="n">
        <v>19.0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147.0</v>
      </c>
      <c r="E16" s="24" t="n">
        <f si="7" t="shared"/>
        <v>70.0</v>
      </c>
      <c r="F16" s="29" t="n">
        <f si="8" t="shared"/>
        <v>77.0</v>
      </c>
      <c r="G16" s="30" t="n">
        <f si="9" t="shared"/>
        <v>147.0</v>
      </c>
      <c r="H16" s="29" t="n">
        <v>70.0</v>
      </c>
      <c r="I16" s="31" t="n">
        <v>77.0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94.0</v>
      </c>
      <c r="E17" s="24" t="n">
        <f si="7" t="shared"/>
        <v>36.0</v>
      </c>
      <c r="F17" s="29" t="n">
        <f si="8" t="shared"/>
        <v>58.0</v>
      </c>
      <c r="G17" s="30" t="n">
        <f si="9" t="shared"/>
        <v>94.0</v>
      </c>
      <c r="H17" s="29" t="n">
        <v>36.0</v>
      </c>
      <c r="I17" s="31" t="n">
        <v>58.0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2.0</v>
      </c>
      <c r="E18" s="24" t="n">
        <f si="10" t="shared"/>
        <v>0.0</v>
      </c>
      <c r="F18" s="29" t="n">
        <f si="10" t="shared"/>
        <v>2.0</v>
      </c>
      <c r="G18" s="30" t="n">
        <f si="10" t="shared"/>
        <v>2.0</v>
      </c>
      <c r="H18" s="29" t="n">
        <f>H11-H12-H13-H14-H15-H16-H17</f>
        <v>0.0</v>
      </c>
      <c r="I18" s="31" t="n">
        <f ref="I18:K18" si="11" t="shared">I11-I12-I13-I14-I15-I16-I17</f>
        <v>2.0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1.0</v>
      </c>
      <c r="E19" s="33" t="n">
        <f ref="E19:I19" si="13" t="shared">E4-E5-E6-E7-E8-E9-E10-E11</f>
        <v>1.0</v>
      </c>
      <c r="F19" s="33" t="n">
        <f si="13" t="shared"/>
        <v>0.0</v>
      </c>
      <c r="G19" s="34" t="n">
        <f si="13" t="shared"/>
        <v>1.0</v>
      </c>
      <c r="H19" s="33" t="n">
        <f si="13" t="shared"/>
        <v>1.0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148.0</v>
      </c>
      <c r="E20" s="24" t="n">
        <f si="7" t="shared"/>
        <v>89.0</v>
      </c>
      <c r="F20" s="29" t="n">
        <f si="8" t="shared"/>
        <v>59.0</v>
      </c>
      <c r="G20" s="30" t="n">
        <f ref="G20:G25" si="15" t="shared">H20+I20</f>
        <v>148.0</v>
      </c>
      <c r="H20" s="29" t="n">
        <v>89.0</v>
      </c>
      <c r="I20" s="31" t="n">
        <v>59.0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14.0</v>
      </c>
      <c r="E21" s="24" t="n">
        <f si="7" t="shared"/>
        <v>10.0</v>
      </c>
      <c r="F21" s="29" t="n">
        <f si="8" t="shared"/>
        <v>4.0</v>
      </c>
      <c r="G21" s="30" t="n">
        <f si="15" t="shared"/>
        <v>14.0</v>
      </c>
      <c r="H21" s="29" t="n">
        <v>10.0</v>
      </c>
      <c r="I21" s="31" t="n">
        <v>4.0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119.0</v>
      </c>
      <c r="E22" s="24" t="n">
        <f si="7" t="shared"/>
        <v>68.0</v>
      </c>
      <c r="F22" s="29" t="n">
        <f si="8" t="shared"/>
        <v>51.0</v>
      </c>
      <c r="G22" s="30" t="n">
        <f si="15" t="shared"/>
        <v>119.0</v>
      </c>
      <c r="H22" s="29" t="n">
        <v>68.0</v>
      </c>
      <c r="I22" s="31" t="n">
        <v>51.0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5.0</v>
      </c>
      <c r="E23" s="24" t="n">
        <f si="7" t="shared"/>
        <v>5.0</v>
      </c>
      <c r="F23" s="29" t="n">
        <f si="8" t="shared"/>
        <v>0.0</v>
      </c>
      <c r="G23" s="30" t="n">
        <f si="15" t="shared"/>
        <v>5.0</v>
      </c>
      <c r="H23" s="29" t="n">
        <v>5.0</v>
      </c>
      <c r="I23" s="31" t="n">
        <v>0.0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9.0</v>
      </c>
      <c r="E24" s="24" t="n">
        <f si="7" t="shared"/>
        <v>5.0</v>
      </c>
      <c r="F24" s="29" t="n">
        <f si="8" t="shared"/>
        <v>4.0</v>
      </c>
      <c r="G24" s="30" t="n">
        <f si="15" t="shared"/>
        <v>9.0</v>
      </c>
      <c r="H24" s="29" t="n">
        <v>5.0</v>
      </c>
      <c r="I24" s="31" t="n">
        <v>4.0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110.0</v>
      </c>
      <c r="E27" s="24" t="n">
        <f si="7" t="shared"/>
        <v>61.0</v>
      </c>
      <c r="F27" s="29" t="n">
        <f si="8" t="shared"/>
        <v>49.0</v>
      </c>
      <c r="G27" s="30" t="n">
        <f ref="G27:G39" si="22" t="shared">H27+I27</f>
        <v>110.0</v>
      </c>
      <c r="H27" s="29" t="n">
        <v>61.0</v>
      </c>
      <c r="I27" s="31" t="n">
        <v>49.0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14.0</v>
      </c>
      <c r="E29" s="24" t="n">
        <f si="7" t="shared"/>
        <v>8.0</v>
      </c>
      <c r="F29" s="29" t="n">
        <f si="8" t="shared"/>
        <v>6.0</v>
      </c>
      <c r="G29" s="30" t="n">
        <f si="22" t="shared"/>
        <v>14.0</v>
      </c>
      <c r="H29" s="29" t="n">
        <v>8.0</v>
      </c>
      <c r="I29" s="31" t="n">
        <v>6.0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8.0</v>
      </c>
      <c r="E30" s="24" t="n">
        <f si="7" t="shared"/>
        <v>7.0</v>
      </c>
      <c r="F30" s="29" t="n">
        <f si="8" t="shared"/>
        <v>1.0</v>
      </c>
      <c r="G30" s="30" t="n">
        <f si="22" t="shared"/>
        <v>8.0</v>
      </c>
      <c r="H30" s="29" t="n">
        <v>7.0</v>
      </c>
      <c r="I30" s="31" t="n">
        <v>1.0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13.0</v>
      </c>
      <c r="E31" s="24" t="n">
        <f si="7" t="shared"/>
        <v>11.0</v>
      </c>
      <c r="F31" s="29" t="n">
        <f si="8" t="shared"/>
        <v>2.0</v>
      </c>
      <c r="G31" s="30" t="n">
        <f si="22" t="shared"/>
        <v>13.0</v>
      </c>
      <c r="H31" s="29" t="n">
        <v>11.0</v>
      </c>
      <c r="I31" s="31" t="n">
        <v>2.0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3.0</v>
      </c>
      <c r="E32" s="24" t="n">
        <f si="7" t="shared"/>
        <v>1.0</v>
      </c>
      <c r="F32" s="29" t="n">
        <f si="8" t="shared"/>
        <v>2.0</v>
      </c>
      <c r="G32" s="30" t="n">
        <f si="22" t="shared"/>
        <v>3.0</v>
      </c>
      <c r="H32" s="29" t="n">
        <v>1.0</v>
      </c>
      <c r="I32" s="31" t="n">
        <v>2.0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5.0</v>
      </c>
      <c r="E34" s="24" t="n">
        <f si="7" t="shared"/>
        <v>3.0</v>
      </c>
      <c r="F34" s="29" t="n">
        <f si="8" t="shared"/>
        <v>2.0</v>
      </c>
      <c r="G34" s="30" t="n">
        <f si="22" t="shared"/>
        <v>5.0</v>
      </c>
      <c r="H34" s="29" t="n">
        <v>3.0</v>
      </c>
      <c r="I34" s="31" t="n">
        <v>2.0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42.0</v>
      </c>
      <c r="E35" s="24" t="n">
        <f si="7" t="shared"/>
        <v>20.0</v>
      </c>
      <c r="F35" s="29" t="n">
        <f si="8" t="shared"/>
        <v>22.0</v>
      </c>
      <c r="G35" s="30" t="n">
        <f si="22" t="shared"/>
        <v>42.0</v>
      </c>
      <c r="H35" s="29" t="n">
        <v>20.0</v>
      </c>
      <c r="I35" s="31" t="n">
        <v>22.0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10.0</v>
      </c>
      <c r="E36" s="24" t="n">
        <f si="7" t="shared"/>
        <v>5.0</v>
      </c>
      <c r="F36" s="29" t="n">
        <f si="8" t="shared"/>
        <v>5.0</v>
      </c>
      <c r="G36" s="30" t="n">
        <f si="22" t="shared"/>
        <v>10.0</v>
      </c>
      <c r="H36" s="29" t="n">
        <v>5.0</v>
      </c>
      <c r="I36" s="31" t="n">
        <v>5.0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1.0</v>
      </c>
      <c r="E38" s="24" t="n">
        <f si="7" t="shared"/>
        <v>1.0</v>
      </c>
      <c r="F38" s="29" t="n">
        <f si="8" t="shared"/>
        <v>0.0</v>
      </c>
      <c r="G38" s="30" t="n">
        <f si="22" t="shared"/>
        <v>1.0</v>
      </c>
      <c r="H38" s="29" t="n">
        <v>1.0</v>
      </c>
      <c r="I38" s="31" t="n">
        <v>0.0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14.0</v>
      </c>
      <c r="E40" s="33" t="n">
        <f si="7" t="shared"/>
        <v>5.0</v>
      </c>
      <c r="F40" s="33" t="n">
        <f si="8" t="shared"/>
        <v>9.0</v>
      </c>
      <c r="G40" s="34" t="n">
        <f>H40+I40</f>
        <v>14.0</v>
      </c>
      <c r="H40" s="33" t="n">
        <f>H27-SUM(H28:H39)</f>
        <v>5.0</v>
      </c>
      <c r="I40" s="35" t="n">
        <f>I27-SUM(I28:I39)</f>
        <v>9.0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36.0</v>
      </c>
      <c r="E41" s="24" t="n">
        <f si="7" t="shared"/>
        <v>6.0</v>
      </c>
      <c r="F41" s="29" t="n">
        <f si="8" t="shared"/>
        <v>30.0</v>
      </c>
      <c r="G41" s="30" t="n">
        <f ref="G41:G43" si="35" t="shared">H41+I41</f>
        <v>36.0</v>
      </c>
      <c r="H41" s="29" t="n">
        <v>6.0</v>
      </c>
      <c r="I41" s="31" t="n">
        <v>30.0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29.0</v>
      </c>
      <c r="E42" s="24" t="n">
        <f si="7" t="shared"/>
        <v>6.0</v>
      </c>
      <c r="F42" s="29" t="n">
        <f si="8" t="shared"/>
        <v>23.0</v>
      </c>
      <c r="G42" s="30" t="n">
        <f si="35" t="shared"/>
        <v>29.0</v>
      </c>
      <c r="H42" s="29" t="n">
        <v>6.0</v>
      </c>
      <c r="I42" s="31" t="n">
        <v>23.0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7.0</v>
      </c>
      <c r="E43" s="24" t="n">
        <f si="7" t="shared"/>
        <v>0.0</v>
      </c>
      <c r="F43" s="29" t="n">
        <f si="8" t="shared"/>
        <v>7.0</v>
      </c>
      <c r="G43" s="30" t="n">
        <f si="35" t="shared"/>
        <v>7.0</v>
      </c>
      <c r="H43" s="29" t="n">
        <v>0.0</v>
      </c>
      <c r="I43" s="31" t="n">
        <v>7.0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1.0</v>
      </c>
      <c r="E45" s="24" t="n">
        <f si="7" t="shared"/>
        <v>1.0</v>
      </c>
      <c r="F45" s="29" t="n">
        <f si="8" t="shared"/>
        <v>0.0</v>
      </c>
      <c r="G45" s="30" t="n">
        <f ref="G45:G46" si="36" t="shared">H45+I45</f>
        <v>1.0</v>
      </c>
      <c r="H45" s="29" t="n">
        <v>1.0</v>
      </c>
      <c r="I45" s="31" t="n">
        <v>0.0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1.0</v>
      </c>
      <c r="E46" s="24" t="n">
        <f si="7" t="shared"/>
        <v>1.0</v>
      </c>
      <c r="F46" s="29" t="n">
        <f si="8" t="shared"/>
        <v>0.0</v>
      </c>
      <c r="G46" s="30" t="n">
        <f si="36" t="shared"/>
        <v>1.0</v>
      </c>
      <c r="H46" s="29" t="n">
        <v>1.0</v>
      </c>
      <c r="I46" s="31" t="n">
        <v>0.0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4983.0</v>
      </c>
      <c r="E49" s="33" t="n">
        <f si="7" t="shared"/>
        <v>2225.0</v>
      </c>
      <c r="F49" s="33" t="n">
        <f si="8" t="shared"/>
        <v>2758.0</v>
      </c>
      <c r="G49" s="34" t="n">
        <f>H49+I49</f>
        <v>4983.0</v>
      </c>
      <c r="H49" s="33" t="n">
        <f>H48+H45+H41+H27+H20+H4</f>
        <v>2225.0</v>
      </c>
      <c r="I49" s="35" t="n">
        <f>I48+I45+I41+I27+I20+I4</f>
        <v>2758.0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