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<sst xmlns="http://schemas.openxmlformats.org/spreadsheetml/2006/main" count="129" uniqueCount="62">
  <si>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</si>
  <si>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</si>
  <si>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</si>
  <si>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</si>
  <si>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</si>
  <si>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</si>
  <si>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</si>
  <si>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</si>
  <si>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</si>
  <si>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</si>
  <si>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</si>
  <si>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</si>
  <si>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</si>
  <si>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</si>
  <si>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</si>
  <si>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</si>
  <si>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</si>
  <si>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</si>
  <si>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</si>
  <si>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</si>
  <si>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</si>
  <si>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</si>
  <si>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</si>
  <si>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</si>
  <si>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</si>
  <si>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</si>
  <si>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</si>
  <si>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</si>
  <si>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</si>
  <si>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</si>
  <si>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</si>
  <si>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</si>
  <si>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</si>
  <si>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</si>
  <si>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</si>
  <si>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</si>
  <si>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</si>
  <si>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</si>
  <si>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</si>
  <si>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</si>
  <si>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</si>
  <si>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</si>
  <si>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</si>
  <si>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</si>
  <si>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</si>
  <si>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</si>
  <si>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</si>
  <si>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</si>
  <si>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</si>
  <si>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</si>
  <si>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</si>
  <si>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</si>
  <si>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</si>
  <si>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</si>
  <si>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</si>
  <si>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</si>
  <si>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</si>
  <si>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</si>
  <si>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</si>
  <si>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</si>
  <si>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108年9月搭乘郵輪來臺旅客人數－按入境港口及性別分
Visitor Arrivals by Cruise/Residence/Port of Entry/Gender,
September,2019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</si>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</sst>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578.0</v>
      </c>
      <c r="E4" s="24" t="n">
        <f>H4+K4+N4+Q4+T4+W4+Z4</f>
        <v>224.0</v>
      </c>
      <c r="F4" s="24" t="n">
        <f>I4+L4+O4+R4+U4+X4+AA4</f>
        <v>354.0</v>
      </c>
      <c r="G4" s="25" t="n">
        <f>H4+I4</f>
        <v>578.0</v>
      </c>
      <c r="H4" s="26" t="n">
        <v>224.0</v>
      </c>
      <c r="I4" s="27" t="n">
        <v>354.0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87.0</v>
      </c>
      <c r="E5" s="24" t="n">
        <f ref="E5:E49" si="7" t="shared">H5+K5+N5+Q5+T5+W5+Z5</f>
        <v>37.0</v>
      </c>
      <c r="F5" s="29" t="n">
        <f ref="F5:F49" si="8" t="shared">I5+L5+O5+R5+U5+X5+AA5</f>
        <v>50.0</v>
      </c>
      <c r="G5" s="30" t="n">
        <f ref="G5:G17" si="9" t="shared">H5+I5</f>
        <v>87.0</v>
      </c>
      <c r="H5" s="29" t="n">
        <v>37.0</v>
      </c>
      <c r="I5" s="31" t="n">
        <v>50.0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55.0</v>
      </c>
      <c r="E6" s="24" t="n">
        <f si="7" t="shared"/>
        <v>4.0</v>
      </c>
      <c r="F6" s="29" t="n">
        <f si="8" t="shared"/>
        <v>51.0</v>
      </c>
      <c r="G6" s="30" t="n">
        <f si="9" t="shared"/>
        <v>55.0</v>
      </c>
      <c r="H6" s="29" t="n">
        <v>4.0</v>
      </c>
      <c r="I6" s="31" t="n">
        <v>51.0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73.0</v>
      </c>
      <c r="E7" s="24" t="n">
        <f si="7" t="shared"/>
        <v>50.0</v>
      </c>
      <c r="F7" s="29" t="n">
        <f si="8" t="shared"/>
        <v>23.0</v>
      </c>
      <c r="G7" s="30" t="n">
        <f si="9" t="shared"/>
        <v>73.0</v>
      </c>
      <c r="H7" s="29" t="n">
        <v>50.0</v>
      </c>
      <c r="I7" s="31" t="n">
        <v>23.0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61.0</v>
      </c>
      <c r="E8" s="24" t="n">
        <f si="7" t="shared"/>
        <v>28.0</v>
      </c>
      <c r="F8" s="29" t="n">
        <f si="8" t="shared"/>
        <v>33.0</v>
      </c>
      <c r="G8" s="30" t="n">
        <f si="9" t="shared"/>
        <v>61.0</v>
      </c>
      <c r="H8" s="29" t="n">
        <v>28.0</v>
      </c>
      <c r="I8" s="31" t="n">
        <v>33.0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3.0</v>
      </c>
      <c r="E9" s="24" t="n">
        <f si="7" t="shared"/>
        <v>2.0</v>
      </c>
      <c r="F9" s="29" t="n">
        <f si="8" t="shared"/>
        <v>1.0</v>
      </c>
      <c r="G9" s="30" t="n">
        <f si="9" t="shared"/>
        <v>3.0</v>
      </c>
      <c r="H9" s="29" t="n">
        <v>2.0</v>
      </c>
      <c r="I9" s="31" t="n">
        <v>1.0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299.0</v>
      </c>
      <c r="E11" s="24" t="n">
        <f si="7" t="shared"/>
        <v>103.0</v>
      </c>
      <c r="F11" s="29" t="n">
        <f si="8" t="shared"/>
        <v>196.0</v>
      </c>
      <c r="G11" s="30" t="n">
        <f si="9" t="shared"/>
        <v>299.0</v>
      </c>
      <c r="H11" s="29" t="n">
        <v>103.0</v>
      </c>
      <c r="I11" s="31" t="n">
        <v>196.0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72.0</v>
      </c>
      <c r="E12" s="24" t="n">
        <f si="7" t="shared"/>
        <v>30.0</v>
      </c>
      <c r="F12" s="29" t="n">
        <f si="8" t="shared"/>
        <v>42.0</v>
      </c>
      <c r="G12" s="30" t="n">
        <f si="9" t="shared"/>
        <v>72.0</v>
      </c>
      <c r="H12" s="29" t="n">
        <v>30.0</v>
      </c>
      <c r="I12" s="31" t="n">
        <v>42.0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23.0</v>
      </c>
      <c r="E13" s="24" t="n">
        <f si="7" t="shared"/>
        <v>9.0</v>
      </c>
      <c r="F13" s="29" t="n">
        <f si="8" t="shared"/>
        <v>14.0</v>
      </c>
      <c r="G13" s="30" t="n">
        <f si="9" t="shared"/>
        <v>23.0</v>
      </c>
      <c r="H13" s="29" t="n">
        <v>9.0</v>
      </c>
      <c r="I13" s="31" t="n">
        <v>14.0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35.0</v>
      </c>
      <c r="E14" s="24" t="n">
        <f si="7" t="shared"/>
        <v>5.0</v>
      </c>
      <c r="F14" s="29" t="n">
        <f si="8" t="shared"/>
        <v>30.0</v>
      </c>
      <c r="G14" s="30" t="n">
        <f si="9" t="shared"/>
        <v>35.0</v>
      </c>
      <c r="H14" s="29" t="n">
        <v>5.0</v>
      </c>
      <c r="I14" s="31" t="n">
        <v>30.0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134.0</v>
      </c>
      <c r="E15" s="24" t="n">
        <f si="7" t="shared"/>
        <v>51.0</v>
      </c>
      <c r="F15" s="29" t="n">
        <f si="8" t="shared"/>
        <v>83.0</v>
      </c>
      <c r="G15" s="30" t="n">
        <f si="9" t="shared"/>
        <v>134.0</v>
      </c>
      <c r="H15" s="29" t="n">
        <v>51.0</v>
      </c>
      <c r="I15" s="31" t="n">
        <v>83.0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3.0</v>
      </c>
      <c r="E16" s="24" t="n">
        <f si="7" t="shared"/>
        <v>1.0</v>
      </c>
      <c r="F16" s="29" t="n">
        <f si="8" t="shared"/>
        <v>2.0</v>
      </c>
      <c r="G16" s="30" t="n">
        <f si="9" t="shared"/>
        <v>3.0</v>
      </c>
      <c r="H16" s="29" t="n">
        <v>1.0</v>
      </c>
      <c r="I16" s="31" t="n">
        <v>2.0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32.0</v>
      </c>
      <c r="E17" s="24" t="n">
        <f si="7" t="shared"/>
        <v>7.0</v>
      </c>
      <c r="F17" s="29" t="n">
        <f si="8" t="shared"/>
        <v>25.0</v>
      </c>
      <c r="G17" s="30" t="n">
        <f si="9" t="shared"/>
        <v>32.0</v>
      </c>
      <c r="H17" s="29" t="n">
        <v>7.0</v>
      </c>
      <c r="I17" s="31" t="n">
        <v>25.0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678.0</v>
      </c>
      <c r="E20" s="24" t="n">
        <f si="7" t="shared"/>
        <v>332.0</v>
      </c>
      <c r="F20" s="29" t="n">
        <f si="8" t="shared"/>
        <v>346.0</v>
      </c>
      <c r="G20" s="30" t="n">
        <f ref="G20:G25" si="15" t="shared">H20+I20</f>
        <v>678.0</v>
      </c>
      <c r="H20" s="29" t="n">
        <v>332.0</v>
      </c>
      <c r="I20" s="31" t="n">
        <v>346.0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36.0</v>
      </c>
      <c r="E21" s="24" t="n">
        <f si="7" t="shared"/>
        <v>19.0</v>
      </c>
      <c r="F21" s="29" t="n">
        <f si="8" t="shared"/>
        <v>17.0</v>
      </c>
      <c r="G21" s="30" t="n">
        <f si="15" t="shared"/>
        <v>36.0</v>
      </c>
      <c r="H21" s="29" t="n">
        <v>19.0</v>
      </c>
      <c r="I21" s="31" t="n">
        <v>17.0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640.0</v>
      </c>
      <c r="E22" s="24" t="n">
        <f si="7" t="shared"/>
        <v>312.0</v>
      </c>
      <c r="F22" s="29" t="n">
        <f si="8" t="shared"/>
        <v>328.0</v>
      </c>
      <c r="G22" s="30" t="n">
        <f si="15" t="shared"/>
        <v>640.0</v>
      </c>
      <c r="H22" s="29" t="n">
        <v>312.0</v>
      </c>
      <c r="I22" s="31" t="n">
        <v>328.0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2.0</v>
      </c>
      <c r="E23" s="24" t="n">
        <f si="7" t="shared"/>
        <v>1.0</v>
      </c>
      <c r="F23" s="29" t="n">
        <f si="8" t="shared"/>
        <v>1.0</v>
      </c>
      <c r="G23" s="30" t="n">
        <f si="15" t="shared"/>
        <v>2.0</v>
      </c>
      <c r="H23" s="29" t="n">
        <v>1.0</v>
      </c>
      <c r="I23" s="31" t="n">
        <v>1.0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110.0</v>
      </c>
      <c r="E27" s="24" t="n">
        <f si="7" t="shared"/>
        <v>57.0</v>
      </c>
      <c r="F27" s="29" t="n">
        <f si="8" t="shared"/>
        <v>53.0</v>
      </c>
      <c r="G27" s="30" t="n">
        <f ref="G27:G39" si="22" t="shared">H27+I27</f>
        <v>110.0</v>
      </c>
      <c r="H27" s="29" t="n">
        <v>57.0</v>
      </c>
      <c r="I27" s="31" t="n">
        <v>53.0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3.0</v>
      </c>
      <c r="E29" s="24" t="n">
        <f si="7" t="shared"/>
        <v>2.0</v>
      </c>
      <c r="F29" s="29" t="n">
        <f si="8" t="shared"/>
        <v>1.0</v>
      </c>
      <c r="G29" s="30" t="n">
        <f si="22" t="shared"/>
        <v>3.0</v>
      </c>
      <c r="H29" s="29" t="n">
        <v>2.0</v>
      </c>
      <c r="I29" s="31" t="n">
        <v>1.0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3.0</v>
      </c>
      <c r="E30" s="24" t="n">
        <f si="7" t="shared"/>
        <v>1.0</v>
      </c>
      <c r="F30" s="29" t="n">
        <f si="8" t="shared"/>
        <v>2.0</v>
      </c>
      <c r="G30" s="30" t="n">
        <f si="22" t="shared"/>
        <v>3.0</v>
      </c>
      <c r="H30" s="29" t="n">
        <v>1.0</v>
      </c>
      <c r="I30" s="31" t="n">
        <v>2.0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4.0</v>
      </c>
      <c r="E31" s="24" t="n">
        <f si="7" t="shared"/>
        <v>3.0</v>
      </c>
      <c r="F31" s="29" t="n">
        <f si="8" t="shared"/>
        <v>1.0</v>
      </c>
      <c r="G31" s="30" t="n">
        <f si="22" t="shared"/>
        <v>4.0</v>
      </c>
      <c r="H31" s="29" t="n">
        <v>3.0</v>
      </c>
      <c r="I31" s="31" t="n">
        <v>1.0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2.0</v>
      </c>
      <c r="E33" s="24" t="n">
        <f si="7" t="shared"/>
        <v>1.0</v>
      </c>
      <c r="F33" s="29" t="n">
        <f si="8" t="shared"/>
        <v>1.0</v>
      </c>
      <c r="G33" s="30" t="n">
        <f si="22" t="shared"/>
        <v>2.0</v>
      </c>
      <c r="H33" s="29" t="n">
        <v>1.0</v>
      </c>
      <c r="I33" s="31" t="n">
        <v>1.0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1.0</v>
      </c>
      <c r="E34" s="24" t="n">
        <f si="7" t="shared"/>
        <v>1.0</v>
      </c>
      <c r="F34" s="29" t="n">
        <f si="8" t="shared"/>
        <v>0.0</v>
      </c>
      <c r="G34" s="30" t="n">
        <f si="22" t="shared"/>
        <v>1.0</v>
      </c>
      <c r="H34" s="29" t="n">
        <v>1.0</v>
      </c>
      <c r="I34" s="31" t="n">
        <v>0.0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73.0</v>
      </c>
      <c r="E35" s="24" t="n">
        <f si="7" t="shared"/>
        <v>39.0</v>
      </c>
      <c r="F35" s="29" t="n">
        <f si="8" t="shared"/>
        <v>34.0</v>
      </c>
      <c r="G35" s="30" t="n">
        <f si="22" t="shared"/>
        <v>73.0</v>
      </c>
      <c r="H35" s="29" t="n">
        <v>39.0</v>
      </c>
      <c r="I35" s="31" t="n">
        <v>34.0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2.0</v>
      </c>
      <c r="E39" s="24" t="n">
        <f si="7" t="shared"/>
        <v>1.0</v>
      </c>
      <c r="F39" s="29" t="n">
        <f si="8" t="shared"/>
        <v>1.0</v>
      </c>
      <c r="G39" s="30" t="n">
        <f si="22" t="shared"/>
        <v>2.0</v>
      </c>
      <c r="H39" s="29" t="n">
        <v>1.0</v>
      </c>
      <c r="I39" s="31" t="n">
        <v>1.0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22.0</v>
      </c>
      <c r="E40" s="33" t="n">
        <f si="7" t="shared"/>
        <v>9.0</v>
      </c>
      <c r="F40" s="33" t="n">
        <f si="8" t="shared"/>
        <v>13.0</v>
      </c>
      <c r="G40" s="34" t="n">
        <f>H40+I40</f>
        <v>22.0</v>
      </c>
      <c r="H40" s="33" t="n">
        <f>H27-SUM(H28:H39)</f>
        <v>9.0</v>
      </c>
      <c r="I40" s="35" t="n">
        <f>I27-SUM(I28:I39)</f>
        <v>13.0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169.0</v>
      </c>
      <c r="E41" s="24" t="n">
        <f si="7" t="shared"/>
        <v>84.0</v>
      </c>
      <c r="F41" s="29" t="n">
        <f si="8" t="shared"/>
        <v>85.0</v>
      </c>
      <c r="G41" s="30" t="n">
        <f ref="G41:G43" si="35" t="shared">H41+I41</f>
        <v>169.0</v>
      </c>
      <c r="H41" s="29" t="n">
        <v>84.0</v>
      </c>
      <c r="I41" s="31" t="n">
        <v>85.0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154.0</v>
      </c>
      <c r="E42" s="24" t="n">
        <f si="7" t="shared"/>
        <v>77.0</v>
      </c>
      <c r="F42" s="29" t="n">
        <f si="8" t="shared"/>
        <v>77.0</v>
      </c>
      <c r="G42" s="30" t="n">
        <f si="35" t="shared"/>
        <v>154.0</v>
      </c>
      <c r="H42" s="29" t="n">
        <v>77.0</v>
      </c>
      <c r="I42" s="31" t="n">
        <v>77.0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15.0</v>
      </c>
      <c r="E43" s="24" t="n">
        <f si="7" t="shared"/>
        <v>7.0</v>
      </c>
      <c r="F43" s="29" t="n">
        <f si="8" t="shared"/>
        <v>8.0</v>
      </c>
      <c r="G43" s="30" t="n">
        <f si="35" t="shared"/>
        <v>15.0</v>
      </c>
      <c r="H43" s="29" t="n">
        <v>7.0</v>
      </c>
      <c r="I43" s="31" t="n">
        <v>8.0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2.0</v>
      </c>
      <c r="E45" s="24" t="n">
        <f si="7" t="shared"/>
        <v>2.0</v>
      </c>
      <c r="F45" s="29" t="n">
        <f si="8" t="shared"/>
        <v>0.0</v>
      </c>
      <c r="G45" s="30" t="n">
        <f ref="G45:G46" si="36" t="shared">H45+I45</f>
        <v>2.0</v>
      </c>
      <c r="H45" s="29" t="n">
        <v>2.0</v>
      </c>
      <c r="I45" s="31" t="n">
        <v>0.0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2.0</v>
      </c>
      <c r="E46" s="24" t="n">
        <f si="7" t="shared"/>
        <v>2.0</v>
      </c>
      <c r="F46" s="29" t="n">
        <f si="8" t="shared"/>
        <v>0.0</v>
      </c>
      <c r="G46" s="30" t="n">
        <f si="36" t="shared"/>
        <v>2.0</v>
      </c>
      <c r="H46" s="29" t="n">
        <v>2.0</v>
      </c>
      <c r="I46" s="31" t="n">
        <v>0.0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1537.0</v>
      </c>
      <c r="E49" s="33" t="n">
        <f si="7" t="shared"/>
        <v>699.0</v>
      </c>
      <c r="F49" s="33" t="n">
        <f si="8" t="shared"/>
        <v>838.0</v>
      </c>
      <c r="G49" s="34" t="n">
        <f>H49+I49</f>
        <v>1537.0</v>
      </c>
      <c r="H49" s="33" t="n">
        <f>H48+H45+H41+H27+H20+H4</f>
        <v>699.0</v>
      </c>
      <c r="I49" s="35" t="n">
        <f>I48+I45+I41+I27+I20+I4</f>
        <v>838.0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