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enbeatriz/Desktop/INSPER/2º Semestre/Projeto3_CD/"/>
    </mc:Choice>
  </mc:AlternateContent>
  <xr:revisionPtr revIDLastSave="0" documentId="13_ncr:1_{BC4D0B13-3614-7A43-A927-26260517992B}" xr6:coauthVersionLast="45" xr6:coauthVersionMax="45" xr10:uidLastSave="{00000000-0000-0000-0000-000000000000}"/>
  <bookViews>
    <workbookView xWindow="280" yWindow="460" windowWidth="28240" windowHeight="16440" xr2:uid="{73CE308C-4A49-9D48-8AB6-210E8CAAB37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4" i="1" l="1"/>
  <c r="G147" i="1"/>
  <c r="G65" i="1"/>
  <c r="G157" i="1"/>
  <c r="G58" i="1"/>
  <c r="G140" i="1"/>
  <c r="G138" i="1"/>
  <c r="G119" i="1"/>
  <c r="G98" i="1"/>
  <c r="G104" i="1"/>
  <c r="G181" i="1"/>
  <c r="G133" i="1"/>
  <c r="G134" i="1"/>
  <c r="G59" i="1"/>
  <c r="G139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</futureMetadata>
  <valueMetadata count="1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</valueMetadata>
</metadata>
</file>

<file path=xl/sharedStrings.xml><?xml version="1.0" encoding="utf-8"?>
<sst xmlns="http://schemas.openxmlformats.org/spreadsheetml/2006/main" count="1851" uniqueCount="1059">
  <si>
    <t>id</t>
  </si>
  <si>
    <t>name</t>
  </si>
  <si>
    <t>artists</t>
  </si>
  <si>
    <t>danceability</t>
  </si>
  <si>
    <t>energy</t>
  </si>
  <si>
    <t>key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</si>
  <si>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</si>
  <si>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</si>
  <si>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</si>
  <si>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</si>
  <si>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</si>
  <si>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</si>
  <si>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</si>
  <si>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tempo</t>
  </si>
  <si>
    <t>duration_ms</t>
  </si>
  <si>
    <t>time_signature</t>
  </si>
  <si>
    <t>6DCZcSspjsKoFjzjrWoCd</t>
  </si>
  <si>
    <t>God's Plan</t>
  </si>
  <si>
    <t>Drake</t>
  </si>
  <si>
    <t>7.0</t>
  </si>
  <si>
    <t>1.0</t>
  </si>
  <si>
    <t>0.0332</t>
  </si>
  <si>
    <t>8.29e-05</t>
  </si>
  <si>
    <t>198973.0</t>
  </si>
  <si>
    <t>4.0</t>
  </si>
  <si>
    <t>3ee8Jmje8o58CHK66QrVC</t>
  </si>
  <si>
    <t>SAD!</t>
  </si>
  <si>
    <t>XXXTENTACION</t>
  </si>
  <si>
    <t>0.74</t>
  </si>
  <si>
    <t>8.0</t>
  </si>
  <si>
    <t>0.00372</t>
  </si>
  <si>
    <t>166606.0</t>
  </si>
  <si>
    <t>0e7ipj03S05BNilyu5bRz</t>
  </si>
  <si>
    <t>rockstar (feat. 21 Savage)</t>
  </si>
  <si>
    <t>Post Malone</t>
  </si>
  <si>
    <t>5.0</t>
  </si>
  <si>
    <t>0.0</t>
  </si>
  <si>
    <t>0.0898</t>
  </si>
  <si>
    <t>6.56e-05</t>
  </si>
  <si>
    <t>0.14</t>
  </si>
  <si>
    <t>218147.0</t>
  </si>
  <si>
    <t>3swc6WTsr7rl9DqQKQA55</t>
  </si>
  <si>
    <t>Psycho (feat. Ty Dolla $ign)</t>
  </si>
  <si>
    <t>0.58</t>
  </si>
  <si>
    <t>221440.0</t>
  </si>
  <si>
    <t>2G7V7zsVDxg1yRsu7Ew9R</t>
  </si>
  <si>
    <t>In My Feelings</t>
  </si>
  <si>
    <t>0.0589</t>
  </si>
  <si>
    <t>0.35</t>
  </si>
  <si>
    <t>91.03</t>
  </si>
  <si>
    <t>217925.0</t>
  </si>
  <si>
    <t>7dt6x5M1jzdTEt8oCbisT</t>
  </si>
  <si>
    <t>Better Now</t>
  </si>
  <si>
    <t>0.68</t>
  </si>
  <si>
    <t>10.0</t>
  </si>
  <si>
    <t>0.0454</t>
  </si>
  <si>
    <t>231267.0</t>
  </si>
  <si>
    <t>58q2HKrzhC3ozto2nDdN4</t>
  </si>
  <si>
    <t>I Like It</t>
  </si>
  <si>
    <t>Cardi B</t>
  </si>
  <si>
    <t>0.65</t>
  </si>
  <si>
    <t>253390.0</t>
  </si>
  <si>
    <t>7ef4DlsgrMEH11cDZd32M</t>
  </si>
  <si>
    <t>One Kiss (with Dua Lipa)</t>
  </si>
  <si>
    <t>Calvin Harris</t>
  </si>
  <si>
    <t>9.0</t>
  </si>
  <si>
    <t>0.11</t>
  </si>
  <si>
    <t>2.19e-05</t>
  </si>
  <si>
    <t>0.0814</t>
  </si>
  <si>
    <t>214847.0</t>
  </si>
  <si>
    <t>76cy1WJvNGJTj78UqeA5z</t>
  </si>
  <si>
    <t>IDGAF</t>
  </si>
  <si>
    <t>Dua Lipa</t>
  </si>
  <si>
    <t>0.0943</t>
  </si>
  <si>
    <t>0.0403</t>
  </si>
  <si>
    <t>0.0824</t>
  </si>
  <si>
    <t>0.51</t>
  </si>
  <si>
    <t>217947.0</t>
  </si>
  <si>
    <t>08bNPGLD8AhKpnnERrAc6</t>
  </si>
  <si>
    <t>FRIENDS</t>
  </si>
  <si>
    <t>Marshmello</t>
  </si>
  <si>
    <t>0.88</t>
  </si>
  <si>
    <t>0.0504</t>
  </si>
  <si>
    <t>202621.0</t>
  </si>
  <si>
    <t>Havana</t>
  </si>
  <si>
    <t>Camila Cabello</t>
  </si>
  <si>
    <t>2.0</t>
  </si>
  <si>
    <t>0.03</t>
  </si>
  <si>
    <t>0s3nnoMeVWz3989MkNQiR</t>
  </si>
  <si>
    <t>Lucid Dreams</t>
  </si>
  <si>
    <t>Juice WRLD</t>
  </si>
  <si>
    <t>6.0</t>
  </si>
  <si>
    <t>0.2</t>
  </si>
  <si>
    <t>0.34</t>
  </si>
  <si>
    <t>239836.0</t>
  </si>
  <si>
    <t>3CA9pLiwRIGtUBiMjbZmR</t>
  </si>
  <si>
    <t>Nice For What</t>
  </si>
  <si>
    <t>0.0705</t>
  </si>
  <si>
    <t>0.0891</t>
  </si>
  <si>
    <t>0.000109</t>
  </si>
  <si>
    <t>210747.0</t>
  </si>
  <si>
    <t>7fa9MBXhVfQ8P8Df9OEbD</t>
  </si>
  <si>
    <t>Girls Like You (feat. Cardi B)</t>
  </si>
  <si>
    <t>Maroon 5</t>
  </si>
  <si>
    <t>0.0505</t>
  </si>
  <si>
    <t>0.13</t>
  </si>
  <si>
    <t>235545.0</t>
  </si>
  <si>
    <t>09IStsImFySgyp0pIQdqA</t>
  </si>
  <si>
    <t>The Middle</t>
  </si>
  <si>
    <t>Zedd</t>
  </si>
  <si>
    <t>0.0449</t>
  </si>
  <si>
    <t>107.01</t>
  </si>
  <si>
    <t>184732.0</t>
  </si>
  <si>
    <t>3GCdLUSnKSMJhs4Tj6CV3</t>
  </si>
  <si>
    <t>All The Stars (with SZA)</t>
  </si>
  <si>
    <t>Kendrick Lamar</t>
  </si>
  <si>
    <t>0.0597</t>
  </si>
  <si>
    <t>0.0605</t>
  </si>
  <si>
    <t>0.000194</t>
  </si>
  <si>
    <t>0.0926</t>
  </si>
  <si>
    <t>232187.0</t>
  </si>
  <si>
    <t>2qT1uLXPVPzGgFOx4jtEu</t>
  </si>
  <si>
    <t>no tears left to cry</t>
  </si>
  <si>
    <t>Ariana Grande</t>
  </si>
  <si>
    <t>0.0594</t>
  </si>
  <si>
    <t>0.04</t>
  </si>
  <si>
    <t>3.11e-06</t>
  </si>
  <si>
    <t>205920.0</t>
  </si>
  <si>
    <t>39N9RPD9MRb5WmoLzNzPe</t>
  </si>
  <si>
    <t>X</t>
  </si>
  <si>
    <t>Nicky Jam</t>
  </si>
  <si>
    <t>0.0549</t>
  </si>
  <si>
    <t>0.0364</t>
  </si>
  <si>
    <t>0.00108</t>
  </si>
  <si>
    <t>173628.0</t>
  </si>
  <si>
    <t>0JP9xo3adEtGSdUEISisz</t>
  </si>
  <si>
    <t>Moonlight</t>
  </si>
  <si>
    <t>0.0804</t>
  </si>
  <si>
    <t>0.00404</t>
  </si>
  <si>
    <t>135090.0</t>
  </si>
  <si>
    <t>4qKcDkK6siZ7Jp1Jb4m0a</t>
  </si>
  <si>
    <t>Look Alive (feat. Drake)</t>
  </si>
  <si>
    <t>BlocBoy JB</t>
  </si>
  <si>
    <t>0.27</t>
  </si>
  <si>
    <t>0.00104</t>
  </si>
  <si>
    <t>5.86e-05</t>
  </si>
  <si>
    <t>181263.0</t>
  </si>
  <si>
    <t>5CLGzJsGqhCEECcpnFQA8</t>
  </si>
  <si>
    <t>These Days (feat. Jess Glynne, Macklemore &amp; Dan Caplen)</t>
  </si>
  <si>
    <t>Rudimental</t>
  </si>
  <si>
    <t>0.0474</t>
  </si>
  <si>
    <t>0.55</t>
  </si>
  <si>
    <t>210773.0</t>
  </si>
  <si>
    <t>3V8UKqhEK5zBkBb6d6ub8</t>
  </si>
  <si>
    <t>Te Bot? - Remix</t>
  </si>
  <si>
    <t>Nio Garcia</t>
  </si>
  <si>
    <t>11.0</t>
  </si>
  <si>
    <t>1.28e-05</t>
  </si>
  <si>
    <t>0.0595</t>
  </si>
  <si>
    <t>417920.0</t>
  </si>
  <si>
    <t>7uzmGiiJyRfuViKKK3lVm</t>
  </si>
  <si>
    <t>Mine</t>
  </si>
  <si>
    <t>Bazzi</t>
  </si>
  <si>
    <t>0.71</t>
  </si>
  <si>
    <t>0.0722</t>
  </si>
  <si>
    <t>0.0161</t>
  </si>
  <si>
    <t>2.77e-06</t>
  </si>
  <si>
    <t>131064.0</t>
  </si>
  <si>
    <t>2iUXsYOEPhVqEBwsqP70r</t>
  </si>
  <si>
    <t>Youngblood</t>
  </si>
  <si>
    <t>5 Seconds of Summer</t>
  </si>
  <si>
    <t>0.0169</t>
  </si>
  <si>
    <t>203418.0</t>
  </si>
  <si>
    <t>New Rules</t>
  </si>
  <si>
    <t>7qiZfU4dY1lWllzX7mPBI</t>
  </si>
  <si>
    <t>Shape of You</t>
  </si>
  <si>
    <t>Ed Sheeran</t>
  </si>
  <si>
    <t>0.0802</t>
  </si>
  <si>
    <t>0.0931</t>
  </si>
  <si>
    <t>233713.0</t>
  </si>
  <si>
    <t>45Egmo7icyopuzJN0oMEd</t>
  </si>
  <si>
    <t>Love Lies (with Normani)</t>
  </si>
  <si>
    <t>Khalid</t>
  </si>
  <si>
    <t>0.0956</t>
  </si>
  <si>
    <t>201707.0</t>
  </si>
  <si>
    <t>4e4fqjx0Izh4svvTef1z7</t>
  </si>
  <si>
    <t>Meant to Be (feat. Florida Georgia Line)</t>
  </si>
  <si>
    <t>Bebe Rexha</t>
  </si>
  <si>
    <t>0.0848</t>
  </si>
  <si>
    <t>0.0476</t>
  </si>
  <si>
    <t>0.0646</t>
  </si>
  <si>
    <t>164205.0</t>
  </si>
  <si>
    <t>7m9OqQk4RVRkw9JJdeAw9</t>
  </si>
  <si>
    <t>Jocelyn Flores</t>
  </si>
  <si>
    <t>4.13e-06</t>
  </si>
  <si>
    <t>119133.0</t>
  </si>
  <si>
    <t>0tgVpDi06FyKpA1z0VMD4</t>
  </si>
  <si>
    <t>Perfect</t>
  </si>
  <si>
    <t>0.0232</t>
  </si>
  <si>
    <t>95.05</t>
  </si>
  <si>
    <t>263400.0</t>
  </si>
  <si>
    <t>3.0</t>
  </si>
  <si>
    <t>5IaHrVsrferBYDm0bDyAB</t>
  </si>
  <si>
    <t>Taste (feat. Offset)</t>
  </si>
  <si>
    <t>Tyga</t>
  </si>
  <si>
    <t>0.12</t>
  </si>
  <si>
    <t>0.0236</t>
  </si>
  <si>
    <t>232959.0</t>
  </si>
  <si>
    <t>6kPJZM97LwdG9QIsT7khp</t>
  </si>
  <si>
    <t>Solo (feat. Demi Lovato)</t>
  </si>
  <si>
    <t>Clean Bandit</t>
  </si>
  <si>
    <t>0.0437</t>
  </si>
  <si>
    <t>0.0441</t>
  </si>
  <si>
    <t>6.66e-05</t>
  </si>
  <si>
    <t>222653.0</t>
  </si>
  <si>
    <t>75ZvA4QfFiZvzhj2xkaWA</t>
  </si>
  <si>
    <t>I Fall Apart</t>
  </si>
  <si>
    <t>0.0382</t>
  </si>
  <si>
    <t>0.0689</t>
  </si>
  <si>
    <t>143.95</t>
  </si>
  <si>
    <t>223347.0</t>
  </si>
  <si>
    <t>63SevszngYpZOwf63o61K</t>
  </si>
  <si>
    <t>Nevermind</t>
  </si>
  <si>
    <t>Dennis Lloyd</t>
  </si>
  <si>
    <t>9.78e-06</t>
  </si>
  <si>
    <t>0.0796</t>
  </si>
  <si>
    <t>156600.0</t>
  </si>
  <si>
    <t>2hl6q70unbviGo3g1R7uF</t>
  </si>
  <si>
    <t>Luis Fonsi</t>
  </si>
  <si>
    <t>0.0429</t>
  </si>
  <si>
    <t>0.0328</t>
  </si>
  <si>
    <t>0.0925</t>
  </si>
  <si>
    <t>173720.0</t>
  </si>
  <si>
    <t>0d2iYfpKoM0QCKvcLCkBa</t>
  </si>
  <si>
    <t>Eastside (with Halsey &amp; Khalid)</t>
  </si>
  <si>
    <t>benny blanco</t>
  </si>
  <si>
    <t>0.56</t>
  </si>
  <si>
    <t>173800.0</t>
  </si>
  <si>
    <t>4eWQlBRaTjPPUlzacqEeo</t>
  </si>
  <si>
    <t>Never Be the Same</t>
  </si>
  <si>
    <t>0.0747</t>
  </si>
  <si>
    <t>0.000637</t>
  </si>
  <si>
    <t>226973.0</t>
  </si>
  <si>
    <t>0tBbt8CrmxbjRP0pueQky</t>
  </si>
  <si>
    <t>Wolves</t>
  </si>
  <si>
    <t>Selena Gomez</t>
  </si>
  <si>
    <t>0.72</t>
  </si>
  <si>
    <t>0.0432</t>
  </si>
  <si>
    <t>197993.0</t>
  </si>
  <si>
    <t>7AFASza1mXqntmGtbxXpr</t>
  </si>
  <si>
    <t>changes</t>
  </si>
  <si>
    <t>0.0984</t>
  </si>
  <si>
    <t>0.52</t>
  </si>
  <si>
    <t>121887.0</t>
  </si>
  <si>
    <t>0E9ZjEAyAwOXZ7wJC0PD3</t>
  </si>
  <si>
    <t>In My Mind</t>
  </si>
  <si>
    <t>Dynoro</t>
  </si>
  <si>
    <t>0.77</t>
  </si>
  <si>
    <t>1.1e-05</t>
  </si>
  <si>
    <t>184560.0</t>
  </si>
  <si>
    <t>1cS0TgbR263ey9jn0MwD2</t>
  </si>
  <si>
    <t>River (feat. Ed Sheeran)</t>
  </si>
  <si>
    <t>Eminem</t>
  </si>
  <si>
    <t>0.0713</t>
  </si>
  <si>
    <t>90.09</t>
  </si>
  <si>
    <t>221013.0</t>
  </si>
  <si>
    <t>6KuqAtoeVzxAYOaMveLNp</t>
  </si>
  <si>
    <t>Dura</t>
  </si>
  <si>
    <t>Daddy Yankee</t>
  </si>
  <si>
    <t>0.0506</t>
  </si>
  <si>
    <t>95.0</t>
  </si>
  <si>
    <t>200480.0</t>
  </si>
  <si>
    <t>2xLMifQCjDGFmkHkpNLD9</t>
  </si>
  <si>
    <t>SICKO MODE</t>
  </si>
  <si>
    <t>Travis Scott</t>
  </si>
  <si>
    <t>0.73</t>
  </si>
  <si>
    <t>0.00513</t>
  </si>
  <si>
    <t>312820.0</t>
  </si>
  <si>
    <t>1zB4vmk8tFRmM9UULNzbL</t>
  </si>
  <si>
    <t>Thunder</t>
  </si>
  <si>
    <t>Imagine Dragons</t>
  </si>
  <si>
    <t>0.0438</t>
  </si>
  <si>
    <t>0.00671</t>
  </si>
  <si>
    <t>187147.0</t>
  </si>
  <si>
    <t>6jA8JUuPCGYjFcgw0AoM5</t>
  </si>
  <si>
    <t>Me Niego</t>
  </si>
  <si>
    <t>Reik</t>
  </si>
  <si>
    <t>0.0972</t>
  </si>
  <si>
    <t>0.0543</t>
  </si>
  <si>
    <t>221653.0</t>
  </si>
  <si>
    <t>4kWO6O1BUXcZmaxitpVUw</t>
  </si>
  <si>
    <t>Jackie Chan</t>
  </si>
  <si>
    <t>Ti?sto</t>
  </si>
  <si>
    <t>0.0586</t>
  </si>
  <si>
    <t>215760.0</t>
  </si>
  <si>
    <t>3Vo4wInECJQuz9BIBMOu8</t>
  </si>
  <si>
    <t>Finesse (Remix) [feat. Cardi B]</t>
  </si>
  <si>
    <t>Bruno Mars</t>
  </si>
  <si>
    <t>0.0996</t>
  </si>
  <si>
    <t>0.0185</t>
  </si>
  <si>
    <t>0.0215</t>
  </si>
  <si>
    <t>217289.0</t>
  </si>
  <si>
    <t>4hQ6UGyWQIGJmHSo0J88J</t>
  </si>
  <si>
    <t>0.0486</t>
  </si>
  <si>
    <t>0.0945</t>
  </si>
  <si>
    <t>1.68e-06</t>
  </si>
  <si>
    <t>207905.0</t>
  </si>
  <si>
    <t>52okn5MNA47tk87PeZJLE</t>
  </si>
  <si>
    <t>Let You Down</t>
  </si>
  <si>
    <t>NF</t>
  </si>
  <si>
    <t>212120.0</t>
  </si>
  <si>
    <t>1gm616Plq4ScqNi7TVkZ5</t>
  </si>
  <si>
    <t>Call Out My Name</t>
  </si>
  <si>
    <t>The Weeknd</t>
  </si>
  <si>
    <t>228373.0</t>
  </si>
  <si>
    <t>7sO5G9EABYOXQKNPNiE9N</t>
  </si>
  <si>
    <t>Ric Flair Drip (&amp; Metro Boomin)</t>
  </si>
  <si>
    <t>Offset</t>
  </si>
  <si>
    <t>5.07e-05</t>
  </si>
  <si>
    <t>172800.0</t>
  </si>
  <si>
    <t>2dpaYNEQHiRxtZbfNsse9</t>
  </si>
  <si>
    <t>Happier</t>
  </si>
  <si>
    <t>0.0452</t>
  </si>
  <si>
    <t>214290.0</t>
  </si>
  <si>
    <t>1mXVgsBdtIVeCLJnSnmtd</t>
  </si>
  <si>
    <t>Too Good At Goodbyes</t>
  </si>
  <si>
    <t>Sam Smith</t>
  </si>
  <si>
    <t>0.0491</t>
  </si>
  <si>
    <t>91.92</t>
  </si>
  <si>
    <t>201000.0</t>
  </si>
  <si>
    <t>10Igtw8bSDyyFs7KIsKng</t>
  </si>
  <si>
    <t>Freaky Friday (feat. Chris Brown)</t>
  </si>
  <si>
    <t>Lil Dicky</t>
  </si>
  <si>
    <t>216632.0</t>
  </si>
  <si>
    <t>0pqnGHJpmpxLKifKRmU6W</t>
  </si>
  <si>
    <t>Believer</t>
  </si>
  <si>
    <t>0.78</t>
  </si>
  <si>
    <t>0.0622</t>
  </si>
  <si>
    <t>204347.0</t>
  </si>
  <si>
    <t>2E124GmJRnBJuXbTb4cPU</t>
  </si>
  <si>
    <t>FEFE (feat. Nicki Minaj &amp; Murda Beatz)</t>
  </si>
  <si>
    <t>6ix9ine</t>
  </si>
  <si>
    <t>179405.0</t>
  </si>
  <si>
    <t>3KLygy1YWhmrQx0GRs7IO</t>
  </si>
  <si>
    <t>Rise</t>
  </si>
  <si>
    <t>Jonas Blue</t>
  </si>
  <si>
    <t>0.0333</t>
  </si>
  <si>
    <t>194408.0</t>
  </si>
  <si>
    <t>7K7MUBCnzgBAvMVW2RTWN</t>
  </si>
  <si>
    <t>Body (feat. brando)</t>
  </si>
  <si>
    <t>Loud Luxury</t>
  </si>
  <si>
    <t>9.44e-05</t>
  </si>
  <si>
    <t>163216.0</t>
  </si>
  <si>
    <t>7GX5flRQZVHRAGd6B4TmD</t>
  </si>
  <si>
    <t>XO TOUR Llif3</t>
  </si>
  <si>
    <t>Lil Uzi Vert</t>
  </si>
  <si>
    <t>0.75</t>
  </si>
  <si>
    <t>0.00264</t>
  </si>
  <si>
    <t>182707.0</t>
  </si>
  <si>
    <t>2ijef6ni2amuunRoKTlgw</t>
  </si>
  <si>
    <t>Sin Pijama</t>
  </si>
  <si>
    <t>Becky G</t>
  </si>
  <si>
    <t>0.0464</t>
  </si>
  <si>
    <t>2.93e-05</t>
  </si>
  <si>
    <t>0.82</t>
  </si>
  <si>
    <t>188560.0</t>
  </si>
  <si>
    <t>2BgEsaKNfHUdlh97KmvFy</t>
  </si>
  <si>
    <t>Anne-Marie</t>
  </si>
  <si>
    <t>0.0372</t>
  </si>
  <si>
    <t>186987.0</t>
  </si>
  <si>
    <t>0TlLq3lA83rQOYtrqBqSc</t>
  </si>
  <si>
    <t>Nonstop</t>
  </si>
  <si>
    <t>0.0164</t>
  </si>
  <si>
    <t>238614.0</t>
  </si>
  <si>
    <t>7AQim7LbvFVZJE3O8TYgf</t>
  </si>
  <si>
    <t>Fuck Love (feat. Trippie Redd)</t>
  </si>
  <si>
    <t>0.0412</t>
  </si>
  <si>
    <t>0.0172</t>
  </si>
  <si>
    <t>0.000152</t>
  </si>
  <si>
    <t>146520.0</t>
  </si>
  <si>
    <t>2QZ7WLBE8h2y1Y5Fb8RYb</t>
  </si>
  <si>
    <t>In My Blood</t>
  </si>
  <si>
    <t>Shawn Mendes</t>
  </si>
  <si>
    <t>0.0573</t>
  </si>
  <si>
    <t>211360.0</t>
  </si>
  <si>
    <t>7vGuf3Y35N4wmASOKLUVV</t>
  </si>
  <si>
    <t>Silence</t>
  </si>
  <si>
    <t>0.0853</t>
  </si>
  <si>
    <t>4.96e-06</t>
  </si>
  <si>
    <t>0.17</t>
  </si>
  <si>
    <t>180823.0</t>
  </si>
  <si>
    <t>5OCJzvD7sykQEKHH7qAC3</t>
  </si>
  <si>
    <t>God is a woman</t>
  </si>
  <si>
    <t>0.0558</t>
  </si>
  <si>
    <t>0.0233</t>
  </si>
  <si>
    <t>197547.0</t>
  </si>
  <si>
    <t>1j6xOGusnyXq3l6IryKF3</t>
  </si>
  <si>
    <t>D?jala que vuelva (feat. Manuel Turizo)</t>
  </si>
  <si>
    <t>Piso 21</t>
  </si>
  <si>
    <t>0.0785</t>
  </si>
  <si>
    <t>0.0482</t>
  </si>
  <si>
    <t>0.0753</t>
  </si>
  <si>
    <t>220117.0</t>
  </si>
  <si>
    <t>66BjcDhhwWCcQIBxHMpKX</t>
  </si>
  <si>
    <t>Flames</t>
  </si>
  <si>
    <t>David Guetta</t>
  </si>
  <si>
    <t>0.0385</t>
  </si>
  <si>
    <t>0.0817</t>
  </si>
  <si>
    <t>3.8e-06</t>
  </si>
  <si>
    <t>0.0934</t>
  </si>
  <si>
    <t>93.95</t>
  </si>
  <si>
    <t>194680.0</t>
  </si>
  <si>
    <t>0WdGQhoAP2LBsqr5Jhit2</t>
  </si>
  <si>
    <t>What Lovers Do</t>
  </si>
  <si>
    <t>0.0611</t>
  </si>
  <si>
    <t>0.0788</t>
  </si>
  <si>
    <t>5.66e-06</t>
  </si>
  <si>
    <t>0.1</t>
  </si>
  <si>
    <t>199849.0</t>
  </si>
  <si>
    <t>4w8niZpiMy6qz1mntFA5u</t>
  </si>
  <si>
    <t>Taki Taki (with Selena Gomez, Ozuna &amp; Cardi B)</t>
  </si>
  <si>
    <t>DJ Snake</t>
  </si>
  <si>
    <t>3.33e-06</t>
  </si>
  <si>
    <t>0.0618</t>
  </si>
  <si>
    <t>212500.0</t>
  </si>
  <si>
    <t>5Gu0PDLN4YJeW75PpBSg9</t>
  </si>
  <si>
    <t>Let Me Go (with Alesso, Florida Georgia Line &amp; watt)</t>
  </si>
  <si>
    <t>Hailee Steinfeld</t>
  </si>
  <si>
    <t>0.0473</t>
  </si>
  <si>
    <t>0.0337</t>
  </si>
  <si>
    <t>0.0841</t>
  </si>
  <si>
    <t>174800.0</t>
  </si>
  <si>
    <t>6QgjcU0zLnzq5OrUoSZ3O</t>
  </si>
  <si>
    <t>Feel It Still</t>
  </si>
  <si>
    <t>Portugal. The Man</t>
  </si>
  <si>
    <t>0.0417</t>
  </si>
  <si>
    <t>0.000113</t>
  </si>
  <si>
    <t>0.0717</t>
  </si>
  <si>
    <t>163253.0</t>
  </si>
  <si>
    <t>77UjLW8j5UAGAGVGhR5oU</t>
  </si>
  <si>
    <t>Pray For Me (with Kendrick Lamar)</t>
  </si>
  <si>
    <t>0.0762</t>
  </si>
  <si>
    <t>2.17e-05</t>
  </si>
  <si>
    <t>211440.0</t>
  </si>
  <si>
    <t>6n4U3TlzUGhdSFbUUhTvL</t>
  </si>
  <si>
    <t>Walk It Talk It</t>
  </si>
  <si>
    <t>Migos</t>
  </si>
  <si>
    <t>0.0739</t>
  </si>
  <si>
    <t>276147.0</t>
  </si>
  <si>
    <t>5k38wzpLb15YgncyWdTZE</t>
  </si>
  <si>
    <t>Him &amp; I (with Halsey)</t>
  </si>
  <si>
    <t>G-Eazy</t>
  </si>
  <si>
    <t>0.0868</t>
  </si>
  <si>
    <t>0.0534</t>
  </si>
  <si>
    <t>268867.0</t>
  </si>
  <si>
    <t>32lItqlMi4LBhb4k0BaSa</t>
  </si>
  <si>
    <t>Candy Paint</t>
  </si>
  <si>
    <t>0.67</t>
  </si>
  <si>
    <t>1.02e-06</t>
  </si>
  <si>
    <t>227533.0</t>
  </si>
  <si>
    <t>3a1lNhkSLSkpJE4MSHpDu</t>
  </si>
  <si>
    <t>Congratulations</t>
  </si>
  <si>
    <t>0.0363</t>
  </si>
  <si>
    <t>220293.0</t>
  </si>
  <si>
    <t>4QtiVmuA88tPQiCOHZuQ5</t>
  </si>
  <si>
    <t>1, 2, 3 (feat. Jason Derulo &amp; De La Ghetto)</t>
  </si>
  <si>
    <t>Sofia Reyes</t>
  </si>
  <si>
    <t>0.0501</t>
  </si>
  <si>
    <t>201526.0</t>
  </si>
  <si>
    <t>6Za3190Sbw39BBC77WSS1</t>
  </si>
  <si>
    <t>Criminal</t>
  </si>
  <si>
    <t>Natti Natasha</t>
  </si>
  <si>
    <t>0.0561</t>
  </si>
  <si>
    <t>9.33e-05</t>
  </si>
  <si>
    <t>232550.0</t>
  </si>
  <si>
    <t>1ZAyjvIk9YiD76yYy0TEG</t>
  </si>
  <si>
    <t>Plug Walk</t>
  </si>
  <si>
    <t>Rich The Kid</t>
  </si>
  <si>
    <t>175230.0</t>
  </si>
  <si>
    <t>0u2P5u6lvoDfwTYjAADbn</t>
  </si>
  <si>
    <t>lovely (with Khalid)</t>
  </si>
  <si>
    <t>Billie Eilish</t>
  </si>
  <si>
    <t>200186.0</t>
  </si>
  <si>
    <t>2UVbBKQOdFAekPTRsnkzc</t>
  </si>
  <si>
    <t>Stir Fry</t>
  </si>
  <si>
    <t>0.00299</t>
  </si>
  <si>
    <t>190288.0</t>
  </si>
  <si>
    <t>7KXjTSCq5nL1LoYtL7XAw</t>
  </si>
  <si>
    <t>HUMBLE.</t>
  </si>
  <si>
    <t>177000.0</t>
  </si>
  <si>
    <t>48zFZh27QU5qsrBjn4C2F</t>
  </si>
  <si>
    <t>Vaina Loca</t>
  </si>
  <si>
    <t>Ozuna</t>
  </si>
  <si>
    <t>0.0752</t>
  </si>
  <si>
    <t>176133.0</t>
  </si>
  <si>
    <t>1bhUWB0zJMIKr9yVPrkEu</t>
  </si>
  <si>
    <t>0.0263</t>
  </si>
  <si>
    <t>259550.0</t>
  </si>
  <si>
    <t>5cepAtqnEQ6yVG6088zMM</t>
  </si>
  <si>
    <t>Maluma</t>
  </si>
  <si>
    <t>1.47e-05</t>
  </si>
  <si>
    <t>184720.0</t>
  </si>
  <si>
    <t>5Z3GHaZ6ec9bsiI5Benrb</t>
  </si>
  <si>
    <t>Young Dumb &amp; Broke</t>
  </si>
  <si>
    <t>0.0421</t>
  </si>
  <si>
    <t>1.66e-05</t>
  </si>
  <si>
    <t>202547.0</t>
  </si>
  <si>
    <t>5Y9fnynLlIvqtM710MHzf</t>
  </si>
  <si>
    <t>S?guelo Bailando</t>
  </si>
  <si>
    <t>0.0607</t>
  </si>
  <si>
    <t>3.97e-05</t>
  </si>
  <si>
    <t>0.0937</t>
  </si>
  <si>
    <t>226800.0</t>
  </si>
  <si>
    <t>3Ga6eKrUFf12ouh9Yw3v2</t>
  </si>
  <si>
    <t>Downtown</t>
  </si>
  <si>
    <t>Anitta</t>
  </si>
  <si>
    <t>0.18</t>
  </si>
  <si>
    <t>7.26e-05</t>
  </si>
  <si>
    <t>193456.0</t>
  </si>
  <si>
    <t>3xcCix7Jv1Rp90YVmgo35</t>
  </si>
  <si>
    <t>Bella</t>
  </si>
  <si>
    <t>Wolfine</t>
  </si>
  <si>
    <t>0.0735</t>
  </si>
  <si>
    <t>0.000147</t>
  </si>
  <si>
    <t>197120.0</t>
  </si>
  <si>
    <t>5N5k9nd479b1xpDZ4usjr</t>
  </si>
  <si>
    <t>Promises (with Sam Smith)</t>
  </si>
  <si>
    <t>0.0394</t>
  </si>
  <si>
    <t>0.0119</t>
  </si>
  <si>
    <t>4.91e-06</t>
  </si>
  <si>
    <t>123.07</t>
  </si>
  <si>
    <t>213309.0</t>
  </si>
  <si>
    <t>6vN77lE9LK6HP2DewaN6H</t>
  </si>
  <si>
    <t>Yes Indeed</t>
  </si>
  <si>
    <t>Lil Baby</t>
  </si>
  <si>
    <t>0.53</t>
  </si>
  <si>
    <t>142273.0</t>
  </si>
  <si>
    <t>I Like Me Better</t>
  </si>
  <si>
    <t>Lauv</t>
  </si>
  <si>
    <t>2.55e-06</t>
  </si>
  <si>
    <t>91.97</t>
  </si>
  <si>
    <t>197437.0</t>
  </si>
  <si>
    <t>2xGjteMU3E1tkEPVFBO08</t>
  </si>
  <si>
    <t>This Is Me</t>
  </si>
  <si>
    <t>Keala Settle</t>
  </si>
  <si>
    <t>0.00583</t>
  </si>
  <si>
    <t>0.000115</t>
  </si>
  <si>
    <t>0.0424</t>
  </si>
  <si>
    <t>234707.0</t>
  </si>
  <si>
    <t>3GVkPk8mqxz0itaAriG1L</t>
  </si>
  <si>
    <t>Everybody Dies In Their Nightmares</t>
  </si>
  <si>
    <t>0.57</t>
  </si>
  <si>
    <t>2.14e-05</t>
  </si>
  <si>
    <t>95467.0</t>
  </si>
  <si>
    <t>630sXRhIcfwr2e4RdNtjK</t>
  </si>
  <si>
    <t>Rewrite The Stars</t>
  </si>
  <si>
    <t>Zac Efron</t>
  </si>
  <si>
    <t>0.0386</t>
  </si>
  <si>
    <t>0.0716</t>
  </si>
  <si>
    <t>217440.0</t>
  </si>
  <si>
    <t>2xmrfQpmS2iJExTlklLoA</t>
  </si>
  <si>
    <t>I Miss You (feat. Julia Michaels)</t>
  </si>
  <si>
    <t>0.0456</t>
  </si>
  <si>
    <t>3.77e-06</t>
  </si>
  <si>
    <t>0.0919</t>
  </si>
  <si>
    <t>0.33</t>
  </si>
  <si>
    <t>205748.0</t>
  </si>
  <si>
    <t>5WvAo7DNuPRmk4APhdPzi</t>
  </si>
  <si>
    <t>No Brainer</t>
  </si>
  <si>
    <t>DJ Khaled</t>
  </si>
  <si>
    <t>0.76</t>
  </si>
  <si>
    <t>0.0733</t>
  </si>
  <si>
    <t>0.0865</t>
  </si>
  <si>
    <t>260000.0</t>
  </si>
  <si>
    <t>1j4kHkkpqZRBwE0A4CN4Y</t>
  </si>
  <si>
    <t>Dusk Till Dawn - Radio Edit</t>
  </si>
  <si>
    <t>ZAYN</t>
  </si>
  <si>
    <t>1.27e-06</t>
  </si>
  <si>
    <t>0.0967</t>
  </si>
  <si>
    <t>239000.0</t>
  </si>
  <si>
    <t>3EPXxR3ImUwfayaurPi3c</t>
  </si>
  <si>
    <t>Be Alright</t>
  </si>
  <si>
    <t>Dean Lewis</t>
  </si>
  <si>
    <t>0.0362</t>
  </si>
  <si>
    <t>0.0813</t>
  </si>
  <si>
    <t>196373.0</t>
  </si>
  <si>
    <t>5CtI0qwDJkDQGwXD1H1cL</t>
  </si>
  <si>
    <t>Despacito - Remix</t>
  </si>
  <si>
    <t>0.0924</t>
  </si>
  <si>
    <t>228827.0</t>
  </si>
  <si>
    <t>4aWmUDTfIPGksMNLV2rQP</t>
  </si>
  <si>
    <t>Despacito (Featuring Daddy Yankee)</t>
  </si>
  <si>
    <t>0.66</t>
  </si>
  <si>
    <t>228200.0</t>
  </si>
  <si>
    <t>6RUKPb4LETWmmr3iAEQkt</t>
  </si>
  <si>
    <t>Something Just Like This</t>
  </si>
  <si>
    <t>The Chainsmokers</t>
  </si>
  <si>
    <t>0.0317</t>
  </si>
  <si>
    <t>0.0498</t>
  </si>
  <si>
    <t>1.44e-05</t>
  </si>
  <si>
    <t>247160.0</t>
  </si>
  <si>
    <t>3DXncPQOG4VBw3QHh3S81</t>
  </si>
  <si>
    <t>I'm the One</t>
  </si>
  <si>
    <t>0.0367</t>
  </si>
  <si>
    <t>0.0552</t>
  </si>
  <si>
    <t>288600.0</t>
  </si>
  <si>
    <t>0.0888</t>
  </si>
  <si>
    <t>0.000259</t>
  </si>
  <si>
    <t>2.03e-05</t>
  </si>
  <si>
    <t>0.0976</t>
  </si>
  <si>
    <t>0.4</t>
  </si>
  <si>
    <t>150.02</t>
  </si>
  <si>
    <t>3eR23VReFzcdmS7TYCrhC</t>
  </si>
  <si>
    <t>It Ain't Me (with Selena Gomez)</t>
  </si>
  <si>
    <t>Kygo</t>
  </si>
  <si>
    <t>0.64</t>
  </si>
  <si>
    <t>0.0706</t>
  </si>
  <si>
    <t>0.0864</t>
  </si>
  <si>
    <t>220781.0</t>
  </si>
  <si>
    <t>3B54sVLJ402zGa6Xm4YGN</t>
  </si>
  <si>
    <t>Unforgettable</t>
  </si>
  <si>
    <t>French Montana</t>
  </si>
  <si>
    <t>0.0293</t>
  </si>
  <si>
    <t>0.0101</t>
  </si>
  <si>
    <t>233902.0</t>
  </si>
  <si>
    <t>0KKkJNfGyhkQ5aFogxQAP</t>
  </si>
  <si>
    <t>That's What I Like</t>
  </si>
  <si>
    <t>0.0406</t>
  </si>
  <si>
    <t>0.0944</t>
  </si>
  <si>
    <t>0.86</t>
  </si>
  <si>
    <t>206693.0</t>
  </si>
  <si>
    <t>3NdDpSvN911VPGivFlV5d</t>
  </si>
  <si>
    <t>0.0585</t>
  </si>
  <si>
    <t>0.0631</t>
  </si>
  <si>
    <t>1.3e-05</t>
  </si>
  <si>
    <t>0.0862</t>
  </si>
  <si>
    <t>245200.0</t>
  </si>
  <si>
    <t>72jbDTw1piOOj770jWNea</t>
  </si>
  <si>
    <t>Paris</t>
  </si>
  <si>
    <t>0.0304</t>
  </si>
  <si>
    <t>1.66e-06</t>
  </si>
  <si>
    <t>0.0939</t>
  </si>
  <si>
    <t>99.99</t>
  </si>
  <si>
    <t>221507.0</t>
  </si>
  <si>
    <t>0dA2Mk56wEzDgegdC6R17</t>
  </si>
  <si>
    <t>Stay (with Alessia Cara)</t>
  </si>
  <si>
    <t>0.0654</t>
  </si>
  <si>
    <t>210091.0</t>
  </si>
  <si>
    <t>4iLqG9SeJSnt0cSPICSjx</t>
  </si>
  <si>
    <t>Attention</t>
  </si>
  <si>
    <t>Charlie Puth</t>
  </si>
  <si>
    <t>0.0969</t>
  </si>
  <si>
    <t>3.12e-05</t>
  </si>
  <si>
    <t>211475.0</t>
  </si>
  <si>
    <t>0VgkVdmE4gld66l8iyGjg</t>
  </si>
  <si>
    <t>Mask Off</t>
  </si>
  <si>
    <t>Future</t>
  </si>
  <si>
    <t>0.0102</t>
  </si>
  <si>
    <t>0.0219</t>
  </si>
  <si>
    <t>204600.0</t>
  </si>
  <si>
    <t>0.0358</t>
  </si>
  <si>
    <t>6kex4EBAj0WHXDKZMEJaa</t>
  </si>
  <si>
    <t>Swalla (feat. Nicki Minaj &amp; Ty Dolla $ign)</t>
  </si>
  <si>
    <t>Jason Derulo</t>
  </si>
  <si>
    <t>216409.0</t>
  </si>
  <si>
    <t>6PCUP3dWmTjcTtXY02oFd</t>
  </si>
  <si>
    <t>Castle on the Hill</t>
  </si>
  <si>
    <t>0.0989</t>
  </si>
  <si>
    <t>1.14e-05</t>
  </si>
  <si>
    <t>261154.0</t>
  </si>
  <si>
    <t>5knuzwU65gJK7IF5yJsua</t>
  </si>
  <si>
    <t>Rockabye (feat. Sean Paul &amp; Anne-Marie)</t>
  </si>
  <si>
    <t>0.0523</t>
  </si>
  <si>
    <t>251088.0</t>
  </si>
  <si>
    <t>2rb5MvYT7ZIxbKW5hfcHx</t>
  </si>
  <si>
    <t>Mi Gente</t>
  </si>
  <si>
    <t>J Balvin</t>
  </si>
  <si>
    <t>0.0993</t>
  </si>
  <si>
    <t>0.0148</t>
  </si>
  <si>
    <t>6.21e-06</t>
  </si>
  <si>
    <t>189440.0</t>
  </si>
  <si>
    <t>0.21</t>
  </si>
  <si>
    <t>5uCax9HTNlzGybIStD3vD</t>
  </si>
  <si>
    <t>Say You Won't Let Go</t>
  </si>
  <si>
    <t>James Arthur</t>
  </si>
  <si>
    <t>0.0902</t>
  </si>
  <si>
    <t>211467.0</t>
  </si>
  <si>
    <t>79cuOz3SPQTuFrp8WgftA</t>
  </si>
  <si>
    <t>There's Nothing Holdin' Me Back</t>
  </si>
  <si>
    <t>0.8</t>
  </si>
  <si>
    <t>0.0583</t>
  </si>
  <si>
    <t>0.0913</t>
  </si>
  <si>
    <t>199440.0</t>
  </si>
  <si>
    <t>6De0lHrwBfPfrhorm9q1X</t>
  </si>
  <si>
    <t>Me Rehúso</t>
  </si>
  <si>
    <t>Danny Ocean</t>
  </si>
  <si>
    <t>0.0677</t>
  </si>
  <si>
    <t>0.0231</t>
  </si>
  <si>
    <t>0.0494</t>
  </si>
  <si>
    <t>205715.0</t>
  </si>
  <si>
    <t>6D0b04NJIKfEMg040WioJ</t>
  </si>
  <si>
    <t>Issues</t>
  </si>
  <si>
    <t>Julia Michaels</t>
  </si>
  <si>
    <t>0.0879</t>
  </si>
  <si>
    <t>0.0609</t>
  </si>
  <si>
    <t>0.42</t>
  </si>
  <si>
    <t>176320.0</t>
  </si>
  <si>
    <t>0afhq8XCExXpqazXczTSv</t>
  </si>
  <si>
    <t>Galway Girl</t>
  </si>
  <si>
    <t>170827.0</t>
  </si>
  <si>
    <t>3ebXMykcMXOcLeJ9xZ17X</t>
  </si>
  <si>
    <t>Scared to Be Lonely</t>
  </si>
  <si>
    <t>Martin Garrix</t>
  </si>
  <si>
    <t>0.54</t>
  </si>
  <si>
    <t>0.0576</t>
  </si>
  <si>
    <t>0.0895</t>
  </si>
  <si>
    <t>220883.0</t>
  </si>
  <si>
    <t>7BKLCZ1jbUBVqRi2FVlTV</t>
  </si>
  <si>
    <t>Closer</t>
  </si>
  <si>
    <t>0.0338</t>
  </si>
  <si>
    <t>95.01</t>
  </si>
  <si>
    <t>244960.0</t>
  </si>
  <si>
    <t>1x5sYLZiu9r5E43kMlt9f</t>
  </si>
  <si>
    <t>Symphony (feat. Zara Larsson)</t>
  </si>
  <si>
    <t>0.0563</t>
  </si>
  <si>
    <t>1.6e-05</t>
  </si>
  <si>
    <t>212459.0</t>
  </si>
  <si>
    <t>5GXAXm5YOmYT0kL5jHvYB</t>
  </si>
  <si>
    <t>I Feel It Coming</t>
  </si>
  <si>
    <t>269187.0</t>
  </si>
  <si>
    <t>5aAx2yezTd8zXrkmtKl66</t>
  </si>
  <si>
    <t>Starboy</t>
  </si>
  <si>
    <t>3.49e-06</t>
  </si>
  <si>
    <t>230453.0</t>
  </si>
  <si>
    <t>1OAh8uOEOvTDqkKFsKksC</t>
  </si>
  <si>
    <t>Wild Thoughts</t>
  </si>
  <si>
    <t>0.0688</t>
  </si>
  <si>
    <t>0.0329</t>
  </si>
  <si>
    <t>97.98</t>
  </si>
  <si>
    <t>204173.0</t>
  </si>
  <si>
    <t>7tr2za8SQg2CI8EDgrdtN</t>
  </si>
  <si>
    <t>Slide</t>
  </si>
  <si>
    <t>0.0545</t>
  </si>
  <si>
    <t>1.21e-06</t>
  </si>
  <si>
    <t>230813.0</t>
  </si>
  <si>
    <t>2ekn2ttSfGqwhhate0LSR</t>
  </si>
  <si>
    <t>0.0755</t>
  </si>
  <si>
    <t>0.00256</t>
  </si>
  <si>
    <t>9.71e-06</t>
  </si>
  <si>
    <t>208827.0</t>
  </si>
  <si>
    <t>5tz69p7tJuGPeMGwNTxYu</t>
  </si>
  <si>
    <t>1-800-273-8255</t>
  </si>
  <si>
    <t>Logic</t>
  </si>
  <si>
    <t>0.0387</t>
  </si>
  <si>
    <t>250173.0</t>
  </si>
  <si>
    <t>7hDc8b7IXETo14hHIHdnh</t>
  </si>
  <si>
    <t>Passionfruit</t>
  </si>
  <si>
    <t>0.0396</t>
  </si>
  <si>
    <t>111.98</t>
  </si>
  <si>
    <t>298941.0</t>
  </si>
  <si>
    <t>7wGoVu4Dady5GV0Sv4UIs</t>
  </si>
  <si>
    <t>rockstar</t>
  </si>
  <si>
    <t>9.03e-05</t>
  </si>
  <si>
    <t>218320.0</t>
  </si>
  <si>
    <t>6EpRaXYhGOB3fj4V2uDkM</t>
  </si>
  <si>
    <t>Strip That Down</t>
  </si>
  <si>
    <t>Liam Payne</t>
  </si>
  <si>
    <t>0.0765</t>
  </si>
  <si>
    <t>204502.0</t>
  </si>
  <si>
    <t>3A7qX2QjDlPnazUsRk5y0</t>
  </si>
  <si>
    <t>2U (feat. Justin Bieber)</t>
  </si>
  <si>
    <t>0.0591</t>
  </si>
  <si>
    <t>194897.0</t>
  </si>
  <si>
    <t>78rIJddV4X0HkNAInEcYd</t>
  </si>
  <si>
    <t>Call On Me - Ryan Riback Extended Remix</t>
  </si>
  <si>
    <t>Starley</t>
  </si>
  <si>
    <t>0.0623</t>
  </si>
  <si>
    <t>0.000752</t>
  </si>
  <si>
    <t>222041.0</t>
  </si>
  <si>
    <t>5bcTCxgc7xVfSaMV3RuVk</t>
  </si>
  <si>
    <t>Feels</t>
  </si>
  <si>
    <t>0.0571</t>
  </si>
  <si>
    <t>0.0642</t>
  </si>
  <si>
    <t>223413.0</t>
  </si>
  <si>
    <t>0NiXXAI876aGImAd6rTj8</t>
  </si>
  <si>
    <t>Mama</t>
  </si>
  <si>
    <t>0.0528</t>
  </si>
  <si>
    <t>181615.0</t>
  </si>
  <si>
    <t>0qYTZCo5Bwh1nsUFGZP3z</t>
  </si>
  <si>
    <t>Felices los 4</t>
  </si>
  <si>
    <t>229849.0</t>
  </si>
  <si>
    <t>2EEeOnHehOozLq4aS0n6S</t>
  </si>
  <si>
    <t>iSpy (feat. Lil Yachty)</t>
  </si>
  <si>
    <t>KYLE</t>
  </si>
  <si>
    <t>253107.0</t>
  </si>
  <si>
    <t>152lZdxL1OR0ZMW6KquMi</t>
  </si>
  <si>
    <t>Location</t>
  </si>
  <si>
    <t>0.000162</t>
  </si>
  <si>
    <t>219080.0</t>
  </si>
  <si>
    <t>6mICuAdrwEjh6Y6lroV2K</t>
  </si>
  <si>
    <t>Chantaje</t>
  </si>
  <si>
    <t>Shakira</t>
  </si>
  <si>
    <t>0.0776</t>
  </si>
  <si>
    <t>3.05e-05</t>
  </si>
  <si>
    <t>195840.0</t>
  </si>
  <si>
    <t>4Km5HrUvYTaSUfiSGPJeQ</t>
  </si>
  <si>
    <t>Bad and Boujee (feat. Lil Uzi Vert)</t>
  </si>
  <si>
    <t>343150.0</t>
  </si>
  <si>
    <t>0ofbQMrRDsUaVKq2mGLEA</t>
  </si>
  <si>
    <t>0.0312</t>
  </si>
  <si>
    <t>3.8e-05</t>
  </si>
  <si>
    <t>216897.0</t>
  </si>
  <si>
    <t>6HUnnBwYZqcED1eQztxMB</t>
  </si>
  <si>
    <t>Solo Dance</t>
  </si>
  <si>
    <t>Martin Jensen</t>
  </si>
  <si>
    <t>0.0507</t>
  </si>
  <si>
    <t>0.0435</t>
  </si>
  <si>
    <t>0.36</t>
  </si>
  <si>
    <t>174933.0</t>
  </si>
  <si>
    <t>343YBumqHu19cGoGARUTs</t>
  </si>
  <si>
    <t>Fake Love</t>
  </si>
  <si>
    <t>210937.0</t>
  </si>
  <si>
    <t>4pdPtRcBmOSQDlJ3Fk945</t>
  </si>
  <si>
    <t>Let Me Love You</t>
  </si>
  <si>
    <t>0.0784</t>
  </si>
  <si>
    <t>1.02e-05</t>
  </si>
  <si>
    <t>205947.0</t>
  </si>
  <si>
    <t>3PEgB3fkiojxms35ntsTg</t>
  </si>
  <si>
    <t>More Than You Know</t>
  </si>
  <si>
    <t>Axwell /\ Ingrosso</t>
  </si>
  <si>
    <t>0.0355</t>
  </si>
  <si>
    <t>203000.0</t>
  </si>
  <si>
    <t>1xznGGDReH1oQq0xzbwXa</t>
  </si>
  <si>
    <t>One Dance</t>
  </si>
  <si>
    <t>0.0532</t>
  </si>
  <si>
    <t>0.00784</t>
  </si>
  <si>
    <t>0.00423</t>
  </si>
  <si>
    <t>173987.0</t>
  </si>
  <si>
    <t>7nKBxz47S9SD79N086fuh</t>
  </si>
  <si>
    <t>SUBEME LA RADIO</t>
  </si>
  <si>
    <t>Enrique Iglesias</t>
  </si>
  <si>
    <t>0.0773</t>
  </si>
  <si>
    <t>0.0744</t>
  </si>
  <si>
    <t>208163.0</t>
  </si>
  <si>
    <t>1NDxZ7cFAo481dtYWdrUn</t>
  </si>
  <si>
    <t>Pretty Girl - Cheat Codes X CADE Remix</t>
  </si>
  <si>
    <t>Maggie Lindemann</t>
  </si>
  <si>
    <t>0.0291</t>
  </si>
  <si>
    <t>0.15</t>
  </si>
  <si>
    <t>121.03</t>
  </si>
  <si>
    <t>193613.0</t>
  </si>
  <si>
    <t>3m660poUr1chesgkkjQM7</t>
  </si>
  <si>
    <t>Sorry Not Sorry</t>
  </si>
  <si>
    <t>Demi Lovato</t>
  </si>
  <si>
    <t>0.0214</t>
  </si>
  <si>
    <t>0.29</t>
  </si>
  <si>
    <t>203760.0</t>
  </si>
  <si>
    <t>3kxfsdsCpFgN412fpnW85</t>
  </si>
  <si>
    <t>Redbone</t>
  </si>
  <si>
    <t>Childish Gambino</t>
  </si>
  <si>
    <t>0.0794</t>
  </si>
  <si>
    <t>0.00611</t>
  </si>
  <si>
    <t>326933.0</t>
  </si>
  <si>
    <t>6b8Be6ljOzmkOmFslEb23</t>
  </si>
  <si>
    <t>24K Magic</t>
  </si>
  <si>
    <t>0.0797</t>
  </si>
  <si>
    <t>106.97</t>
  </si>
  <si>
    <t>225983.0</t>
  </si>
  <si>
    <t>6HZILIRieu8S0iqY8kIKh</t>
  </si>
  <si>
    <t>DNA.</t>
  </si>
  <si>
    <t>0.0047</t>
  </si>
  <si>
    <t>185947.0</t>
  </si>
  <si>
    <t>3umS4y3uQDkqekNjVpiRU</t>
  </si>
  <si>
    <t>El Amante</t>
  </si>
  <si>
    <t>179.91</t>
  </si>
  <si>
    <t>219507.0</t>
  </si>
  <si>
    <t>00lNx0OcTJrS3MKHcB80H</t>
  </si>
  <si>
    <t>You Don't Know Me - Radio Edit</t>
  </si>
  <si>
    <t>Jax Jones</t>
  </si>
  <si>
    <t>213947.0</t>
  </si>
  <si>
    <t>6520aj0B4FSKGVuKNsOCO</t>
  </si>
  <si>
    <t>Chained To The Rhythm</t>
  </si>
  <si>
    <t>Katy Perry</t>
  </si>
  <si>
    <t>237734.0</t>
  </si>
  <si>
    <t>1louJpMmzEicAn7lzDalP</t>
  </si>
  <si>
    <t>No Promises (feat. Demi Lovato)</t>
  </si>
  <si>
    <t>Cheat Codes</t>
  </si>
  <si>
    <t>0.0575</t>
  </si>
  <si>
    <t>223504.0</t>
  </si>
  <si>
    <t>2QbFClFyhMMtiurUjuQlA</t>
  </si>
  <si>
    <t>Don't Wanna Know (feat. Kendrick Lamar)</t>
  </si>
  <si>
    <t>0.0701</t>
  </si>
  <si>
    <t>0.0985</t>
  </si>
  <si>
    <t>214265.0</t>
  </si>
  <si>
    <t>5hYTyyh2odQKphUbMqc5g</t>
  </si>
  <si>
    <t>How Far I'll Go - From "Moana"</t>
  </si>
  <si>
    <t>Alessia Cara</t>
  </si>
  <si>
    <t>0.37</t>
  </si>
  <si>
    <t>0.000108</t>
  </si>
  <si>
    <t>175517.0</t>
  </si>
  <si>
    <t>38yBBH2jacvDxrznF7h08</t>
  </si>
  <si>
    <t>Slow Hands</t>
  </si>
  <si>
    <t>Niall Horan</t>
  </si>
  <si>
    <t>0.0425</t>
  </si>
  <si>
    <t>0.0129</t>
  </si>
  <si>
    <t>0.0579</t>
  </si>
  <si>
    <t>188174.0</t>
  </si>
  <si>
    <t>2cnKEkpVUSV4wnjQiTWfH</t>
  </si>
  <si>
    <t>Escápate Conmigo</t>
  </si>
  <si>
    <t>Wisin</t>
  </si>
  <si>
    <t>0.0599</t>
  </si>
  <si>
    <t>0.0245</t>
  </si>
  <si>
    <t>4.46e-05</t>
  </si>
  <si>
    <t>232787.0</t>
  </si>
  <si>
    <t>0SGkqnVQo9KPytSri1H6c</t>
  </si>
  <si>
    <t>Bounce Back</t>
  </si>
  <si>
    <t>Big Sean</t>
  </si>
  <si>
    <t>0.26</t>
  </si>
  <si>
    <t>222360.0</t>
  </si>
  <si>
    <t>5Ohxk2dO5COHF1krpoPig</t>
  </si>
  <si>
    <t>Sign of the Times</t>
  </si>
  <si>
    <t>Harry Styles</t>
  </si>
  <si>
    <t>0.0313</t>
  </si>
  <si>
    <t>0.0275</t>
  </si>
  <si>
    <t>340707.0</t>
  </si>
  <si>
    <t>6gBFPUFcJLzWGx4lenP6h</t>
  </si>
  <si>
    <t>goosebumps</t>
  </si>
  <si>
    <t>0.0484</t>
  </si>
  <si>
    <t>0.0847</t>
  </si>
  <si>
    <t>0.43</t>
  </si>
  <si>
    <t>243837.0</t>
  </si>
  <si>
    <t>6jA8HL9i4QGzsj6fjoxp8</t>
  </si>
  <si>
    <t>There for You</t>
  </si>
  <si>
    <t>0.0553</t>
  </si>
  <si>
    <t>221904.0</t>
  </si>
  <si>
    <t>21TdkDRXuAB3k90ujRU1e</t>
  </si>
  <si>
    <t>Cold (feat. Future)</t>
  </si>
  <si>
    <t>234308.0</t>
  </si>
  <si>
    <t>3EmmCZoqpWOTY1g2GBwJo</t>
  </si>
  <si>
    <t>Just Hold On</t>
  </si>
  <si>
    <t>Steve Aoki</t>
  </si>
  <si>
    <t>0.00383</t>
  </si>
  <si>
    <t>1.5e-06</t>
  </si>
  <si>
    <t>0.0574</t>
  </si>
  <si>
    <t>198774.0</t>
  </si>
  <si>
    <t>6uFsE1JgZ20EXyU0JQZbU</t>
  </si>
  <si>
    <t>Look What You Made Me Do</t>
  </si>
  <si>
    <t>Taylor Swift</t>
  </si>
  <si>
    <t>1.57e-05</t>
  </si>
  <si>
    <t>211859.0</t>
  </si>
  <si>
    <t>0CokSRCu5hZgPxcZBaEzV</t>
  </si>
  <si>
    <t>Glorious (feat. Skylar Grey)</t>
  </si>
  <si>
    <t>Macklemore</t>
  </si>
  <si>
    <t>0.0522</t>
  </si>
  <si>
    <t>0.0323</t>
  </si>
  <si>
    <t>2.59e-05</t>
  </si>
  <si>
    <t>220454.0</t>
  </si>
  <si>
    <t>6875MeXyCW0wLyT72Eetm</t>
  </si>
  <si>
    <t>Starving</t>
  </si>
  <si>
    <t>181933.0</t>
  </si>
  <si>
    <t>3AEZUABDXNtecAOSC1qTf</t>
  </si>
  <si>
    <t>Reggaetón Lento (Bailemos)</t>
  </si>
  <si>
    <t>CNCO</t>
  </si>
  <si>
    <t>0.0502</t>
  </si>
  <si>
    <t>222560.0</t>
  </si>
  <si>
    <t>3E2Zh20GDCR9B1EYjfXWy</t>
  </si>
  <si>
    <t>Weak</t>
  </si>
  <si>
    <t>AJR</t>
  </si>
  <si>
    <t>123.98</t>
  </si>
  <si>
    <t>201160.0</t>
  </si>
  <si>
    <t>4pLwZjInHj3SimIyN9SnO</t>
  </si>
  <si>
    <t>Side To Side</t>
  </si>
  <si>
    <t>0.0408</t>
  </si>
  <si>
    <t>226160.0</t>
  </si>
  <si>
    <t>3QwBODjSEzelZyVjxPOHd</t>
  </si>
  <si>
    <t>Otra Vez (feat. J Balvin)</t>
  </si>
  <si>
    <t>Zion &amp; Lennox</t>
  </si>
  <si>
    <t>0.0559</t>
  </si>
  <si>
    <t>0.000486</t>
  </si>
  <si>
    <t>0.44</t>
  </si>
  <si>
    <t>209453.0</t>
  </si>
  <si>
    <t>1wjzFQodRWrPcQ0AnYnvQ</t>
  </si>
  <si>
    <t>04DwTuZ2VBdJCCC5TROn7</t>
  </si>
  <si>
    <t>In the Name of Love</t>
  </si>
  <si>
    <t>0.49</t>
  </si>
  <si>
    <t>0.0592</t>
  </si>
  <si>
    <t>6DNtNfH8hXkqOX1sjqmI7</t>
  </si>
  <si>
    <t>Cold Water (feat. Justin Bieber &amp; MØ)</t>
  </si>
  <si>
    <t>Major Lazer</t>
  </si>
  <si>
    <t>0.0736</t>
  </si>
  <si>
    <t>185352.0</t>
  </si>
  <si>
    <t>1UZOjK1BwmwWU14Erba9C</t>
  </si>
  <si>
    <t>Malibu</t>
  </si>
  <si>
    <t>Miley Cyrus</t>
  </si>
  <si>
    <t>0.0555</t>
  </si>
  <si>
    <t>0.0767</t>
  </si>
  <si>
    <t>2.64e-05</t>
  </si>
  <si>
    <t>231907.0</t>
  </si>
  <si>
    <t>4b4KcovePX8Ke2cLIQTLM</t>
  </si>
  <si>
    <t>All Night</t>
  </si>
  <si>
    <t>The Vamps</t>
  </si>
  <si>
    <t>0.0038</t>
  </si>
  <si>
    <t>197640.0</t>
  </si>
  <si>
    <t>1a5Yu5L18qNxVhXx38njO</t>
  </si>
  <si>
    <t>Hear Me Now</t>
  </si>
  <si>
    <t>Alok</t>
  </si>
  <si>
    <t>0.00366</t>
  </si>
  <si>
    <t>0.0927</t>
  </si>
  <si>
    <t>0.45</t>
  </si>
  <si>
    <t>192846.0</t>
  </si>
  <si>
    <t>4c2W3VKsOFoIg2SFaO6DY</t>
  </si>
  <si>
    <t>Your Song</t>
  </si>
  <si>
    <t>Rita Ora</t>
  </si>
  <si>
    <t>0.0488</t>
  </si>
  <si>
    <t>0.0513</t>
  </si>
  <si>
    <t>180757.0</t>
  </si>
  <si>
    <t>22eADXu8DfOAUEDw4vU8q</t>
  </si>
  <si>
    <t>Ahora Dice</t>
  </si>
  <si>
    <t>Chris Jeday</t>
  </si>
  <si>
    <t>271080.0</t>
  </si>
  <si>
    <t>7nZmah2llfvLDiUjm0kiy</t>
  </si>
  <si>
    <t>Friends (with BloodPop®)</t>
  </si>
  <si>
    <t>Justin Bieber</t>
  </si>
  <si>
    <t>0.00459</t>
  </si>
  <si>
    <t>104.99</t>
  </si>
  <si>
    <t>189467.0</t>
  </si>
  <si>
    <t>2fQrGHiQOvpL9UgPvtYy6</t>
  </si>
  <si>
    <t>Bank Account</t>
  </si>
  <si>
    <t>21 Savage</t>
  </si>
  <si>
    <t>0.0151</t>
  </si>
  <si>
    <t>7.04e-06</t>
  </si>
  <si>
    <t>0.0871</t>
  </si>
  <si>
    <t>220307.0</t>
  </si>
  <si>
    <t>1PSBzsahR2AKwLJgx8ehB</t>
  </si>
  <si>
    <t>Bad Things (with Camila Cabello)</t>
  </si>
  <si>
    <t>Machine Gun Kelly</t>
  </si>
  <si>
    <t>0.69</t>
  </si>
  <si>
    <t>239293.0</t>
  </si>
  <si>
    <t>0QsvXIfqM0zZoerQfsI9l</t>
  </si>
  <si>
    <t>Don't Let Me Down</t>
  </si>
  <si>
    <t>0.16</t>
  </si>
  <si>
    <t>0.00466</t>
  </si>
  <si>
    <t>208053.0</t>
  </si>
  <si>
    <t>7mldq42yDuxiUNn08nvzH</t>
  </si>
  <si>
    <t>Body Like A Back Road</t>
  </si>
  <si>
    <t>Sam Hunt</t>
  </si>
  <si>
    <t>0.0326</t>
  </si>
  <si>
    <t>1.04e-06</t>
  </si>
  <si>
    <t>165387.0</t>
  </si>
  <si>
    <t>7i2DJ88J7jQ8K7zqFX2fW</t>
  </si>
  <si>
    <t>Now Or Never</t>
  </si>
  <si>
    <t>Halsey</t>
  </si>
  <si>
    <t>1.28e-06</t>
  </si>
  <si>
    <t>214802.0</t>
  </si>
  <si>
    <t xml:space="preserve">I Don’t Wanna Live Forever </t>
  </si>
  <si>
    <t>Echame La Culpa</t>
  </si>
  <si>
    <t xml:space="preserve">Back To You </t>
  </si>
  <si>
    <t>Perfect Duet (Ed Sheeran &amp; Beyonce)</t>
  </si>
  <si>
    <t>Corazon (feat. Nego do Borel)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</si>
</sst>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3" fontId="1" fillId="0" borderId="0" xfId="0" applyNumberFormat="1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Types" Target="richData/rdRichValueTyp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openxmlformats.org/officeDocument/2006/relationships/calcChain" Target="calcChain.xml"/></Relationships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5">
  <rv s="0">
    <v>12</v>
    <v>35</v>
  </rv>
  <rv s="0">
    <v>12</v>
    <v>74</v>
  </rv>
  <rv s="0">
    <v>12</v>
    <v>37</v>
  </rv>
  <rv s="0">
    <v>12</v>
    <v>94</v>
  </rv>
  <rv s="0">
    <v>12</v>
    <v>23</v>
  </rv>
  <rv s="0">
    <v>12</v>
    <v>61</v>
  </rv>
  <rv s="0">
    <v>12</v>
    <v>24</v>
  </rv>
  <rv s="0">
    <v>12</v>
    <v>28</v>
  </rv>
  <rv s="0">
    <v>12</v>
    <v>65</v>
  </rv>
  <rv s="0">
    <v>12</v>
    <v>09</v>
  </rv>
  <rv s="0">
    <v>12</v>
    <v>11</v>
  </rv>
  <rv s="0">
    <v>12</v>
    <v>88</v>
  </rv>
  <rv s="0">
    <v>12</v>
    <v>63</v>
  </rv>
  <rv s="0">
    <v>12</v>
    <v>2</v>
  </rv>
  <rv s="0">
    <v>12</v>
    <v>59</v>
  </rv>
</rvData>
</file>

<file path=xl/richData/rdrichvaluestructure.xml><?xml version="1.0" encoding="utf-8"?>
<rvStructures xmlns="http://schemas.microsoft.com/office/spreadsheetml/2017/richdata" count="1">
  <s t="_error">
    <k n="errorType" t="i"/>
    <k n="field" t="s"/>
  </s>
</rvStructur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4B99D-5C00-1B46-B1EC-58DAFB70717D}">
  <dimension ref="A1:P188"/>
  <sheetViews>
    <sheetView tabSelected="1" topLeftCell="A156" workbookViewId="0">
      <selection activeCell="B189" sqref="B189"/>
    </sheetView>
  </sheetViews>
  <sheetFormatPr baseColWidth="10" defaultRowHeight="16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1" t="s">
        <v>366</v>
      </c>
      <c r="B2" s="2">
        <v>2002</v>
      </c>
      <c r="C2" s="2" t="s">
        <v>367</v>
      </c>
      <c r="D2" s="2">
        <v>697</v>
      </c>
      <c r="E2" s="2">
        <v>683</v>
      </c>
      <c r="F2" s="2" t="s">
        <v>20</v>
      </c>
      <c r="G2" s="3">
        <v>-2881</v>
      </c>
      <c r="H2" s="2" t="s">
        <v>36</v>
      </c>
      <c r="I2" s="2">
        <v>117</v>
      </c>
      <c r="J2" s="2" t="s">
        <v>368</v>
      </c>
      <c r="K2" s="2" t="s">
        <v>36</v>
      </c>
      <c r="L2" s="2">
        <v>137</v>
      </c>
      <c r="M2" s="2">
        <v>603</v>
      </c>
      <c r="N2" s="3">
        <v>96133</v>
      </c>
      <c r="O2" s="2" t="s">
        <v>369</v>
      </c>
      <c r="P2" s="2" t="s">
        <v>24</v>
      </c>
    </row>
    <row r="3" spans="1:16" x14ac:dyDescent="0.2">
      <c r="A3" s="1" t="s">
        <v>750</v>
      </c>
      <c r="B3" s="2" t="s">
        <v>751</v>
      </c>
      <c r="C3" s="2" t="s">
        <v>752</v>
      </c>
      <c r="D3" s="2">
        <v>629</v>
      </c>
      <c r="E3" s="2">
        <v>572</v>
      </c>
      <c r="F3" s="2" t="s">
        <v>35</v>
      </c>
      <c r="G3" s="3">
        <v>-7733</v>
      </c>
      <c r="H3" s="2" t="s">
        <v>36</v>
      </c>
      <c r="I3" s="2" t="s">
        <v>753</v>
      </c>
      <c r="J3" s="2" t="s">
        <v>551</v>
      </c>
      <c r="K3" s="2" t="s">
        <v>36</v>
      </c>
      <c r="L3" s="2">
        <v>192</v>
      </c>
      <c r="M3" s="2">
        <v>386</v>
      </c>
      <c r="N3" s="3">
        <v>100015</v>
      </c>
      <c r="O3" s="2" t="s">
        <v>754</v>
      </c>
      <c r="P3" s="2" t="s">
        <v>24</v>
      </c>
    </row>
    <row r="4" spans="1:16" x14ac:dyDescent="0.2">
      <c r="A4" s="1" t="s">
        <v>464</v>
      </c>
      <c r="B4" s="2" t="s">
        <v>465</v>
      </c>
      <c r="C4" s="2" t="s">
        <v>466</v>
      </c>
      <c r="D4" s="2">
        <v>792</v>
      </c>
      <c r="E4" s="2">
        <v>895</v>
      </c>
      <c r="F4" s="2" t="s">
        <v>20</v>
      </c>
      <c r="G4" s="3">
        <v>-3112</v>
      </c>
      <c r="H4" s="2" t="s">
        <v>36</v>
      </c>
      <c r="I4" s="2" t="s">
        <v>47</v>
      </c>
      <c r="J4" s="2">
        <v>165</v>
      </c>
      <c r="K4" s="2" t="s">
        <v>36</v>
      </c>
      <c r="L4" s="2" t="s">
        <v>467</v>
      </c>
      <c r="M4" s="2">
        <v>794</v>
      </c>
      <c r="N4" s="3">
        <v>94968</v>
      </c>
      <c r="O4" s="2" t="s">
        <v>468</v>
      </c>
      <c r="P4" s="2" t="s">
        <v>24</v>
      </c>
    </row>
    <row r="5" spans="1:16" x14ac:dyDescent="0.2">
      <c r="A5" s="1" t="s">
        <v>863</v>
      </c>
      <c r="B5" s="2" t="s">
        <v>864</v>
      </c>
      <c r="C5" s="2" t="s">
        <v>297</v>
      </c>
      <c r="D5" s="2">
        <v>818</v>
      </c>
      <c r="E5" s="2">
        <v>803</v>
      </c>
      <c r="F5" s="2" t="s">
        <v>20</v>
      </c>
      <c r="G5" s="3">
        <v>-4282</v>
      </c>
      <c r="H5" s="2" t="s">
        <v>20</v>
      </c>
      <c r="I5" s="2" t="s">
        <v>865</v>
      </c>
      <c r="J5" s="2">
        <v>34</v>
      </c>
      <c r="K5" s="2" t="s">
        <v>36</v>
      </c>
      <c r="L5" s="2">
        <v>153</v>
      </c>
      <c r="M5" s="2">
        <v>632</v>
      </c>
      <c r="N5" s="2" t="s">
        <v>866</v>
      </c>
      <c r="O5" s="2" t="s">
        <v>867</v>
      </c>
      <c r="P5" s="2" t="s">
        <v>24</v>
      </c>
    </row>
    <row r="6" spans="1:16" x14ac:dyDescent="0.2">
      <c r="A6" s="1" t="s">
        <v>769</v>
      </c>
      <c r="B6" s="2" t="s">
        <v>770</v>
      </c>
      <c r="C6" s="2" t="s">
        <v>405</v>
      </c>
      <c r="D6" s="2">
        <v>548</v>
      </c>
      <c r="E6" s="2" t="s">
        <v>60</v>
      </c>
      <c r="F6" s="2" t="s">
        <v>29</v>
      </c>
      <c r="G6" s="3">
        <v>-5827</v>
      </c>
      <c r="H6" s="2" t="s">
        <v>36</v>
      </c>
      <c r="I6" s="2" t="s">
        <v>771</v>
      </c>
      <c r="J6" s="2">
        <v>219</v>
      </c>
      <c r="K6" s="2" t="s">
        <v>36</v>
      </c>
      <c r="L6" s="2">
        <v>225</v>
      </c>
      <c r="M6" s="2">
        <v>557</v>
      </c>
      <c r="N6" s="3">
        <v>144937</v>
      </c>
      <c r="O6" s="2" t="s">
        <v>772</v>
      </c>
      <c r="P6" s="2" t="s">
        <v>24</v>
      </c>
    </row>
    <row r="7" spans="1:16" x14ac:dyDescent="0.2">
      <c r="A7" s="1" t="s">
        <v>1016</v>
      </c>
      <c r="B7" s="2" t="s">
        <v>1017</v>
      </c>
      <c r="C7" s="2" t="s">
        <v>1018</v>
      </c>
      <c r="D7" s="2">
        <v>708</v>
      </c>
      <c r="E7" s="2">
        <v>693</v>
      </c>
      <c r="F7" s="2" t="s">
        <v>91</v>
      </c>
      <c r="G7" s="3">
        <v>-5516</v>
      </c>
      <c r="H7" s="2" t="s">
        <v>20</v>
      </c>
      <c r="I7" s="2">
        <v>138</v>
      </c>
      <c r="J7" s="2">
        <v>246</v>
      </c>
      <c r="K7" s="2" t="s">
        <v>36</v>
      </c>
      <c r="L7" s="2">
        <v>129</v>
      </c>
      <c r="M7" s="2">
        <v>427</v>
      </c>
      <c r="N7" s="3">
        <v>143965</v>
      </c>
      <c r="O7" s="2" t="s">
        <v>1019</v>
      </c>
      <c r="P7" s="2" t="s">
        <v>24</v>
      </c>
    </row>
    <row r="8" spans="1:16" x14ac:dyDescent="0.2">
      <c r="A8" s="1" t="s">
        <v>998</v>
      </c>
      <c r="B8" s="2" t="s">
        <v>999</v>
      </c>
      <c r="C8" s="2" t="s">
        <v>1000</v>
      </c>
      <c r="D8" s="2">
        <v>544</v>
      </c>
      <c r="E8" s="2">
        <v>809</v>
      </c>
      <c r="F8" s="2" t="s">
        <v>29</v>
      </c>
      <c r="G8" s="3">
        <v>-5098</v>
      </c>
      <c r="H8" s="2" t="s">
        <v>20</v>
      </c>
      <c r="I8" s="2" t="s">
        <v>462</v>
      </c>
      <c r="J8" s="2" t="s">
        <v>1001</v>
      </c>
      <c r="K8" s="2" t="s">
        <v>36</v>
      </c>
      <c r="L8" s="2">
        <v>323</v>
      </c>
      <c r="M8" s="2">
        <v>448</v>
      </c>
      <c r="N8" s="3">
        <v>145017</v>
      </c>
      <c r="O8" s="2" t="s">
        <v>1002</v>
      </c>
      <c r="P8" s="2" t="s">
        <v>24</v>
      </c>
    </row>
    <row r="9" spans="1:16" x14ac:dyDescent="0.2">
      <c r="A9" s="1" t="s">
        <v>113</v>
      </c>
      <c r="B9" s="2" t="s">
        <v>114</v>
      </c>
      <c r="C9" s="2" t="s">
        <v>115</v>
      </c>
      <c r="D9" s="2">
        <v>698</v>
      </c>
      <c r="E9" s="2">
        <v>633</v>
      </c>
      <c r="F9" s="2" t="s">
        <v>29</v>
      </c>
      <c r="G9" s="3">
        <v>-4946</v>
      </c>
      <c r="H9" s="2" t="s">
        <v>20</v>
      </c>
      <c r="I9" s="2" t="s">
        <v>116</v>
      </c>
      <c r="J9" s="2" t="s">
        <v>117</v>
      </c>
      <c r="K9" s="2" t="s">
        <v>118</v>
      </c>
      <c r="L9" s="2" t="s">
        <v>119</v>
      </c>
      <c r="M9" s="2">
        <v>552</v>
      </c>
      <c r="N9" s="3">
        <v>96924</v>
      </c>
      <c r="O9" s="2" t="s">
        <v>120</v>
      </c>
      <c r="P9" s="2" t="s">
        <v>24</v>
      </c>
    </row>
    <row r="10" spans="1:16" x14ac:dyDescent="0.2">
      <c r="A10" s="1" t="s">
        <v>648</v>
      </c>
      <c r="B10" s="2" t="s">
        <v>649</v>
      </c>
      <c r="C10" s="2" t="s">
        <v>650</v>
      </c>
      <c r="D10" s="2">
        <v>774</v>
      </c>
      <c r="E10" s="2">
        <v>626</v>
      </c>
      <c r="F10" s="2" t="s">
        <v>201</v>
      </c>
      <c r="G10" s="3">
        <v>-4432</v>
      </c>
      <c r="H10" s="2" t="s">
        <v>36</v>
      </c>
      <c r="I10" s="2" t="s">
        <v>247</v>
      </c>
      <c r="J10" s="2" t="s">
        <v>651</v>
      </c>
      <c r="K10" s="2" t="s">
        <v>652</v>
      </c>
      <c r="L10" s="2" t="s">
        <v>188</v>
      </c>
      <c r="M10" s="2">
        <v>777</v>
      </c>
      <c r="N10" s="3">
        <v>100041</v>
      </c>
      <c r="O10" s="2" t="s">
        <v>653</v>
      </c>
      <c r="P10" s="2" t="s">
        <v>24</v>
      </c>
    </row>
    <row r="11" spans="1:16" x14ac:dyDescent="0.2">
      <c r="A11" s="1" t="s">
        <v>302</v>
      </c>
      <c r="B11" s="2" t="s">
        <v>1056</v>
      </c>
      <c r="C11" s="2" t="s">
        <v>245</v>
      </c>
      <c r="D11" s="2">
        <v>601</v>
      </c>
      <c r="E11" s="2">
        <v>724</v>
      </c>
      <c r="F11" s="2" t="s">
        <v>91</v>
      </c>
      <c r="G11" s="3">
        <v>-4856</v>
      </c>
      <c r="H11" s="2" t="s">
        <v>20</v>
      </c>
      <c r="I11" s="2" t="s">
        <v>303</v>
      </c>
      <c r="J11" s="2" t="s">
        <v>304</v>
      </c>
      <c r="K11" s="2" t="s">
        <v>305</v>
      </c>
      <c r="L11" s="2" t="s">
        <v>205</v>
      </c>
      <c r="M11" s="2">
        <v>508</v>
      </c>
      <c r="N11" s="3">
        <v>102061</v>
      </c>
      <c r="O11" s="2" t="s">
        <v>306</v>
      </c>
      <c r="P11" s="2" t="s">
        <v>24</v>
      </c>
    </row>
    <row r="12" spans="1:16" x14ac:dyDescent="0.2">
      <c r="A12" s="1" t="s">
        <v>805</v>
      </c>
      <c r="B12" s="2" t="s">
        <v>806</v>
      </c>
      <c r="C12" s="2" t="s">
        <v>446</v>
      </c>
      <c r="D12" s="2">
        <v>927</v>
      </c>
      <c r="E12" s="2">
        <v>665</v>
      </c>
      <c r="F12" s="2" t="s">
        <v>156</v>
      </c>
      <c r="G12" s="3">
        <v>-5313</v>
      </c>
      <c r="H12" s="2" t="s">
        <v>20</v>
      </c>
      <c r="I12" s="2">
        <v>244</v>
      </c>
      <c r="J12" s="2">
        <v>61</v>
      </c>
      <c r="K12" s="2" t="s">
        <v>36</v>
      </c>
      <c r="L12" s="2">
        <v>123</v>
      </c>
      <c r="M12" s="2">
        <v>175</v>
      </c>
      <c r="N12" s="3">
        <v>127076</v>
      </c>
      <c r="O12" s="2" t="s">
        <v>807</v>
      </c>
      <c r="P12" s="2" t="s">
        <v>24</v>
      </c>
    </row>
    <row r="13" spans="1:16" x14ac:dyDescent="0.2">
      <c r="A13" s="1" t="s">
        <v>1033</v>
      </c>
      <c r="B13" s="2" t="s">
        <v>1034</v>
      </c>
      <c r="C13" s="2" t="s">
        <v>1035</v>
      </c>
      <c r="D13" s="2">
        <v>675</v>
      </c>
      <c r="E13" s="2" t="s">
        <v>1036</v>
      </c>
      <c r="F13" s="2" t="s">
        <v>86</v>
      </c>
      <c r="G13" s="3">
        <v>-4761</v>
      </c>
      <c r="H13" s="2" t="s">
        <v>20</v>
      </c>
      <c r="I13" s="2">
        <v>132</v>
      </c>
      <c r="J13" s="2" t="s">
        <v>681</v>
      </c>
      <c r="K13" s="2" t="s">
        <v>36</v>
      </c>
      <c r="L13" s="2">
        <v>287</v>
      </c>
      <c r="M13" s="2">
        <v>272</v>
      </c>
      <c r="N13" s="3">
        <v>137817</v>
      </c>
      <c r="O13" s="2" t="s">
        <v>1037</v>
      </c>
      <c r="P13" s="2" t="s">
        <v>24</v>
      </c>
    </row>
    <row r="14" spans="1:16" x14ac:dyDescent="0.2">
      <c r="A14" s="1" t="s">
        <v>1026</v>
      </c>
      <c r="B14" s="2" t="s">
        <v>1027</v>
      </c>
      <c r="C14" s="2" t="s">
        <v>1028</v>
      </c>
      <c r="D14" s="2">
        <v>884</v>
      </c>
      <c r="E14" s="2">
        <v>346</v>
      </c>
      <c r="F14" s="2" t="s">
        <v>29</v>
      </c>
      <c r="G14" s="3">
        <v>-8228</v>
      </c>
      <c r="H14" s="2" t="s">
        <v>36</v>
      </c>
      <c r="I14" s="2">
        <v>351</v>
      </c>
      <c r="J14" s="2" t="s">
        <v>1029</v>
      </c>
      <c r="K14" s="2" t="s">
        <v>1030</v>
      </c>
      <c r="L14" s="2" t="s">
        <v>1031</v>
      </c>
      <c r="M14" s="2">
        <v>376</v>
      </c>
      <c r="N14" s="3">
        <v>75016</v>
      </c>
      <c r="O14" s="2" t="s">
        <v>1032</v>
      </c>
      <c r="P14" s="2" t="s">
        <v>24</v>
      </c>
    </row>
    <row r="15" spans="1:16" x14ac:dyDescent="0.2">
      <c r="A15" s="1" t="s">
        <v>580</v>
      </c>
      <c r="B15" s="2" t="s">
        <v>581</v>
      </c>
      <c r="C15" s="2" t="s">
        <v>582</v>
      </c>
      <c r="D15" s="2">
        <v>553</v>
      </c>
      <c r="E15" s="2">
        <v>586</v>
      </c>
      <c r="F15" s="2" t="s">
        <v>156</v>
      </c>
      <c r="G15" s="3">
        <v>-6319</v>
      </c>
      <c r="H15" s="2" t="s">
        <v>20</v>
      </c>
      <c r="I15" s="2" t="s">
        <v>583</v>
      </c>
      <c r="J15" s="2">
        <v>697</v>
      </c>
      <c r="K15" s="2" t="s">
        <v>36</v>
      </c>
      <c r="L15" s="2" t="s">
        <v>584</v>
      </c>
      <c r="M15" s="2">
        <v>443</v>
      </c>
      <c r="N15" s="3">
        <v>126684</v>
      </c>
      <c r="O15" s="2" t="s">
        <v>585</v>
      </c>
      <c r="P15" s="2" t="s">
        <v>24</v>
      </c>
    </row>
    <row r="16" spans="1:16" x14ac:dyDescent="0.2">
      <c r="A16" s="1" t="s">
        <v>334</v>
      </c>
      <c r="B16" s="2" t="s">
        <v>335</v>
      </c>
      <c r="C16" s="2" t="s">
        <v>280</v>
      </c>
      <c r="D16" s="2">
        <v>776</v>
      </c>
      <c r="E16" s="2" t="s">
        <v>336</v>
      </c>
      <c r="F16" s="2" t="s">
        <v>54</v>
      </c>
      <c r="G16" s="3">
        <v>-4374</v>
      </c>
      <c r="H16" s="2" t="s">
        <v>36</v>
      </c>
      <c r="I16" s="2">
        <v>128</v>
      </c>
      <c r="J16" s="2" t="s">
        <v>337</v>
      </c>
      <c r="K16" s="2" t="s">
        <v>36</v>
      </c>
      <c r="L16" s="2">
        <v>81</v>
      </c>
      <c r="M16" s="2">
        <v>666</v>
      </c>
      <c r="N16" s="3">
        <v>124949</v>
      </c>
      <c r="O16" s="2" t="s">
        <v>338</v>
      </c>
      <c r="P16" s="2" t="s">
        <v>24</v>
      </c>
    </row>
    <row r="17" spans="1:16" x14ac:dyDescent="0.2">
      <c r="A17" s="1" t="s">
        <v>519</v>
      </c>
      <c r="B17" s="2" t="s">
        <v>520</v>
      </c>
      <c r="C17" s="2" t="s">
        <v>521</v>
      </c>
      <c r="D17" s="2">
        <v>909</v>
      </c>
      <c r="E17" s="2">
        <v>493</v>
      </c>
      <c r="F17" s="2" t="s">
        <v>201</v>
      </c>
      <c r="G17" s="3">
        <v>-6688</v>
      </c>
      <c r="H17" s="2" t="s">
        <v>20</v>
      </c>
      <c r="I17" s="2" t="s">
        <v>522</v>
      </c>
      <c r="J17" s="2">
        <v>128</v>
      </c>
      <c r="K17" s="2" t="s">
        <v>523</v>
      </c>
      <c r="L17" s="2">
        <v>127</v>
      </c>
      <c r="M17" s="2">
        <v>844</v>
      </c>
      <c r="N17" s="3">
        <v>94016</v>
      </c>
      <c r="O17" s="2" t="s">
        <v>524</v>
      </c>
      <c r="P17" s="2" t="s">
        <v>24</v>
      </c>
    </row>
    <row r="18" spans="1:16" x14ac:dyDescent="0.2">
      <c r="A18" s="1" t="s">
        <v>51</v>
      </c>
      <c r="B18" s="2" t="s">
        <v>52</v>
      </c>
      <c r="C18" s="2" t="s">
        <v>34</v>
      </c>
      <c r="D18" s="2" t="s">
        <v>53</v>
      </c>
      <c r="E18" s="2">
        <v>563</v>
      </c>
      <c r="F18" s="2" t="s">
        <v>54</v>
      </c>
      <c r="G18" s="3">
        <v>-5843</v>
      </c>
      <c r="H18" s="2" t="s">
        <v>20</v>
      </c>
      <c r="I18" s="2" t="s">
        <v>55</v>
      </c>
      <c r="J18" s="2">
        <v>354</v>
      </c>
      <c r="K18" s="2" t="s">
        <v>36</v>
      </c>
      <c r="L18" s="2">
        <v>136</v>
      </c>
      <c r="M18" s="2">
        <v>374</v>
      </c>
      <c r="N18" s="3">
        <v>145028</v>
      </c>
      <c r="O18" s="2" t="s">
        <v>56</v>
      </c>
      <c r="P18" s="2" t="s">
        <v>24</v>
      </c>
    </row>
    <row r="19" spans="1:16" x14ac:dyDescent="0.2">
      <c r="A19" s="1" t="s">
        <v>348</v>
      </c>
      <c r="B19" s="2" t="s">
        <v>349</v>
      </c>
      <c r="C19" s="2" t="s">
        <v>350</v>
      </c>
      <c r="D19" s="2">
        <v>752</v>
      </c>
      <c r="E19" s="2">
        <v>764</v>
      </c>
      <c r="F19" s="2" t="s">
        <v>20</v>
      </c>
      <c r="G19" s="3">
        <v>-4399</v>
      </c>
      <c r="H19" s="2" t="s">
        <v>20</v>
      </c>
      <c r="I19" s="2">
        <v>38</v>
      </c>
      <c r="J19" s="2" t="s">
        <v>189</v>
      </c>
      <c r="K19" s="2" t="s">
        <v>351</v>
      </c>
      <c r="L19" s="2" t="s">
        <v>288</v>
      </c>
      <c r="M19" s="2">
        <v>582</v>
      </c>
      <c r="N19" s="3">
        <v>121958</v>
      </c>
      <c r="O19" s="2" t="s">
        <v>352</v>
      </c>
      <c r="P19" s="2" t="s">
        <v>24</v>
      </c>
    </row>
    <row r="20" spans="1:16" x14ac:dyDescent="0.2">
      <c r="A20" s="1" t="s">
        <v>1043</v>
      </c>
      <c r="B20" s="2" t="s">
        <v>1044</v>
      </c>
      <c r="C20" s="2" t="s">
        <v>1045</v>
      </c>
      <c r="D20" s="2">
        <v>731</v>
      </c>
      <c r="E20" s="2">
        <v>469</v>
      </c>
      <c r="F20" s="2" t="s">
        <v>35</v>
      </c>
      <c r="G20" s="3">
        <v>-7226</v>
      </c>
      <c r="H20" s="2" t="s">
        <v>20</v>
      </c>
      <c r="I20" s="2" t="s">
        <v>1046</v>
      </c>
      <c r="J20" s="2">
        <v>463</v>
      </c>
      <c r="K20" s="2" t="s">
        <v>1047</v>
      </c>
      <c r="L20" s="2">
        <v>103</v>
      </c>
      <c r="M20" s="2">
        <v>631</v>
      </c>
      <c r="N20" s="3">
        <v>98963</v>
      </c>
      <c r="O20" s="2" t="s">
        <v>1048</v>
      </c>
      <c r="P20" s="2" t="s">
        <v>24</v>
      </c>
    </row>
    <row r="21" spans="1:16" x14ac:dyDescent="0.2">
      <c r="A21" s="1" t="s">
        <v>914</v>
      </c>
      <c r="B21" s="2" t="s">
        <v>915</v>
      </c>
      <c r="C21" s="2" t="s">
        <v>916</v>
      </c>
      <c r="D21" s="2" t="s">
        <v>257</v>
      </c>
      <c r="E21" s="2">
        <v>567</v>
      </c>
      <c r="F21" s="2" t="s">
        <v>86</v>
      </c>
      <c r="G21" s="3">
        <v>-5698</v>
      </c>
      <c r="H21" s="2" t="s">
        <v>20</v>
      </c>
      <c r="I21" s="2">
        <v>175</v>
      </c>
      <c r="J21" s="2">
        <v>105</v>
      </c>
      <c r="K21" s="2" t="s">
        <v>36</v>
      </c>
      <c r="L21" s="2">
        <v>125</v>
      </c>
      <c r="M21" s="2" t="s">
        <v>917</v>
      </c>
      <c r="N21" s="3">
        <v>81477</v>
      </c>
      <c r="O21" s="2" t="s">
        <v>918</v>
      </c>
      <c r="P21" s="2" t="s">
        <v>24</v>
      </c>
    </row>
    <row r="22" spans="1:16" x14ac:dyDescent="0.2">
      <c r="A22" s="1" t="s">
        <v>773</v>
      </c>
      <c r="B22" s="2" t="s">
        <v>774</v>
      </c>
      <c r="C22" s="2" t="s">
        <v>775</v>
      </c>
      <c r="D22" s="2">
        <v>676</v>
      </c>
      <c r="E22" s="2">
        <v>843</v>
      </c>
      <c r="F22" s="2" t="s">
        <v>36</v>
      </c>
      <c r="G22" s="3">
        <v>-4068</v>
      </c>
      <c r="H22" s="2" t="s">
        <v>20</v>
      </c>
      <c r="I22" s="2" t="s">
        <v>603</v>
      </c>
      <c r="J22" s="2" t="s">
        <v>776</v>
      </c>
      <c r="K22" s="2" t="s">
        <v>777</v>
      </c>
      <c r="L22" s="2">
        <v>181</v>
      </c>
      <c r="M22" s="2">
        <v>718</v>
      </c>
      <c r="N22" s="3">
        <v>105003</v>
      </c>
      <c r="O22" s="2" t="s">
        <v>778</v>
      </c>
      <c r="P22" s="2" t="s">
        <v>24</v>
      </c>
    </row>
    <row r="23" spans="1:16" x14ac:dyDescent="0.2">
      <c r="A23" s="1" t="s">
        <v>311</v>
      </c>
      <c r="B23" s="2" t="s">
        <v>312</v>
      </c>
      <c r="C23" s="2" t="s">
        <v>313</v>
      </c>
      <c r="D23" s="2">
        <v>489</v>
      </c>
      <c r="E23" s="2">
        <v>598</v>
      </c>
      <c r="F23" s="2" t="s">
        <v>20</v>
      </c>
      <c r="G23" s="3">
        <v>-4929</v>
      </c>
      <c r="H23" s="2" t="s">
        <v>20</v>
      </c>
      <c r="I23" s="2">
        <v>36</v>
      </c>
      <c r="J23" s="2">
        <v>218</v>
      </c>
      <c r="K23" s="2" t="s">
        <v>36</v>
      </c>
      <c r="L23" s="2" t="s">
        <v>48</v>
      </c>
      <c r="M23" s="2">
        <v>172</v>
      </c>
      <c r="N23" s="3">
        <v>134045</v>
      </c>
      <c r="O23" s="2" t="s">
        <v>314</v>
      </c>
      <c r="P23" s="2" t="s">
        <v>201</v>
      </c>
    </row>
    <row r="24" spans="1:16" x14ac:dyDescent="0.2">
      <c r="A24" s="1" t="s">
        <v>455</v>
      </c>
      <c r="B24" s="2" t="s">
        <v>456</v>
      </c>
      <c r="C24" s="2" t="s">
        <v>34</v>
      </c>
      <c r="D24" s="2" t="s">
        <v>457</v>
      </c>
      <c r="E24" s="2">
        <v>654</v>
      </c>
      <c r="F24" s="2" t="s">
        <v>24</v>
      </c>
      <c r="G24" s="3">
        <v>-5944</v>
      </c>
      <c r="H24" s="2" t="s">
        <v>20</v>
      </c>
      <c r="I24" s="2">
        <v>153</v>
      </c>
      <c r="J24" s="2">
        <v>627</v>
      </c>
      <c r="K24" s="2" t="s">
        <v>458</v>
      </c>
      <c r="L24" s="2">
        <v>71</v>
      </c>
      <c r="M24" s="2">
        <v>438</v>
      </c>
      <c r="N24" s="3">
        <v>180024</v>
      </c>
      <c r="O24" s="2" t="s">
        <v>459</v>
      </c>
      <c r="P24" s="2" t="s">
        <v>24</v>
      </c>
    </row>
    <row r="25" spans="1:16" x14ac:dyDescent="0.2">
      <c r="A25" s="1" t="s">
        <v>665</v>
      </c>
      <c r="B25" s="2" t="s">
        <v>666</v>
      </c>
      <c r="C25" s="2" t="s">
        <v>176</v>
      </c>
      <c r="D25" s="2">
        <v>461</v>
      </c>
      <c r="E25" s="2">
        <v>834</v>
      </c>
      <c r="F25" s="2" t="s">
        <v>86</v>
      </c>
      <c r="G25" s="3">
        <v>-4868</v>
      </c>
      <c r="H25" s="2" t="s">
        <v>20</v>
      </c>
      <c r="I25" s="2" t="s">
        <v>667</v>
      </c>
      <c r="J25" s="2" t="s">
        <v>198</v>
      </c>
      <c r="K25" s="2" t="s">
        <v>668</v>
      </c>
      <c r="L25" s="2" t="s">
        <v>39</v>
      </c>
      <c r="M25" s="2">
        <v>471</v>
      </c>
      <c r="N25" s="3">
        <v>135007</v>
      </c>
      <c r="O25" s="2" t="s">
        <v>669</v>
      </c>
      <c r="P25" s="2" t="s">
        <v>24</v>
      </c>
    </row>
    <row r="26" spans="1:16" x14ac:dyDescent="0.2">
      <c r="A26" s="1" t="s">
        <v>880</v>
      </c>
      <c r="B26" s="2" t="s">
        <v>881</v>
      </c>
      <c r="C26" s="2" t="s">
        <v>882</v>
      </c>
      <c r="D26" s="2">
        <v>448</v>
      </c>
      <c r="E26" s="2">
        <v>801</v>
      </c>
      <c r="F26" s="2" t="s">
        <v>36</v>
      </c>
      <c r="G26" s="3">
        <v>-5363</v>
      </c>
      <c r="H26" s="2" t="s">
        <v>20</v>
      </c>
      <c r="I26" s="2">
        <v>165</v>
      </c>
      <c r="J26" s="2" t="s">
        <v>571</v>
      </c>
      <c r="K26" s="2" t="s">
        <v>36</v>
      </c>
      <c r="L26" s="2">
        <v>146</v>
      </c>
      <c r="M26" s="2">
        <v>462</v>
      </c>
      <c r="N26" s="3">
        <v>189798</v>
      </c>
      <c r="O26" s="2" t="s">
        <v>883</v>
      </c>
      <c r="P26" s="2" t="s">
        <v>24</v>
      </c>
    </row>
    <row r="27" spans="1:16" x14ac:dyDescent="0.2">
      <c r="A27" s="1" t="s">
        <v>249</v>
      </c>
      <c r="B27" s="2" t="s">
        <v>250</v>
      </c>
      <c r="C27" s="2" t="s">
        <v>27</v>
      </c>
      <c r="D27" s="2">
        <v>669</v>
      </c>
      <c r="E27" s="2">
        <v>308</v>
      </c>
      <c r="F27" s="2" t="s">
        <v>156</v>
      </c>
      <c r="G27" s="3">
        <v>-10068</v>
      </c>
      <c r="H27" s="2" t="s">
        <v>20</v>
      </c>
      <c r="I27" s="2">
        <v>29</v>
      </c>
      <c r="J27" s="2">
        <v>883</v>
      </c>
      <c r="K27" s="2" t="s">
        <v>36</v>
      </c>
      <c r="L27" s="2" t="s">
        <v>251</v>
      </c>
      <c r="M27" s="2" t="s">
        <v>252</v>
      </c>
      <c r="N27" s="3">
        <v>64934</v>
      </c>
      <c r="O27" s="2" t="s">
        <v>253</v>
      </c>
      <c r="P27" s="2" t="s">
        <v>24</v>
      </c>
    </row>
    <row r="28" spans="1:16" x14ac:dyDescent="0.2">
      <c r="A28" s="1" t="s">
        <v>799</v>
      </c>
      <c r="B28" s="2" t="s">
        <v>800</v>
      </c>
      <c r="C28" s="2" t="s">
        <v>801</v>
      </c>
      <c r="D28" s="2">
        <v>852</v>
      </c>
      <c r="E28" s="2">
        <v>773</v>
      </c>
      <c r="F28" s="2" t="s">
        <v>29</v>
      </c>
      <c r="G28" s="3">
        <v>-2921</v>
      </c>
      <c r="H28" s="2" t="s">
        <v>36</v>
      </c>
      <c r="I28" s="2" t="s">
        <v>802</v>
      </c>
      <c r="J28" s="2">
        <v>187</v>
      </c>
      <c r="K28" s="2" t="s">
        <v>803</v>
      </c>
      <c r="L28" s="2">
        <v>159</v>
      </c>
      <c r="M28" s="2">
        <v>907</v>
      </c>
      <c r="N28" s="3">
        <v>102034</v>
      </c>
      <c r="O28" s="2" t="s">
        <v>804</v>
      </c>
      <c r="P28" s="2" t="s">
        <v>24</v>
      </c>
    </row>
    <row r="29" spans="1:16" x14ac:dyDescent="0.2">
      <c r="A29" s="1" t="s">
        <v>717</v>
      </c>
      <c r="B29" s="2" t="s">
        <v>718</v>
      </c>
      <c r="C29" s="2" t="s">
        <v>596</v>
      </c>
      <c r="D29" s="2">
        <v>748</v>
      </c>
      <c r="E29" s="2">
        <v>524</v>
      </c>
      <c r="F29" s="2" t="s">
        <v>29</v>
      </c>
      <c r="G29" s="3">
        <v>-5599</v>
      </c>
      <c r="H29" s="2" t="s">
        <v>20</v>
      </c>
      <c r="I29" s="2" t="s">
        <v>719</v>
      </c>
      <c r="J29" s="2">
        <v>414</v>
      </c>
      <c r="K29" s="2" t="s">
        <v>36</v>
      </c>
      <c r="L29" s="2">
        <v>111</v>
      </c>
      <c r="M29" s="2">
        <v>661</v>
      </c>
      <c r="N29" s="2" t="s">
        <v>720</v>
      </c>
      <c r="O29" s="2" t="s">
        <v>721</v>
      </c>
      <c r="P29" s="2" t="s">
        <v>24</v>
      </c>
    </row>
    <row r="30" spans="1:16" x14ac:dyDescent="0.2">
      <c r="A30" s="1" t="s">
        <v>935</v>
      </c>
      <c r="B30" s="2" t="s">
        <v>936</v>
      </c>
      <c r="C30" s="2" t="s">
        <v>103</v>
      </c>
      <c r="D30" s="2">
        <v>697</v>
      </c>
      <c r="E30" s="2">
        <v>716</v>
      </c>
      <c r="F30" s="2" t="s">
        <v>65</v>
      </c>
      <c r="G30" s="3">
        <v>-6288</v>
      </c>
      <c r="H30" s="2" t="s">
        <v>36</v>
      </c>
      <c r="I30" s="2">
        <v>113</v>
      </c>
      <c r="J30" s="2">
        <v>118</v>
      </c>
      <c r="K30" s="2" t="s">
        <v>36</v>
      </c>
      <c r="L30" s="2" t="s">
        <v>547</v>
      </c>
      <c r="M30" s="2">
        <v>506</v>
      </c>
      <c r="N30" s="3">
        <v>99905</v>
      </c>
      <c r="O30" s="2" t="s">
        <v>937</v>
      </c>
      <c r="P30" s="2" t="s">
        <v>24</v>
      </c>
    </row>
    <row r="31" spans="1:16" x14ac:dyDescent="0.2">
      <c r="A31" s="1" t="s">
        <v>986</v>
      </c>
      <c r="B31" s="2" t="s">
        <v>987</v>
      </c>
      <c r="C31" s="2" t="s">
        <v>988</v>
      </c>
      <c r="D31" s="2">
        <v>608</v>
      </c>
      <c r="E31" s="2">
        <v>798</v>
      </c>
      <c r="F31" s="2" t="s">
        <v>91</v>
      </c>
      <c r="G31" s="3">
        <v>-5092</v>
      </c>
      <c r="H31" s="2" t="s">
        <v>36</v>
      </c>
      <c r="I31" s="2" t="s">
        <v>247</v>
      </c>
      <c r="J31" s="2" t="s">
        <v>989</v>
      </c>
      <c r="K31" s="2" t="s">
        <v>36</v>
      </c>
      <c r="L31" s="2">
        <v>156</v>
      </c>
      <c r="M31" s="2">
        <v>501</v>
      </c>
      <c r="N31" s="3">
        <v>92943</v>
      </c>
      <c r="O31" s="2" t="s">
        <v>990</v>
      </c>
      <c r="P31" s="2" t="s">
        <v>24</v>
      </c>
    </row>
    <row r="32" spans="1:16" x14ac:dyDescent="0.2">
      <c r="A32" s="1" t="s">
        <v>460</v>
      </c>
      <c r="B32" s="2" t="s">
        <v>461</v>
      </c>
      <c r="C32" s="2" t="s">
        <v>34</v>
      </c>
      <c r="D32" s="2">
        <v>627</v>
      </c>
      <c r="E32" s="2">
        <v>812</v>
      </c>
      <c r="F32" s="2" t="s">
        <v>91</v>
      </c>
      <c r="G32" s="3">
        <v>-4215</v>
      </c>
      <c r="H32" s="2" t="s">
        <v>20</v>
      </c>
      <c r="I32" s="2" t="s">
        <v>660</v>
      </c>
      <c r="J32" s="2">
        <v>198</v>
      </c>
      <c r="K32" s="2" t="s">
        <v>36</v>
      </c>
      <c r="L32" s="2">
        <v>212</v>
      </c>
      <c r="M32" s="2">
        <v>504</v>
      </c>
      <c r="N32" s="3">
        <v>123071</v>
      </c>
      <c r="O32" s="2" t="s">
        <v>463</v>
      </c>
      <c r="P32" s="2" t="s">
        <v>24</v>
      </c>
    </row>
    <row r="33" spans="1:16" x14ac:dyDescent="0.2">
      <c r="A33" s="1" t="s">
        <v>498</v>
      </c>
      <c r="B33" s="2" t="s">
        <v>1058</v>
      </c>
      <c r="C33" s="2" t="s">
        <v>499</v>
      </c>
      <c r="D33" s="2">
        <v>722</v>
      </c>
      <c r="E33" s="2">
        <v>738</v>
      </c>
      <c r="F33" s="2" t="s">
        <v>65</v>
      </c>
      <c r="G33" s="3">
        <v>-6073</v>
      </c>
      <c r="H33" s="2" t="s">
        <v>36</v>
      </c>
      <c r="I33" s="2">
        <v>247</v>
      </c>
      <c r="J33" s="2">
        <v>328</v>
      </c>
      <c r="K33" s="2" t="s">
        <v>500</v>
      </c>
      <c r="L33" s="2">
        <v>198</v>
      </c>
      <c r="M33" s="2">
        <v>748</v>
      </c>
      <c r="N33" s="3">
        <v>198075</v>
      </c>
      <c r="O33" s="2" t="s">
        <v>501</v>
      </c>
      <c r="P33" s="2" t="s">
        <v>24</v>
      </c>
    </row>
    <row r="34" spans="1:16" x14ac:dyDescent="0.2">
      <c r="A34" s="1" t="s">
        <v>469</v>
      </c>
      <c r="B34" s="2" t="s">
        <v>470</v>
      </c>
      <c r="C34" s="2" t="s">
        <v>471</v>
      </c>
      <c r="D34" s="2">
        <v>814</v>
      </c>
      <c r="E34" s="2">
        <v>813</v>
      </c>
      <c r="F34" s="2" t="s">
        <v>86</v>
      </c>
      <c r="G34" s="3">
        <v>-3023</v>
      </c>
      <c r="H34" s="2" t="s">
        <v>36</v>
      </c>
      <c r="I34" s="2" t="s">
        <v>472</v>
      </c>
      <c r="J34" s="2" t="s">
        <v>87</v>
      </c>
      <c r="K34" s="2" t="s">
        <v>473</v>
      </c>
      <c r="L34" s="2">
        <v>255</v>
      </c>
      <c r="M34" s="2">
        <v>839</v>
      </c>
      <c r="N34" s="3">
        <v>79997</v>
      </c>
      <c r="O34" s="2" t="s">
        <v>474</v>
      </c>
      <c r="P34" s="2" t="s">
        <v>24</v>
      </c>
    </row>
    <row r="35" spans="1:16" x14ac:dyDescent="0.2">
      <c r="A35" s="1" t="s">
        <v>396</v>
      </c>
      <c r="B35" s="2" t="s">
        <v>397</v>
      </c>
      <c r="C35" s="2" t="s">
        <v>398</v>
      </c>
      <c r="D35" s="2">
        <v>681</v>
      </c>
      <c r="E35" s="2">
        <v>788</v>
      </c>
      <c r="F35" s="2" t="s">
        <v>20</v>
      </c>
      <c r="G35" s="3">
        <v>-4323</v>
      </c>
      <c r="H35" s="2" t="s">
        <v>20</v>
      </c>
      <c r="I35" s="2" t="s">
        <v>399</v>
      </c>
      <c r="J35" s="2" t="s">
        <v>400</v>
      </c>
      <c r="K35" s="2" t="s">
        <v>36</v>
      </c>
      <c r="L35" s="2" t="s">
        <v>401</v>
      </c>
      <c r="M35" s="2">
        <v>839</v>
      </c>
      <c r="N35" s="3">
        <v>170019</v>
      </c>
      <c r="O35" s="2" t="s">
        <v>402</v>
      </c>
      <c r="P35" s="2" t="s">
        <v>24</v>
      </c>
    </row>
    <row r="36" spans="1:16" x14ac:dyDescent="0.2">
      <c r="A36" s="1" t="s">
        <v>586</v>
      </c>
      <c r="B36" s="2" t="s">
        <v>587</v>
      </c>
      <c r="C36" s="2" t="s">
        <v>228</v>
      </c>
      <c r="D36" s="2">
        <v>694</v>
      </c>
      <c r="E36" s="2">
        <v>815</v>
      </c>
      <c r="F36" s="2" t="s">
        <v>86</v>
      </c>
      <c r="G36" s="3">
        <v>-4328</v>
      </c>
      <c r="H36" s="2" t="s">
        <v>20</v>
      </c>
      <c r="I36" s="2" t="s">
        <v>205</v>
      </c>
      <c r="J36" s="2">
        <v>229</v>
      </c>
      <c r="K36" s="2" t="s">
        <v>36</v>
      </c>
      <c r="L36" s="2" t="s">
        <v>588</v>
      </c>
      <c r="M36" s="2">
        <v>813</v>
      </c>
      <c r="N36" s="3">
        <v>88931</v>
      </c>
      <c r="O36" s="2" t="s">
        <v>589</v>
      </c>
      <c r="P36" s="2" t="s">
        <v>24</v>
      </c>
    </row>
    <row r="37" spans="1:16" x14ac:dyDescent="0.2">
      <c r="A37" s="1" t="s">
        <v>590</v>
      </c>
      <c r="B37" s="2" t="s">
        <v>591</v>
      </c>
      <c r="C37" s="2" t="s">
        <v>228</v>
      </c>
      <c r="D37" s="2" t="s">
        <v>592</v>
      </c>
      <c r="E37" s="2">
        <v>786</v>
      </c>
      <c r="F37" s="2" t="s">
        <v>86</v>
      </c>
      <c r="G37" s="3">
        <v>-4757</v>
      </c>
      <c r="H37" s="2" t="s">
        <v>20</v>
      </c>
      <c r="I37" s="2" t="s">
        <v>389</v>
      </c>
      <c r="J37" s="2">
        <v>209</v>
      </c>
      <c r="K37" s="2" t="s">
        <v>36</v>
      </c>
      <c r="L37" s="2">
        <v>112</v>
      </c>
      <c r="M37" s="2">
        <v>846</v>
      </c>
      <c r="N37" s="3">
        <v>177833</v>
      </c>
      <c r="O37" s="2" t="s">
        <v>593</v>
      </c>
      <c r="P37" s="2" t="s">
        <v>24</v>
      </c>
    </row>
    <row r="38" spans="1:16" x14ac:dyDescent="0.2">
      <c r="A38" s="1" t="s">
        <v>868</v>
      </c>
      <c r="B38" s="2" t="s">
        <v>869</v>
      </c>
      <c r="C38" s="2" t="s">
        <v>115</v>
      </c>
      <c r="D38" s="2">
        <v>637</v>
      </c>
      <c r="E38" s="2">
        <v>514</v>
      </c>
      <c r="F38" s="2" t="s">
        <v>20</v>
      </c>
      <c r="G38" s="3">
        <v>-6763</v>
      </c>
      <c r="H38" s="2" t="s">
        <v>20</v>
      </c>
      <c r="I38" s="2">
        <v>365</v>
      </c>
      <c r="J38" s="2" t="s">
        <v>870</v>
      </c>
      <c r="K38" s="2" t="s">
        <v>36</v>
      </c>
      <c r="L38" s="2">
        <v>94</v>
      </c>
      <c r="M38" s="2">
        <v>402</v>
      </c>
      <c r="N38" s="3">
        <v>139931</v>
      </c>
      <c r="O38" s="2" t="s">
        <v>871</v>
      </c>
      <c r="P38" s="2" t="s">
        <v>24</v>
      </c>
    </row>
    <row r="39" spans="1:16" x14ac:dyDescent="0.2">
      <c r="A39" s="1" t="s">
        <v>1038</v>
      </c>
      <c r="B39" s="2" t="s">
        <v>1039</v>
      </c>
      <c r="C39" s="2" t="s">
        <v>596</v>
      </c>
      <c r="D39" s="2">
        <v>542</v>
      </c>
      <c r="E39" s="2">
        <v>859</v>
      </c>
      <c r="F39" s="2" t="s">
        <v>156</v>
      </c>
      <c r="G39" s="3">
        <v>-5651</v>
      </c>
      <c r="H39" s="2" t="s">
        <v>20</v>
      </c>
      <c r="I39" s="2">
        <v>197</v>
      </c>
      <c r="J39" s="2" t="s">
        <v>1040</v>
      </c>
      <c r="K39" s="2" t="s">
        <v>1041</v>
      </c>
      <c r="L39" s="2">
        <v>137</v>
      </c>
      <c r="M39" s="2">
        <v>403</v>
      </c>
      <c r="N39" s="3">
        <v>159797</v>
      </c>
      <c r="O39" s="2" t="s">
        <v>1042</v>
      </c>
      <c r="P39" s="2" t="s">
        <v>24</v>
      </c>
    </row>
    <row r="40" spans="1:16" x14ac:dyDescent="0.2">
      <c r="A40" s="1" t="s">
        <v>889</v>
      </c>
      <c r="B40" s="2" t="s">
        <v>890</v>
      </c>
      <c r="C40" s="2" t="s">
        <v>103</v>
      </c>
      <c r="D40" s="2">
        <v>775</v>
      </c>
      <c r="E40" s="2">
        <v>617</v>
      </c>
      <c r="F40" s="2" t="s">
        <v>19</v>
      </c>
      <c r="G40" s="3">
        <v>-6166</v>
      </c>
      <c r="H40" s="2" t="s">
        <v>20</v>
      </c>
      <c r="I40" s="2" t="s">
        <v>891</v>
      </c>
      <c r="J40" s="2">
        <v>341</v>
      </c>
      <c r="K40" s="2" t="s">
        <v>36</v>
      </c>
      <c r="L40" s="2" t="s">
        <v>892</v>
      </c>
      <c r="M40" s="2">
        <v>485</v>
      </c>
      <c r="N40" s="3">
        <v>100048</v>
      </c>
      <c r="O40" s="2" t="s">
        <v>893</v>
      </c>
      <c r="P40" s="2" t="s">
        <v>24</v>
      </c>
    </row>
    <row r="41" spans="1:16" x14ac:dyDescent="0.2">
      <c r="A41" s="1" t="s">
        <v>513</v>
      </c>
      <c r="B41" s="2" t="s">
        <v>514</v>
      </c>
      <c r="C41" s="2" t="s">
        <v>515</v>
      </c>
      <c r="D41" s="2">
        <v>775</v>
      </c>
      <c r="E41" s="2">
        <v>679</v>
      </c>
      <c r="F41" s="2" t="s">
        <v>24</v>
      </c>
      <c r="G41" s="3">
        <v>-4985</v>
      </c>
      <c r="H41" s="2" t="s">
        <v>36</v>
      </c>
      <c r="I41" s="2">
        <v>135</v>
      </c>
      <c r="J41" s="2" t="s">
        <v>516</v>
      </c>
      <c r="K41" s="2" t="s">
        <v>517</v>
      </c>
      <c r="L41" s="2">
        <v>68</v>
      </c>
      <c r="M41" s="2">
        <v>619</v>
      </c>
      <c r="N41" s="3">
        <v>166008</v>
      </c>
      <c r="O41" s="2" t="s">
        <v>518</v>
      </c>
      <c r="P41" s="2" t="s">
        <v>24</v>
      </c>
    </row>
    <row r="42" spans="1:16" x14ac:dyDescent="0.2">
      <c r="A42" s="1" t="s">
        <v>266</v>
      </c>
      <c r="B42" s="2" t="s">
        <v>267</v>
      </c>
      <c r="C42" s="2" t="s">
        <v>268</v>
      </c>
      <c r="D42" s="2">
        <v>791</v>
      </c>
      <c r="E42" s="2">
        <v>848</v>
      </c>
      <c r="F42" s="2" t="s">
        <v>20</v>
      </c>
      <c r="G42" s="3">
        <v>-3456</v>
      </c>
      <c r="H42" s="2" t="s">
        <v>20</v>
      </c>
      <c r="I42" s="2" t="s">
        <v>269</v>
      </c>
      <c r="J42" s="2">
        <v>183</v>
      </c>
      <c r="K42" s="2" t="s">
        <v>36</v>
      </c>
      <c r="L42" s="2">
        <v>409</v>
      </c>
      <c r="M42" s="2">
        <v>828</v>
      </c>
      <c r="N42" s="2" t="s">
        <v>270</v>
      </c>
      <c r="O42" s="2" t="s">
        <v>271</v>
      </c>
      <c r="P42" s="2" t="s">
        <v>24</v>
      </c>
    </row>
    <row r="43" spans="1:16" x14ac:dyDescent="0.2">
      <c r="A43" s="1" t="s">
        <v>574</v>
      </c>
      <c r="B43" s="2" t="s">
        <v>575</v>
      </c>
      <c r="C43" s="2" t="s">
        <v>576</v>
      </c>
      <c r="D43" s="2">
        <v>258</v>
      </c>
      <c r="E43" s="2">
        <v>437</v>
      </c>
      <c r="F43" s="2" t="s">
        <v>156</v>
      </c>
      <c r="G43" s="3">
        <v>-6593</v>
      </c>
      <c r="H43" s="2" t="s">
        <v>36</v>
      </c>
      <c r="I43" s="2">
        <v>39</v>
      </c>
      <c r="J43" s="2">
        <v>101</v>
      </c>
      <c r="K43" s="2" t="s">
        <v>577</v>
      </c>
      <c r="L43" s="2">
        <v>106</v>
      </c>
      <c r="M43" s="2" t="s">
        <v>578</v>
      </c>
      <c r="N43" s="3">
        <v>180043</v>
      </c>
      <c r="O43" s="2" t="s">
        <v>579</v>
      </c>
      <c r="P43" s="2" t="s">
        <v>24</v>
      </c>
    </row>
    <row r="44" spans="1:16" x14ac:dyDescent="0.2">
      <c r="A44" s="1" t="s">
        <v>233</v>
      </c>
      <c r="B44" s="2" t="s">
        <v>234</v>
      </c>
      <c r="C44" s="2" t="s">
        <v>235</v>
      </c>
      <c r="D44" s="2" t="s">
        <v>236</v>
      </c>
      <c r="E44" s="2" t="s">
        <v>53</v>
      </c>
      <c r="F44" s="2" t="s">
        <v>91</v>
      </c>
      <c r="G44" s="3">
        <v>-7648</v>
      </c>
      <c r="H44" s="2" t="s">
        <v>36</v>
      </c>
      <c r="I44" s="2">
        <v>321</v>
      </c>
      <c r="J44" s="2">
        <v>555</v>
      </c>
      <c r="K44" s="2" t="s">
        <v>36</v>
      </c>
      <c r="L44" s="2">
        <v>116</v>
      </c>
      <c r="M44" s="2">
        <v>319</v>
      </c>
      <c r="N44" s="3">
        <v>89391</v>
      </c>
      <c r="O44" s="2" t="s">
        <v>237</v>
      </c>
      <c r="P44" s="2" t="s">
        <v>24</v>
      </c>
    </row>
    <row r="45" spans="1:16" x14ac:dyDescent="0.2">
      <c r="A45" s="1" t="s">
        <v>227</v>
      </c>
      <c r="B45" s="2" t="s">
        <v>1055</v>
      </c>
      <c r="C45" s="2" t="s">
        <v>228</v>
      </c>
      <c r="D45" s="2">
        <v>726</v>
      </c>
      <c r="E45" s="2">
        <v>889</v>
      </c>
      <c r="F45" s="2" t="s">
        <v>36</v>
      </c>
      <c r="G45" s="3">
        <v>-3655</v>
      </c>
      <c r="H45" s="2" t="s">
        <v>20</v>
      </c>
      <c r="I45" s="2" t="s">
        <v>229</v>
      </c>
      <c r="J45" s="2" t="s">
        <v>230</v>
      </c>
      <c r="K45" s="2" t="s">
        <v>36</v>
      </c>
      <c r="L45" s="2" t="s">
        <v>231</v>
      </c>
      <c r="M45" s="2">
        <v>649</v>
      </c>
      <c r="N45" s="3">
        <v>96024</v>
      </c>
      <c r="O45" s="2" t="s">
        <v>232</v>
      </c>
      <c r="P45" s="2" t="s">
        <v>24</v>
      </c>
    </row>
    <row r="46" spans="1:16" x14ac:dyDescent="0.2">
      <c r="A46" s="1" t="s">
        <v>872</v>
      </c>
      <c r="B46" s="2" t="s">
        <v>873</v>
      </c>
      <c r="C46" s="2" t="s">
        <v>130</v>
      </c>
      <c r="D46" s="2">
        <v>683</v>
      </c>
      <c r="E46" s="2">
        <v>691</v>
      </c>
      <c r="F46" s="2" t="s">
        <v>29</v>
      </c>
      <c r="G46" s="3">
        <v>-5535</v>
      </c>
      <c r="H46" s="2" t="s">
        <v>20</v>
      </c>
      <c r="I46" s="2" t="s">
        <v>247</v>
      </c>
      <c r="J46" s="2">
        <v>243</v>
      </c>
      <c r="K46" s="2" t="s">
        <v>36</v>
      </c>
      <c r="L46" s="2" t="s">
        <v>39</v>
      </c>
      <c r="M46" s="2">
        <v>732</v>
      </c>
      <c r="N46" s="2" t="s">
        <v>874</v>
      </c>
      <c r="O46" s="2" t="s">
        <v>875</v>
      </c>
      <c r="P46" s="2" t="s">
        <v>24</v>
      </c>
    </row>
    <row r="47" spans="1:16" x14ac:dyDescent="0.2">
      <c r="A47" s="1" t="s">
        <v>907</v>
      </c>
      <c r="B47" s="2" t="s">
        <v>908</v>
      </c>
      <c r="C47" s="2" t="s">
        <v>909</v>
      </c>
      <c r="D47" s="2">
        <v>747</v>
      </c>
      <c r="E47" s="2">
        <v>864</v>
      </c>
      <c r="F47" s="2" t="s">
        <v>29</v>
      </c>
      <c r="G47" s="3">
        <v>-3181</v>
      </c>
      <c r="H47" s="2" t="s">
        <v>36</v>
      </c>
      <c r="I47" s="2" t="s">
        <v>910</v>
      </c>
      <c r="J47" s="2" t="s">
        <v>911</v>
      </c>
      <c r="K47" s="2" t="s">
        <v>912</v>
      </c>
      <c r="L47" s="2" t="s">
        <v>387</v>
      </c>
      <c r="M47" s="2">
        <v>754</v>
      </c>
      <c r="N47" s="3">
        <v>92028</v>
      </c>
      <c r="O47" s="2" t="s">
        <v>913</v>
      </c>
      <c r="P47" s="2" t="s">
        <v>24</v>
      </c>
    </row>
    <row r="48" spans="1:16" x14ac:dyDescent="0.2">
      <c r="A48" s="1" t="s">
        <v>549</v>
      </c>
      <c r="B48" s="2" t="s">
        <v>550</v>
      </c>
      <c r="C48" s="2" t="s">
        <v>27</v>
      </c>
      <c r="D48" s="2">
        <v>734</v>
      </c>
      <c r="E48" s="2" t="s">
        <v>551</v>
      </c>
      <c r="F48" s="2" t="s">
        <v>19</v>
      </c>
      <c r="G48" s="3">
        <v>-7066</v>
      </c>
      <c r="H48" s="2" t="s">
        <v>36</v>
      </c>
      <c r="I48" s="2">
        <v>133</v>
      </c>
      <c r="J48" s="2">
        <v>847</v>
      </c>
      <c r="K48" s="2" t="s">
        <v>552</v>
      </c>
      <c r="L48" s="2">
        <v>112</v>
      </c>
      <c r="M48" s="2">
        <v>689</v>
      </c>
      <c r="N48" s="3">
        <v>129953</v>
      </c>
      <c r="O48" s="2" t="s">
        <v>553</v>
      </c>
      <c r="P48" s="2" t="s">
        <v>24</v>
      </c>
    </row>
    <row r="49" spans="1:16" x14ac:dyDescent="0.2">
      <c r="A49" s="1" t="s">
        <v>819</v>
      </c>
      <c r="B49" s="2" t="s">
        <v>820</v>
      </c>
      <c r="C49" s="2" t="s">
        <v>18</v>
      </c>
      <c r="D49" s="2">
        <v>927</v>
      </c>
      <c r="E49" s="2">
        <v>488</v>
      </c>
      <c r="F49" s="2" t="s">
        <v>65</v>
      </c>
      <c r="G49" s="3">
        <v>-9433</v>
      </c>
      <c r="H49" s="2" t="s">
        <v>36</v>
      </c>
      <c r="I49" s="2" t="s">
        <v>705</v>
      </c>
      <c r="J49" s="2">
        <v>108</v>
      </c>
      <c r="K49" s="2" t="s">
        <v>36</v>
      </c>
      <c r="L49" s="2">
        <v>196</v>
      </c>
      <c r="M49" s="2">
        <v>605</v>
      </c>
      <c r="N49" s="3">
        <v>133987</v>
      </c>
      <c r="O49" s="2" t="s">
        <v>821</v>
      </c>
      <c r="P49" s="2" t="s">
        <v>24</v>
      </c>
    </row>
    <row r="50" spans="1:16" x14ac:dyDescent="0.2">
      <c r="A50" s="1" t="s">
        <v>432</v>
      </c>
      <c r="B50" s="2" t="s">
        <v>433</v>
      </c>
      <c r="C50" s="2" t="s">
        <v>434</v>
      </c>
      <c r="D50" s="2">
        <v>801</v>
      </c>
      <c r="E50" s="2">
        <v>795</v>
      </c>
      <c r="F50" s="2" t="s">
        <v>20</v>
      </c>
      <c r="G50" s="3">
        <v>-5115</v>
      </c>
      <c r="H50" s="2" t="s">
        <v>36</v>
      </c>
      <c r="I50" s="2" t="s">
        <v>82</v>
      </c>
      <c r="J50" s="2" t="s">
        <v>435</v>
      </c>
      <c r="K50" s="2" t="s">
        <v>436</v>
      </c>
      <c r="L50" s="2" t="s">
        <v>437</v>
      </c>
      <c r="M50" s="2">
        <v>754</v>
      </c>
      <c r="N50" s="3">
        <v>79028</v>
      </c>
      <c r="O50" s="2" t="s">
        <v>438</v>
      </c>
      <c r="P50" s="2" t="s">
        <v>24</v>
      </c>
    </row>
    <row r="51" spans="1:16" x14ac:dyDescent="0.2">
      <c r="A51" s="1" t="s">
        <v>779</v>
      </c>
      <c r="B51" s="2" t="s">
        <v>780</v>
      </c>
      <c r="C51" s="2" t="s">
        <v>64</v>
      </c>
      <c r="D51" s="2">
        <v>893</v>
      </c>
      <c r="E51" s="2">
        <v>745</v>
      </c>
      <c r="F51" s="2" t="s">
        <v>156</v>
      </c>
      <c r="G51" s="3">
        <v>-3105</v>
      </c>
      <c r="H51" s="2" t="s">
        <v>36</v>
      </c>
      <c r="I51" s="2" t="s">
        <v>781</v>
      </c>
      <c r="J51" s="2" t="s">
        <v>782</v>
      </c>
      <c r="K51" s="2" t="s">
        <v>36</v>
      </c>
      <c r="L51" s="2" t="s">
        <v>73</v>
      </c>
      <c r="M51" s="2">
        <v>872</v>
      </c>
      <c r="N51" s="3">
        <v>101018</v>
      </c>
      <c r="O51" s="2" t="s">
        <v>783</v>
      </c>
      <c r="P51" s="2" t="s">
        <v>24</v>
      </c>
    </row>
    <row r="52" spans="1:16" x14ac:dyDescent="0.2">
      <c r="A52" s="1" t="s">
        <v>339</v>
      </c>
      <c r="B52" s="2" t="s">
        <v>340</v>
      </c>
      <c r="C52" s="2" t="s">
        <v>341</v>
      </c>
      <c r="D52" s="2">
        <v>931</v>
      </c>
      <c r="E52" s="2">
        <v>387</v>
      </c>
      <c r="F52" s="2" t="s">
        <v>20</v>
      </c>
      <c r="G52" s="3">
        <v>-9127</v>
      </c>
      <c r="H52" s="2" t="s">
        <v>20</v>
      </c>
      <c r="I52" s="2">
        <v>412</v>
      </c>
      <c r="J52" s="2">
        <v>88</v>
      </c>
      <c r="K52" s="2" t="s">
        <v>36</v>
      </c>
      <c r="L52" s="2">
        <v>136</v>
      </c>
      <c r="M52" s="2">
        <v>376</v>
      </c>
      <c r="N52" s="3">
        <v>125978</v>
      </c>
      <c r="O52" s="2" t="s">
        <v>342</v>
      </c>
      <c r="P52" s="2" t="s">
        <v>24</v>
      </c>
    </row>
    <row r="53" spans="1:16" x14ac:dyDescent="0.2">
      <c r="A53" s="1" t="s">
        <v>788</v>
      </c>
      <c r="B53" s="2" t="s">
        <v>789</v>
      </c>
      <c r="C53" s="2" t="s">
        <v>499</v>
      </c>
      <c r="D53" s="2">
        <v>755</v>
      </c>
      <c r="E53" s="2">
        <v>789</v>
      </c>
      <c r="F53" s="2" t="s">
        <v>35</v>
      </c>
      <c r="G53" s="3">
        <v>-4502</v>
      </c>
      <c r="H53" s="2" t="s">
        <v>20</v>
      </c>
      <c r="I53" s="2">
        <v>146</v>
      </c>
      <c r="J53" s="2">
        <v>231</v>
      </c>
      <c r="K53" s="2" t="s">
        <v>36</v>
      </c>
      <c r="L53" s="2">
        <v>351</v>
      </c>
      <c r="M53" s="2">
        <v>737</v>
      </c>
      <c r="N53" s="3">
        <v>93973</v>
      </c>
      <c r="O53" s="2" t="s">
        <v>790</v>
      </c>
      <c r="P53" s="2" t="s">
        <v>24</v>
      </c>
    </row>
    <row r="54" spans="1:16" x14ac:dyDescent="0.2">
      <c r="A54" s="1" t="s">
        <v>295</v>
      </c>
      <c r="B54" s="2" t="s">
        <v>296</v>
      </c>
      <c r="C54" s="2" t="s">
        <v>297</v>
      </c>
      <c r="D54" s="2">
        <v>704</v>
      </c>
      <c r="E54" s="2">
        <v>859</v>
      </c>
      <c r="F54" s="2" t="s">
        <v>35</v>
      </c>
      <c r="G54" s="3">
        <v>-4877</v>
      </c>
      <c r="H54" s="2" t="s">
        <v>36</v>
      </c>
      <c r="I54" s="2" t="s">
        <v>298</v>
      </c>
      <c r="J54" s="2" t="s">
        <v>299</v>
      </c>
      <c r="K54" s="2" t="s">
        <v>36</v>
      </c>
      <c r="L54" s="2" t="s">
        <v>300</v>
      </c>
      <c r="M54" s="2">
        <v>926</v>
      </c>
      <c r="N54" s="3">
        <v>105115</v>
      </c>
      <c r="O54" s="2" t="s">
        <v>301</v>
      </c>
      <c r="P54" s="2" t="s">
        <v>24</v>
      </c>
    </row>
    <row r="55" spans="1:16" x14ac:dyDescent="0.2">
      <c r="A55" s="1" t="s">
        <v>403</v>
      </c>
      <c r="B55" s="2" t="s">
        <v>404</v>
      </c>
      <c r="C55" s="2" t="s">
        <v>405</v>
      </c>
      <c r="D55" s="2">
        <v>631</v>
      </c>
      <c r="E55" s="2">
        <v>649</v>
      </c>
      <c r="F55" s="2" t="s">
        <v>35</v>
      </c>
      <c r="G55" s="3">
        <v>-5892</v>
      </c>
      <c r="H55" s="2" t="s">
        <v>36</v>
      </c>
      <c r="I55" s="2" t="s">
        <v>406</v>
      </c>
      <c r="J55" s="2" t="s">
        <v>407</v>
      </c>
      <c r="K55" s="2" t="s">
        <v>408</v>
      </c>
      <c r="L55" s="2" t="s">
        <v>409</v>
      </c>
      <c r="M55" s="2">
        <v>421</v>
      </c>
      <c r="N55" s="2" t="s">
        <v>410</v>
      </c>
      <c r="O55" s="2" t="s">
        <v>411</v>
      </c>
      <c r="P55" s="2" t="s">
        <v>24</v>
      </c>
    </row>
    <row r="56" spans="1:16" x14ac:dyDescent="0.2">
      <c r="A56" s="1" t="s">
        <v>330</v>
      </c>
      <c r="B56" s="2" t="s">
        <v>331</v>
      </c>
      <c r="C56" s="2" t="s">
        <v>332</v>
      </c>
      <c r="D56" s="2">
        <v>755</v>
      </c>
      <c r="E56" s="2">
        <v>599</v>
      </c>
      <c r="F56" s="2" t="s">
        <v>29</v>
      </c>
      <c r="G56" s="3">
        <v>-5042</v>
      </c>
      <c r="H56" s="2" t="s">
        <v>20</v>
      </c>
      <c r="I56" s="2">
        <v>224</v>
      </c>
      <c r="J56" s="2">
        <v>147</v>
      </c>
      <c r="K56" s="2" t="s">
        <v>36</v>
      </c>
      <c r="L56" s="2">
        <v>109</v>
      </c>
      <c r="M56" s="2">
        <v>755</v>
      </c>
      <c r="N56" s="3">
        <v>133123</v>
      </c>
      <c r="O56" s="2" t="s">
        <v>333</v>
      </c>
      <c r="P56" s="2" t="s">
        <v>24</v>
      </c>
    </row>
    <row r="57" spans="1:16" x14ac:dyDescent="0.2">
      <c r="A57" s="1" t="s">
        <v>78</v>
      </c>
      <c r="B57" s="2" t="s">
        <v>79</v>
      </c>
      <c r="C57" s="2" t="s">
        <v>80</v>
      </c>
      <c r="D57" s="2">
        <v>626</v>
      </c>
      <c r="E57" s="2" t="s">
        <v>81</v>
      </c>
      <c r="F57" s="2" t="s">
        <v>65</v>
      </c>
      <c r="G57" s="3">
        <v>-2384</v>
      </c>
      <c r="H57" s="2" t="s">
        <v>36</v>
      </c>
      <c r="I57" s="2" t="s">
        <v>82</v>
      </c>
      <c r="J57" s="2">
        <v>205</v>
      </c>
      <c r="K57" s="2" t="s">
        <v>36</v>
      </c>
      <c r="L57" s="2">
        <v>128</v>
      </c>
      <c r="M57" s="2">
        <v>534</v>
      </c>
      <c r="N57" s="3">
        <v>95079</v>
      </c>
      <c r="O57" s="2" t="s">
        <v>83</v>
      </c>
      <c r="P57" s="2" t="s">
        <v>24</v>
      </c>
    </row>
    <row r="58" spans="1:16" x14ac:dyDescent="0.2">
      <c r="A58" s="1" t="s">
        <v>1020</v>
      </c>
      <c r="B58" s="2" t="s">
        <v>1021</v>
      </c>
      <c r="C58" s="2" t="s">
        <v>1022</v>
      </c>
      <c r="D58" s="2">
        <v>744</v>
      </c>
      <c r="E58" s="2">
        <v>739</v>
      </c>
      <c r="F58" s="2" t="s">
        <v>29</v>
      </c>
      <c r="G58" s="2" t="e" vm="1">
        <f>_FV(-5,"35")</f>
        <v>#VALUE!</v>
      </c>
      <c r="H58" s="2" t="s">
        <v>20</v>
      </c>
      <c r="I58" s="2" t="s">
        <v>753</v>
      </c>
      <c r="J58" s="2" t="s">
        <v>1023</v>
      </c>
      <c r="K58" s="2" t="s">
        <v>36</v>
      </c>
      <c r="L58" s="2">
        <v>306</v>
      </c>
      <c r="M58" s="2">
        <v>649</v>
      </c>
      <c r="N58" s="2" t="s">
        <v>1024</v>
      </c>
      <c r="O58" s="2" t="s">
        <v>1025</v>
      </c>
      <c r="P58" s="2" t="s">
        <v>24</v>
      </c>
    </row>
    <row r="59" spans="1:16" x14ac:dyDescent="0.2">
      <c r="A59" s="1" t="s">
        <v>374</v>
      </c>
      <c r="B59" s="2" t="s">
        <v>375</v>
      </c>
      <c r="C59" s="2" t="s">
        <v>27</v>
      </c>
      <c r="D59" s="2">
        <v>797</v>
      </c>
      <c r="E59" s="2">
        <v>533</v>
      </c>
      <c r="F59" s="2" t="s">
        <v>36</v>
      </c>
      <c r="G59" s="2" t="e" vm="2">
        <f>_FV(-9,"74")</f>
        <v>#VALUE!</v>
      </c>
      <c r="H59" s="2" t="s">
        <v>36</v>
      </c>
      <c r="I59" s="2" t="s">
        <v>376</v>
      </c>
      <c r="J59" s="2" t="s">
        <v>377</v>
      </c>
      <c r="K59" s="2" t="s">
        <v>378</v>
      </c>
      <c r="L59" s="2">
        <v>103</v>
      </c>
      <c r="M59" s="2">
        <v>329</v>
      </c>
      <c r="N59" s="3">
        <v>131036</v>
      </c>
      <c r="O59" s="2" t="s">
        <v>379</v>
      </c>
      <c r="P59" s="2" t="s">
        <v>24</v>
      </c>
    </row>
    <row r="60" spans="1:16" x14ac:dyDescent="0.2">
      <c r="A60" s="1" t="s">
        <v>707</v>
      </c>
      <c r="B60" s="2" t="s">
        <v>708</v>
      </c>
      <c r="C60" s="2" t="s">
        <v>176</v>
      </c>
      <c r="D60" s="2">
        <v>624</v>
      </c>
      <c r="E60" s="2">
        <v>876</v>
      </c>
      <c r="F60" s="2" t="s">
        <v>65</v>
      </c>
      <c r="G60" s="3">
        <v>-3374</v>
      </c>
      <c r="H60" s="2" t="s">
        <v>20</v>
      </c>
      <c r="I60" s="2" t="s">
        <v>417</v>
      </c>
      <c r="J60" s="2" t="s">
        <v>522</v>
      </c>
      <c r="K60" s="2" t="s">
        <v>36</v>
      </c>
      <c r="L60" s="2">
        <v>327</v>
      </c>
      <c r="M60" s="2">
        <v>781</v>
      </c>
      <c r="N60" s="3">
        <v>99943</v>
      </c>
      <c r="O60" s="2" t="s">
        <v>709</v>
      </c>
      <c r="P60" s="2" t="s">
        <v>24</v>
      </c>
    </row>
    <row r="61" spans="1:16" x14ac:dyDescent="0.2">
      <c r="A61" s="1" t="s">
        <v>101</v>
      </c>
      <c r="B61" s="2" t="s">
        <v>102</v>
      </c>
      <c r="C61" s="2" t="s">
        <v>103</v>
      </c>
      <c r="D61" s="2">
        <v>851</v>
      </c>
      <c r="E61" s="2">
        <v>541</v>
      </c>
      <c r="F61" s="2" t="s">
        <v>36</v>
      </c>
      <c r="G61" s="3">
        <v>-6825</v>
      </c>
      <c r="H61" s="2" t="s">
        <v>20</v>
      </c>
      <c r="I61" s="2" t="s">
        <v>104</v>
      </c>
      <c r="J61" s="2">
        <v>568</v>
      </c>
      <c r="K61" s="2" t="s">
        <v>36</v>
      </c>
      <c r="L61" s="2" t="s">
        <v>105</v>
      </c>
      <c r="M61" s="2">
        <v>448</v>
      </c>
      <c r="N61" s="3">
        <v>124959</v>
      </c>
      <c r="O61" s="2" t="s">
        <v>106</v>
      </c>
      <c r="P61" s="2" t="s">
        <v>24</v>
      </c>
    </row>
    <row r="62" spans="1:16" x14ac:dyDescent="0.2">
      <c r="A62" s="1" t="s">
        <v>950</v>
      </c>
      <c r="B62" s="2" t="s">
        <v>951</v>
      </c>
      <c r="C62" s="2" t="s">
        <v>952</v>
      </c>
      <c r="D62" s="2">
        <v>731</v>
      </c>
      <c r="E62" s="2">
        <v>794</v>
      </c>
      <c r="F62" s="2" t="s">
        <v>36</v>
      </c>
      <c r="G62" s="3">
        <v>-5126</v>
      </c>
      <c r="H62" s="2" t="s">
        <v>36</v>
      </c>
      <c r="I62" s="2" t="s">
        <v>953</v>
      </c>
      <c r="J62" s="2" t="s">
        <v>954</v>
      </c>
      <c r="K62" s="2" t="s">
        <v>955</v>
      </c>
      <c r="L62" s="2">
        <v>112</v>
      </c>
      <c r="M62" s="2">
        <v>356</v>
      </c>
      <c r="N62" s="3">
        <v>139994</v>
      </c>
      <c r="O62" s="2" t="s">
        <v>956</v>
      </c>
      <c r="P62" s="2" t="s">
        <v>24</v>
      </c>
    </row>
    <row r="63" spans="1:16" x14ac:dyDescent="0.2">
      <c r="A63" s="1" t="s">
        <v>391</v>
      </c>
      <c r="B63" s="2" t="s">
        <v>392</v>
      </c>
      <c r="C63" s="2" t="s">
        <v>123</v>
      </c>
      <c r="D63" s="2">
        <v>602</v>
      </c>
      <c r="E63" s="2">
        <v>658</v>
      </c>
      <c r="F63" s="2" t="s">
        <v>20</v>
      </c>
      <c r="G63" s="3">
        <v>-5934</v>
      </c>
      <c r="H63" s="2" t="s">
        <v>20</v>
      </c>
      <c r="I63" s="2" t="s">
        <v>393</v>
      </c>
      <c r="J63" s="2" t="s">
        <v>394</v>
      </c>
      <c r="K63" s="4">
        <v>6.0000000000000002E-5</v>
      </c>
      <c r="L63" s="2">
        <v>237</v>
      </c>
      <c r="M63" s="2">
        <v>268</v>
      </c>
      <c r="N63" s="3">
        <v>145031</v>
      </c>
      <c r="O63" s="2" t="s">
        <v>395</v>
      </c>
      <c r="P63" s="2" t="s">
        <v>24</v>
      </c>
    </row>
    <row r="64" spans="1:16" x14ac:dyDescent="0.2">
      <c r="A64" s="1" t="s">
        <v>16</v>
      </c>
      <c r="B64" s="2" t="s">
        <v>17</v>
      </c>
      <c r="C64" s="2" t="s">
        <v>18</v>
      </c>
      <c r="D64" s="2">
        <v>754</v>
      </c>
      <c r="E64" s="2">
        <v>449</v>
      </c>
      <c r="F64" s="2" t="s">
        <v>19</v>
      </c>
      <c r="G64" s="3">
        <v>-9211</v>
      </c>
      <c r="H64" s="2" t="s">
        <v>20</v>
      </c>
      <c r="I64" s="2">
        <v>109</v>
      </c>
      <c r="J64" s="2" t="s">
        <v>21</v>
      </c>
      <c r="K64" s="2" t="s">
        <v>22</v>
      </c>
      <c r="L64" s="2">
        <v>552</v>
      </c>
      <c r="M64" s="2">
        <v>357</v>
      </c>
      <c r="N64" s="3">
        <v>77169</v>
      </c>
      <c r="O64" s="2" t="s">
        <v>23</v>
      </c>
      <c r="P64" s="2" t="s">
        <v>24</v>
      </c>
    </row>
    <row r="65" spans="1:16" x14ac:dyDescent="0.2">
      <c r="A65" s="1" t="s">
        <v>925</v>
      </c>
      <c r="B65" s="2" t="s">
        <v>926</v>
      </c>
      <c r="C65" s="2" t="s">
        <v>274</v>
      </c>
      <c r="D65" s="2">
        <v>841</v>
      </c>
      <c r="E65" s="2">
        <v>728</v>
      </c>
      <c r="F65" s="2" t="s">
        <v>19</v>
      </c>
      <c r="G65" s="2" t="e" vm="3">
        <f>_FV(-3,"37")</f>
        <v>#VALUE!</v>
      </c>
      <c r="H65" s="2" t="s">
        <v>20</v>
      </c>
      <c r="I65" s="2" t="s">
        <v>927</v>
      </c>
      <c r="J65" s="2" t="s">
        <v>928</v>
      </c>
      <c r="K65" s="2" t="s">
        <v>36</v>
      </c>
      <c r="L65" s="2">
        <v>149</v>
      </c>
      <c r="M65" s="2" t="s">
        <v>929</v>
      </c>
      <c r="N65" s="3">
        <v>130049</v>
      </c>
      <c r="O65" s="2" t="s">
        <v>930</v>
      </c>
      <c r="P65" s="2" t="s">
        <v>24</v>
      </c>
    </row>
    <row r="66" spans="1:16" x14ac:dyDescent="0.2">
      <c r="A66" s="1" t="s">
        <v>320</v>
      </c>
      <c r="B66" s="2" t="s">
        <v>321</v>
      </c>
      <c r="C66" s="2" t="s">
        <v>80</v>
      </c>
      <c r="D66" s="2">
        <v>687</v>
      </c>
      <c r="E66" s="2">
        <v>792</v>
      </c>
      <c r="F66" s="2" t="s">
        <v>35</v>
      </c>
      <c r="G66" s="3">
        <v>-2749</v>
      </c>
      <c r="H66" s="2" t="s">
        <v>20</v>
      </c>
      <c r="I66" s="2" t="s">
        <v>322</v>
      </c>
      <c r="J66" s="2">
        <v>191</v>
      </c>
      <c r="K66" s="2" t="s">
        <v>36</v>
      </c>
      <c r="L66" s="2">
        <v>167</v>
      </c>
      <c r="M66" s="2">
        <v>671</v>
      </c>
      <c r="N66" s="3">
        <v>100015</v>
      </c>
      <c r="O66" s="2" t="s">
        <v>323</v>
      </c>
      <c r="P66" s="2" t="s">
        <v>24</v>
      </c>
    </row>
    <row r="67" spans="1:16" x14ac:dyDescent="0.2">
      <c r="A67" s="1" t="s">
        <v>808</v>
      </c>
      <c r="B67" s="2" t="s">
        <v>84</v>
      </c>
      <c r="C67" s="2" t="s">
        <v>85</v>
      </c>
      <c r="D67" s="2">
        <v>768</v>
      </c>
      <c r="E67" s="2">
        <v>517</v>
      </c>
      <c r="F67" s="2" t="s">
        <v>19</v>
      </c>
      <c r="G67" s="3">
        <v>-4323</v>
      </c>
      <c r="H67" s="2" t="s">
        <v>36</v>
      </c>
      <c r="I67" s="2" t="s">
        <v>809</v>
      </c>
      <c r="J67" s="2">
        <v>186</v>
      </c>
      <c r="K67" s="2" t="s">
        <v>810</v>
      </c>
      <c r="L67" s="2">
        <v>104</v>
      </c>
      <c r="M67" s="2">
        <v>418</v>
      </c>
      <c r="N67" s="3">
        <v>104992</v>
      </c>
      <c r="O67" s="2" t="s">
        <v>811</v>
      </c>
      <c r="P67" s="2" t="s">
        <v>24</v>
      </c>
    </row>
    <row r="68" spans="1:16" x14ac:dyDescent="0.2">
      <c r="A68" s="1" t="s">
        <v>1003</v>
      </c>
      <c r="B68" s="2" t="s">
        <v>1004</v>
      </c>
      <c r="C68" s="2" t="s">
        <v>1005</v>
      </c>
      <c r="D68" s="2">
        <v>789</v>
      </c>
      <c r="E68" s="2">
        <v>442</v>
      </c>
      <c r="F68" s="2" t="s">
        <v>156</v>
      </c>
      <c r="G68" s="3">
        <v>-7844</v>
      </c>
      <c r="H68" s="2" t="s">
        <v>20</v>
      </c>
      <c r="I68" s="2" t="s">
        <v>504</v>
      </c>
      <c r="J68" s="2">
        <v>586</v>
      </c>
      <c r="K68" s="2" t="s">
        <v>1006</v>
      </c>
      <c r="L68" s="2" t="s">
        <v>1007</v>
      </c>
      <c r="M68" s="2" t="s">
        <v>1008</v>
      </c>
      <c r="N68" s="3">
        <v>121971</v>
      </c>
      <c r="O68" s="2" t="s">
        <v>1009</v>
      </c>
      <c r="P68" s="2" t="s">
        <v>24</v>
      </c>
    </row>
    <row r="69" spans="1:16" x14ac:dyDescent="0.2">
      <c r="A69" s="1" t="s">
        <v>449</v>
      </c>
      <c r="B69" s="2" t="s">
        <v>450</v>
      </c>
      <c r="C69" s="2" t="s">
        <v>451</v>
      </c>
      <c r="D69" s="2">
        <v>589</v>
      </c>
      <c r="E69" s="2">
        <v>731</v>
      </c>
      <c r="F69" s="2" t="s">
        <v>86</v>
      </c>
      <c r="G69" s="3">
        <v>-6343</v>
      </c>
      <c r="H69" s="2" t="s">
        <v>20</v>
      </c>
      <c r="I69" s="2" t="s">
        <v>452</v>
      </c>
      <c r="J69" s="2" t="s">
        <v>453</v>
      </c>
      <c r="K69" s="2" t="s">
        <v>36</v>
      </c>
      <c r="L69" s="2">
        <v>308</v>
      </c>
      <c r="M69" s="2">
        <v>191</v>
      </c>
      <c r="N69" s="3">
        <v>87908</v>
      </c>
      <c r="O69" s="2" t="s">
        <v>454</v>
      </c>
      <c r="P69" s="2" t="s">
        <v>24</v>
      </c>
    </row>
    <row r="70" spans="1:16" x14ac:dyDescent="0.2">
      <c r="A70" s="1" t="s">
        <v>894</v>
      </c>
      <c r="B70" s="2" t="s">
        <v>895</v>
      </c>
      <c r="C70" s="2" t="s">
        <v>896</v>
      </c>
      <c r="D70" s="2">
        <v>314</v>
      </c>
      <c r="E70" s="2">
        <v>555</v>
      </c>
      <c r="F70" s="2" t="s">
        <v>65</v>
      </c>
      <c r="G70" s="3">
        <v>-9601</v>
      </c>
      <c r="H70" s="2" t="s">
        <v>20</v>
      </c>
      <c r="I70" s="2" t="s">
        <v>897</v>
      </c>
      <c r="J70" s="2">
        <v>157</v>
      </c>
      <c r="K70" s="2" t="s">
        <v>898</v>
      </c>
      <c r="L70" s="2">
        <v>67</v>
      </c>
      <c r="M70" s="2">
        <v>159</v>
      </c>
      <c r="N70" s="3">
        <v>179666</v>
      </c>
      <c r="O70" s="2" t="s">
        <v>899</v>
      </c>
      <c r="P70" s="2" t="s">
        <v>24</v>
      </c>
    </row>
    <row r="71" spans="1:16" x14ac:dyDescent="0.2">
      <c r="A71" s="1" t="s">
        <v>487</v>
      </c>
      <c r="B71" s="2" t="s">
        <v>488</v>
      </c>
      <c r="C71" s="2" t="s">
        <v>115</v>
      </c>
      <c r="D71" s="2">
        <v>904</v>
      </c>
      <c r="E71" s="2">
        <v>611</v>
      </c>
      <c r="F71" s="2" t="s">
        <v>20</v>
      </c>
      <c r="G71" s="3">
        <v>-6842</v>
      </c>
      <c r="H71" s="2" t="s">
        <v>36</v>
      </c>
      <c r="I71" s="2" t="s">
        <v>606</v>
      </c>
      <c r="J71" s="2" t="s">
        <v>607</v>
      </c>
      <c r="K71" s="2" t="s">
        <v>608</v>
      </c>
      <c r="L71" s="2" t="s">
        <v>609</v>
      </c>
      <c r="M71" s="2" t="s">
        <v>610</v>
      </c>
      <c r="N71" s="2" t="s">
        <v>611</v>
      </c>
      <c r="O71" s="2" t="s">
        <v>489</v>
      </c>
      <c r="P71" s="2" t="s">
        <v>24</v>
      </c>
    </row>
    <row r="72" spans="1:16" x14ac:dyDescent="0.2">
      <c r="A72" s="1" t="s">
        <v>631</v>
      </c>
      <c r="B72" s="2" t="s">
        <v>1054</v>
      </c>
      <c r="C72" s="2" t="s">
        <v>576</v>
      </c>
      <c r="D72" s="2">
        <v>735</v>
      </c>
      <c r="E72" s="2">
        <v>451</v>
      </c>
      <c r="F72" s="2" t="s">
        <v>36</v>
      </c>
      <c r="G72" s="3">
        <v>-8374</v>
      </c>
      <c r="H72" s="2" t="s">
        <v>20</v>
      </c>
      <c r="I72" s="2" t="s">
        <v>632</v>
      </c>
      <c r="J72" s="2" t="s">
        <v>633</v>
      </c>
      <c r="K72" s="2" t="s">
        <v>634</v>
      </c>
      <c r="L72" s="2">
        <v>325</v>
      </c>
      <c r="M72" s="2" t="s">
        <v>635</v>
      </c>
      <c r="N72" s="3">
        <v>117973</v>
      </c>
      <c r="O72" s="2" t="s">
        <v>636</v>
      </c>
      <c r="P72" s="2" t="s">
        <v>24</v>
      </c>
    </row>
    <row r="73" spans="1:16" x14ac:dyDescent="0.2">
      <c r="A73" s="1" t="s">
        <v>215</v>
      </c>
      <c r="B73" s="2" t="s">
        <v>216</v>
      </c>
      <c r="C73" s="2" t="s">
        <v>34</v>
      </c>
      <c r="D73" s="2">
        <v>556</v>
      </c>
      <c r="E73" s="2">
        <v>538</v>
      </c>
      <c r="F73" s="2" t="s">
        <v>29</v>
      </c>
      <c r="G73" s="3">
        <v>-5408</v>
      </c>
      <c r="H73" s="2" t="s">
        <v>36</v>
      </c>
      <c r="I73" s="2" t="s">
        <v>217</v>
      </c>
      <c r="J73" s="2" t="s">
        <v>218</v>
      </c>
      <c r="K73" s="2" t="s">
        <v>36</v>
      </c>
      <c r="L73" s="2">
        <v>196</v>
      </c>
      <c r="M73" s="2">
        <v>291</v>
      </c>
      <c r="N73" s="2" t="s">
        <v>219</v>
      </c>
      <c r="O73" s="2" t="s">
        <v>220</v>
      </c>
      <c r="P73" s="2" t="s">
        <v>24</v>
      </c>
    </row>
    <row r="74" spans="1:16" x14ac:dyDescent="0.2">
      <c r="A74" s="1" t="s">
        <v>727</v>
      </c>
      <c r="B74" s="2" t="s">
        <v>728</v>
      </c>
      <c r="C74" s="2" t="s">
        <v>313</v>
      </c>
      <c r="D74" s="2">
        <v>768</v>
      </c>
      <c r="E74" s="2">
        <v>813</v>
      </c>
      <c r="F74" s="2" t="s">
        <v>36</v>
      </c>
      <c r="G74" s="2" t="e" vm="4">
        <f>_FV(-5,"94")</f>
        <v>#VALUE!</v>
      </c>
      <c r="H74" s="2" t="s">
        <v>36</v>
      </c>
      <c r="I74" s="2">
        <v>128</v>
      </c>
      <c r="J74" s="2">
        <v>427</v>
      </c>
      <c r="K74" s="2" t="s">
        <v>36</v>
      </c>
      <c r="L74" s="2">
        <v>102</v>
      </c>
      <c r="M74" s="2">
        <v>579</v>
      </c>
      <c r="N74" s="3">
        <v>92994</v>
      </c>
      <c r="O74" s="2" t="s">
        <v>729</v>
      </c>
      <c r="P74" s="2" t="s">
        <v>24</v>
      </c>
    </row>
    <row r="75" spans="1:16" x14ac:dyDescent="0.2">
      <c r="A75" s="1" t="s">
        <v>57</v>
      </c>
      <c r="B75" s="2" t="s">
        <v>58</v>
      </c>
      <c r="C75" s="2" t="s">
        <v>59</v>
      </c>
      <c r="D75" s="2">
        <v>816</v>
      </c>
      <c r="E75" s="2">
        <v>726</v>
      </c>
      <c r="F75" s="2" t="s">
        <v>35</v>
      </c>
      <c r="G75" s="3">
        <v>-3998</v>
      </c>
      <c r="H75" s="2" t="s">
        <v>36</v>
      </c>
      <c r="I75" s="2">
        <v>129</v>
      </c>
      <c r="J75" s="2">
        <v>99</v>
      </c>
      <c r="K75" s="2" t="s">
        <v>36</v>
      </c>
      <c r="L75" s="2">
        <v>372</v>
      </c>
      <c r="M75" s="2" t="s">
        <v>60</v>
      </c>
      <c r="N75" s="3">
        <v>136048</v>
      </c>
      <c r="O75" s="2" t="s">
        <v>61</v>
      </c>
      <c r="P75" s="2" t="s">
        <v>24</v>
      </c>
    </row>
    <row r="76" spans="1:16" x14ac:dyDescent="0.2">
      <c r="A76" s="1" t="s">
        <v>981</v>
      </c>
      <c r="B76" s="2" t="s">
        <v>537</v>
      </c>
      <c r="C76" s="2" t="s">
        <v>538</v>
      </c>
      <c r="D76" s="2">
        <v>752</v>
      </c>
      <c r="E76" s="2">
        <v>505</v>
      </c>
      <c r="F76" s="2" t="s">
        <v>65</v>
      </c>
      <c r="G76" s="3">
        <v>-7621</v>
      </c>
      <c r="H76" s="2" t="s">
        <v>20</v>
      </c>
      <c r="I76" s="2">
        <v>253</v>
      </c>
      <c r="J76" s="2">
        <v>535</v>
      </c>
      <c r="K76" s="2" t="s">
        <v>539</v>
      </c>
      <c r="L76" s="2">
        <v>104</v>
      </c>
      <c r="M76" s="2">
        <v>419</v>
      </c>
      <c r="N76" s="2" t="s">
        <v>540</v>
      </c>
      <c r="O76" s="2" t="s">
        <v>541</v>
      </c>
      <c r="P76" s="2" t="s">
        <v>24</v>
      </c>
    </row>
    <row r="77" spans="1:16" x14ac:dyDescent="0.2">
      <c r="A77" s="1" t="s">
        <v>560</v>
      </c>
      <c r="B77" s="2" t="s">
        <v>561</v>
      </c>
      <c r="C77" s="2" t="s">
        <v>210</v>
      </c>
      <c r="D77" s="2">
        <v>638</v>
      </c>
      <c r="E77" s="2">
        <v>658</v>
      </c>
      <c r="F77" s="2" t="s">
        <v>201</v>
      </c>
      <c r="G77" s="3">
        <v>-6318</v>
      </c>
      <c r="H77" s="2" t="s">
        <v>20</v>
      </c>
      <c r="I77" s="2" t="s">
        <v>562</v>
      </c>
      <c r="J77" s="2">
        <v>245</v>
      </c>
      <c r="K77" s="2" t="s">
        <v>563</v>
      </c>
      <c r="L77" s="2" t="s">
        <v>564</v>
      </c>
      <c r="M77" s="2" t="s">
        <v>565</v>
      </c>
      <c r="N77" s="3">
        <v>105076</v>
      </c>
      <c r="O77" s="2" t="s">
        <v>566</v>
      </c>
      <c r="P77" s="2" t="s">
        <v>24</v>
      </c>
    </row>
    <row r="78" spans="1:16" x14ac:dyDescent="0.2">
      <c r="A78" s="1" t="s">
        <v>601</v>
      </c>
      <c r="B78" s="2" t="s">
        <v>602</v>
      </c>
      <c r="C78" s="2" t="s">
        <v>569</v>
      </c>
      <c r="D78" s="2">
        <v>609</v>
      </c>
      <c r="E78" s="2">
        <v>668</v>
      </c>
      <c r="F78" s="2" t="s">
        <v>19</v>
      </c>
      <c r="G78" s="3">
        <v>-4284</v>
      </c>
      <c r="H78" s="2" t="s">
        <v>20</v>
      </c>
      <c r="I78" s="2" t="s">
        <v>603</v>
      </c>
      <c r="J78" s="2" t="s">
        <v>604</v>
      </c>
      <c r="K78" s="2" t="s">
        <v>36</v>
      </c>
      <c r="L78" s="2">
        <v>167</v>
      </c>
      <c r="M78" s="2">
        <v>811</v>
      </c>
      <c r="N78" s="3">
        <v>80924</v>
      </c>
      <c r="O78" s="2" t="s">
        <v>605</v>
      </c>
      <c r="P78" s="2" t="s">
        <v>24</v>
      </c>
    </row>
    <row r="79" spans="1:16" x14ac:dyDescent="0.2">
      <c r="A79" s="1" t="s">
        <v>70</v>
      </c>
      <c r="B79" s="2" t="s">
        <v>71</v>
      </c>
      <c r="C79" s="2" t="s">
        <v>72</v>
      </c>
      <c r="D79" s="2">
        <v>836</v>
      </c>
      <c r="E79" s="2">
        <v>544</v>
      </c>
      <c r="F79" s="2" t="s">
        <v>19</v>
      </c>
      <c r="G79" s="3">
        <v>-5975</v>
      </c>
      <c r="H79" s="2" t="s">
        <v>20</v>
      </c>
      <c r="I79" s="2" t="s">
        <v>73</v>
      </c>
      <c r="J79" s="2" t="s">
        <v>74</v>
      </c>
      <c r="K79" s="2" t="s">
        <v>36</v>
      </c>
      <c r="L79" s="2" t="s">
        <v>75</v>
      </c>
      <c r="M79" s="2" t="s">
        <v>76</v>
      </c>
      <c r="N79" s="3">
        <v>97028</v>
      </c>
      <c r="O79" s="2" t="s">
        <v>77</v>
      </c>
      <c r="P79" s="2" t="s">
        <v>24</v>
      </c>
    </row>
    <row r="80" spans="1:16" x14ac:dyDescent="0.2">
      <c r="A80" s="1" t="s">
        <v>380</v>
      </c>
      <c r="B80" s="2" t="s">
        <v>381</v>
      </c>
      <c r="C80" s="2" t="s">
        <v>382</v>
      </c>
      <c r="D80" s="2">
        <v>622</v>
      </c>
      <c r="E80" s="2">
        <v>712</v>
      </c>
      <c r="F80" s="2" t="s">
        <v>35</v>
      </c>
      <c r="G80" s="3">
        <v>-7321</v>
      </c>
      <c r="H80" s="2" t="s">
        <v>20</v>
      </c>
      <c r="I80" s="2">
        <v>66</v>
      </c>
      <c r="J80" s="2" t="s">
        <v>383</v>
      </c>
      <c r="K80" s="2" t="s">
        <v>36</v>
      </c>
      <c r="L80" s="2" t="s">
        <v>105</v>
      </c>
      <c r="M80" s="2">
        <v>487</v>
      </c>
      <c r="N80" s="3">
        <v>140025</v>
      </c>
      <c r="O80" s="2" t="s">
        <v>384</v>
      </c>
      <c r="P80" s="2" t="s">
        <v>24</v>
      </c>
    </row>
    <row r="81" spans="1:16" x14ac:dyDescent="0.2">
      <c r="A81" s="1" t="s">
        <v>45</v>
      </c>
      <c r="B81" s="2" t="s">
        <v>46</v>
      </c>
      <c r="C81" s="2" t="s">
        <v>18</v>
      </c>
      <c r="D81" s="2">
        <v>835</v>
      </c>
      <c r="E81" s="2">
        <v>626</v>
      </c>
      <c r="F81" s="2" t="s">
        <v>20</v>
      </c>
      <c r="G81" s="3">
        <v>-5833</v>
      </c>
      <c r="H81" s="2" t="s">
        <v>20</v>
      </c>
      <c r="I81" s="2">
        <v>125</v>
      </c>
      <c r="J81" s="2" t="s">
        <v>47</v>
      </c>
      <c r="K81" s="4">
        <v>6.0000000000000002E-5</v>
      </c>
      <c r="L81" s="2">
        <v>396</v>
      </c>
      <c r="M81" s="2" t="s">
        <v>48</v>
      </c>
      <c r="N81" s="2" t="s">
        <v>49</v>
      </c>
      <c r="O81" s="2" t="s">
        <v>50</v>
      </c>
      <c r="P81" s="2" t="s">
        <v>24</v>
      </c>
    </row>
    <row r="82" spans="1:16" x14ac:dyDescent="0.2">
      <c r="A82" s="1" t="s">
        <v>254</v>
      </c>
      <c r="B82" s="2" t="s">
        <v>255</v>
      </c>
      <c r="C82" s="2" t="s">
        <v>256</v>
      </c>
      <c r="D82" s="2">
        <v>694</v>
      </c>
      <c r="E82" s="2" t="s">
        <v>257</v>
      </c>
      <c r="F82" s="2" t="s">
        <v>91</v>
      </c>
      <c r="G82" s="3">
        <v>-5335</v>
      </c>
      <c r="H82" s="2" t="s">
        <v>20</v>
      </c>
      <c r="I82" s="2">
        <v>149</v>
      </c>
      <c r="J82" s="2">
        <v>176</v>
      </c>
      <c r="K82" s="2" t="s">
        <v>258</v>
      </c>
      <c r="L82" s="2">
        <v>118</v>
      </c>
      <c r="M82" s="2">
        <v>163</v>
      </c>
      <c r="N82" s="3">
        <v>125905</v>
      </c>
      <c r="O82" s="2" t="s">
        <v>259</v>
      </c>
      <c r="P82" s="2" t="s">
        <v>24</v>
      </c>
    </row>
    <row r="83" spans="1:16" x14ac:dyDescent="0.2">
      <c r="A83" s="1" t="s">
        <v>982</v>
      </c>
      <c r="B83" s="2" t="s">
        <v>983</v>
      </c>
      <c r="C83" s="2" t="s">
        <v>712</v>
      </c>
      <c r="D83" s="2" t="s">
        <v>984</v>
      </c>
      <c r="E83" s="2">
        <v>485</v>
      </c>
      <c r="F83" s="2" t="s">
        <v>24</v>
      </c>
      <c r="G83" s="3">
        <v>-6237</v>
      </c>
      <c r="H83" s="2" t="s">
        <v>36</v>
      </c>
      <c r="I83" s="2" t="s">
        <v>627</v>
      </c>
      <c r="J83" s="2" t="s">
        <v>985</v>
      </c>
      <c r="K83" s="2" t="s">
        <v>36</v>
      </c>
      <c r="L83" s="2">
        <v>337</v>
      </c>
      <c r="M83" s="2">
        <v>196</v>
      </c>
      <c r="N83" s="3">
        <v>133889</v>
      </c>
      <c r="O83" s="2" t="s">
        <v>804</v>
      </c>
      <c r="P83" s="2" t="s">
        <v>24</v>
      </c>
    </row>
    <row r="84" spans="1:16" x14ac:dyDescent="0.2">
      <c r="A84" s="1" t="s">
        <v>791</v>
      </c>
      <c r="B84" s="2" t="s">
        <v>792</v>
      </c>
      <c r="C84" s="2" t="s">
        <v>793</v>
      </c>
      <c r="D84" s="2">
        <v>746</v>
      </c>
      <c r="E84" s="2">
        <v>653</v>
      </c>
      <c r="F84" s="2" t="s">
        <v>19</v>
      </c>
      <c r="G84" s="3">
        <v>-6745</v>
      </c>
      <c r="H84" s="2" t="s">
        <v>20</v>
      </c>
      <c r="I84" s="2">
        <v>289</v>
      </c>
      <c r="J84" s="2">
        <v>378</v>
      </c>
      <c r="K84" s="2" t="s">
        <v>36</v>
      </c>
      <c r="L84" s="2">
        <v>229</v>
      </c>
      <c r="M84" s="2">
        <v>672</v>
      </c>
      <c r="N84" s="3">
        <v>75016</v>
      </c>
      <c r="O84" s="2" t="s">
        <v>794</v>
      </c>
      <c r="P84" s="2" t="s">
        <v>24</v>
      </c>
    </row>
    <row r="85" spans="1:16" x14ac:dyDescent="0.2">
      <c r="A85" s="1" t="s">
        <v>700</v>
      </c>
      <c r="B85" s="2" t="s">
        <v>701</v>
      </c>
      <c r="C85" s="2" t="s">
        <v>702</v>
      </c>
      <c r="D85" s="2">
        <v>706</v>
      </c>
      <c r="E85" s="2">
        <v>427</v>
      </c>
      <c r="F85" s="2" t="s">
        <v>29</v>
      </c>
      <c r="G85" s="3">
        <v>-6864</v>
      </c>
      <c r="H85" s="2" t="s">
        <v>20</v>
      </c>
      <c r="I85" s="2" t="s">
        <v>703</v>
      </c>
      <c r="J85" s="2">
        <v>413</v>
      </c>
      <c r="K85" s="2" t="s">
        <v>36</v>
      </c>
      <c r="L85" s="2" t="s">
        <v>704</v>
      </c>
      <c r="M85" s="2" t="s">
        <v>705</v>
      </c>
      <c r="N85" s="3">
        <v>113804</v>
      </c>
      <c r="O85" s="2" t="s">
        <v>706</v>
      </c>
      <c r="P85" s="2" t="s">
        <v>24</v>
      </c>
    </row>
    <row r="86" spans="1:16" x14ac:dyDescent="0.2">
      <c r="A86" s="1" t="s">
        <v>612</v>
      </c>
      <c r="B86" s="2" t="s">
        <v>613</v>
      </c>
      <c r="C86" s="2" t="s">
        <v>614</v>
      </c>
      <c r="D86" s="2" t="s">
        <v>615</v>
      </c>
      <c r="E86" s="2">
        <v>533</v>
      </c>
      <c r="F86" s="2" t="s">
        <v>36</v>
      </c>
      <c r="G86" s="3">
        <v>-6596</v>
      </c>
      <c r="H86" s="2" t="s">
        <v>20</v>
      </c>
      <c r="I86" s="2" t="s">
        <v>616</v>
      </c>
      <c r="J86" s="2">
        <v>119</v>
      </c>
      <c r="K86" s="2" t="s">
        <v>36</v>
      </c>
      <c r="L86" s="2" t="s">
        <v>617</v>
      </c>
      <c r="M86" s="2">
        <v>515</v>
      </c>
      <c r="N86" s="3">
        <v>99968</v>
      </c>
      <c r="O86" s="2" t="s">
        <v>618</v>
      </c>
      <c r="P86" s="2" t="s">
        <v>24</v>
      </c>
    </row>
    <row r="87" spans="1:16" x14ac:dyDescent="0.2">
      <c r="A87" s="1" t="s">
        <v>290</v>
      </c>
      <c r="B87" s="2" t="s">
        <v>291</v>
      </c>
      <c r="C87" s="2" t="s">
        <v>292</v>
      </c>
      <c r="D87" s="2">
        <v>747</v>
      </c>
      <c r="E87" s="2">
        <v>834</v>
      </c>
      <c r="F87" s="2" t="s">
        <v>201</v>
      </c>
      <c r="G87" s="3">
        <v>-2867</v>
      </c>
      <c r="H87" s="2" t="s">
        <v>36</v>
      </c>
      <c r="I87" s="2">
        <v>45</v>
      </c>
      <c r="J87" s="2">
        <v>374</v>
      </c>
      <c r="K87" s="2" t="s">
        <v>36</v>
      </c>
      <c r="L87" s="2" t="s">
        <v>293</v>
      </c>
      <c r="M87" s="2">
        <v>687</v>
      </c>
      <c r="N87" s="3">
        <v>128005</v>
      </c>
      <c r="O87" s="2" t="s">
        <v>294</v>
      </c>
      <c r="P87" s="2" t="s">
        <v>24</v>
      </c>
    </row>
    <row r="88" spans="1:16" x14ac:dyDescent="0.2">
      <c r="A88" s="1" t="s">
        <v>192</v>
      </c>
      <c r="B88" s="2" t="s">
        <v>193</v>
      </c>
      <c r="C88" s="2" t="s">
        <v>27</v>
      </c>
      <c r="D88" s="2">
        <v>872</v>
      </c>
      <c r="E88" s="2">
        <v>391</v>
      </c>
      <c r="F88" s="2" t="s">
        <v>36</v>
      </c>
      <c r="G88" s="3">
        <v>-9144</v>
      </c>
      <c r="H88" s="2" t="s">
        <v>36</v>
      </c>
      <c r="I88" s="2">
        <v>242</v>
      </c>
      <c r="J88" s="2">
        <v>469</v>
      </c>
      <c r="K88" s="2" t="s">
        <v>194</v>
      </c>
      <c r="L88" s="2">
        <v>297</v>
      </c>
      <c r="M88" s="2">
        <v>437</v>
      </c>
      <c r="N88" s="3">
        <v>134021</v>
      </c>
      <c r="O88" s="2" t="s">
        <v>195</v>
      </c>
      <c r="P88" s="2" t="s">
        <v>24</v>
      </c>
    </row>
    <row r="89" spans="1:16" x14ac:dyDescent="0.2">
      <c r="A89" s="1" t="s">
        <v>938</v>
      </c>
      <c r="B89" s="2" t="s">
        <v>939</v>
      </c>
      <c r="C89" s="2" t="s">
        <v>940</v>
      </c>
      <c r="D89" s="2">
        <v>647</v>
      </c>
      <c r="E89" s="2">
        <v>932</v>
      </c>
      <c r="F89" s="2" t="s">
        <v>156</v>
      </c>
      <c r="G89" s="3">
        <v>-3515</v>
      </c>
      <c r="H89" s="2" t="s">
        <v>20</v>
      </c>
      <c r="I89" s="2" t="s">
        <v>75</v>
      </c>
      <c r="J89" s="2" t="s">
        <v>941</v>
      </c>
      <c r="K89" s="2" t="s">
        <v>942</v>
      </c>
      <c r="L89" s="2" t="s">
        <v>943</v>
      </c>
      <c r="M89" s="2">
        <v>374</v>
      </c>
      <c r="N89" s="3">
        <v>114991</v>
      </c>
      <c r="O89" s="2" t="s">
        <v>944</v>
      </c>
      <c r="P89" s="2" t="s">
        <v>24</v>
      </c>
    </row>
    <row r="90" spans="1:16" x14ac:dyDescent="0.2">
      <c r="A90" s="1" t="s">
        <v>425</v>
      </c>
      <c r="B90" s="2" t="s">
        <v>426</v>
      </c>
      <c r="C90" s="2" t="s">
        <v>427</v>
      </c>
      <c r="D90" s="2">
        <v>663</v>
      </c>
      <c r="E90" s="2">
        <v>708</v>
      </c>
      <c r="F90" s="2" t="s">
        <v>29</v>
      </c>
      <c r="G90" s="3">
        <v>-4154</v>
      </c>
      <c r="H90" s="2" t="s">
        <v>20</v>
      </c>
      <c r="I90" s="2" t="s">
        <v>428</v>
      </c>
      <c r="J90" s="2" t="s">
        <v>429</v>
      </c>
      <c r="K90" s="2" t="s">
        <v>36</v>
      </c>
      <c r="L90" s="2" t="s">
        <v>430</v>
      </c>
      <c r="M90" s="2">
        <v>742</v>
      </c>
      <c r="N90" s="3">
        <v>103073</v>
      </c>
      <c r="O90" s="2" t="s">
        <v>431</v>
      </c>
      <c r="P90" s="2" t="s">
        <v>24</v>
      </c>
    </row>
    <row r="91" spans="1:16" x14ac:dyDescent="0.2">
      <c r="A91" s="1" t="s">
        <v>822</v>
      </c>
      <c r="B91" s="2" t="s">
        <v>823</v>
      </c>
      <c r="C91" s="2" t="s">
        <v>421</v>
      </c>
      <c r="D91" s="2">
        <v>476</v>
      </c>
      <c r="E91" s="2">
        <v>718</v>
      </c>
      <c r="F91" s="2" t="s">
        <v>29</v>
      </c>
      <c r="G91" s="3">
        <v>-5309</v>
      </c>
      <c r="H91" s="2" t="s">
        <v>20</v>
      </c>
      <c r="I91" s="2" t="s">
        <v>714</v>
      </c>
      <c r="J91" s="2" t="s">
        <v>824</v>
      </c>
      <c r="K91" s="2" t="s">
        <v>825</v>
      </c>
      <c r="L91" s="2">
        <v>122</v>
      </c>
      <c r="M91" s="2">
        <v>142</v>
      </c>
      <c r="N91" s="3">
        <v>199864</v>
      </c>
      <c r="O91" s="2" t="s">
        <v>826</v>
      </c>
      <c r="P91" s="2" t="s">
        <v>24</v>
      </c>
    </row>
    <row r="92" spans="1:16" x14ac:dyDescent="0.2">
      <c r="A92" s="1" t="s">
        <v>307</v>
      </c>
      <c r="B92" s="2" t="s">
        <v>308</v>
      </c>
      <c r="C92" s="2" t="s">
        <v>309</v>
      </c>
      <c r="D92" s="2">
        <v>656</v>
      </c>
      <c r="E92" s="2">
        <v>721</v>
      </c>
      <c r="F92" s="2" t="s">
        <v>35</v>
      </c>
      <c r="G92" s="3">
        <v>-5665</v>
      </c>
      <c r="H92" s="2" t="s">
        <v>36</v>
      </c>
      <c r="I92" s="2">
        <v>122</v>
      </c>
      <c r="J92" s="2">
        <v>298</v>
      </c>
      <c r="K92" s="2" t="s">
        <v>36</v>
      </c>
      <c r="L92" s="2">
        <v>173</v>
      </c>
      <c r="M92" s="2">
        <v>468</v>
      </c>
      <c r="N92" s="3">
        <v>148066</v>
      </c>
      <c r="O92" s="2" t="s">
        <v>310</v>
      </c>
      <c r="P92" s="2" t="s">
        <v>24</v>
      </c>
    </row>
    <row r="93" spans="1:16" x14ac:dyDescent="0.2">
      <c r="A93" s="1" t="s">
        <v>795</v>
      </c>
      <c r="B93" s="2" t="s">
        <v>796</v>
      </c>
      <c r="C93" s="2" t="s">
        <v>182</v>
      </c>
      <c r="D93" s="2">
        <v>736</v>
      </c>
      <c r="E93" s="2">
        <v>449</v>
      </c>
      <c r="F93" s="2" t="s">
        <v>20</v>
      </c>
      <c r="G93" s="3">
        <v>-11462</v>
      </c>
      <c r="H93" s="2" t="s">
        <v>36</v>
      </c>
      <c r="I93" s="2">
        <v>425</v>
      </c>
      <c r="J93" s="2" t="s">
        <v>565</v>
      </c>
      <c r="K93" s="2" t="s">
        <v>797</v>
      </c>
      <c r="L93" s="2" t="s">
        <v>37</v>
      </c>
      <c r="M93" s="2">
        <v>326</v>
      </c>
      <c r="N93" s="3">
        <v>80126</v>
      </c>
      <c r="O93" s="2" t="s">
        <v>798</v>
      </c>
      <c r="P93" s="2" t="s">
        <v>24</v>
      </c>
    </row>
    <row r="94" spans="1:16" x14ac:dyDescent="0.2">
      <c r="A94" s="1" t="s">
        <v>140</v>
      </c>
      <c r="B94" s="2" t="s">
        <v>141</v>
      </c>
      <c r="C94" s="2" t="s">
        <v>142</v>
      </c>
      <c r="D94" s="2">
        <v>922</v>
      </c>
      <c r="E94" s="2">
        <v>581</v>
      </c>
      <c r="F94" s="2" t="s">
        <v>54</v>
      </c>
      <c r="G94" s="3">
        <v>-7495</v>
      </c>
      <c r="H94" s="2" t="s">
        <v>20</v>
      </c>
      <c r="I94" s="2" t="s">
        <v>143</v>
      </c>
      <c r="J94" s="2" t="s">
        <v>144</v>
      </c>
      <c r="K94" s="2" t="s">
        <v>145</v>
      </c>
      <c r="L94" s="2">
        <v>105</v>
      </c>
      <c r="M94" s="2">
        <v>595</v>
      </c>
      <c r="N94" s="3">
        <v>140022</v>
      </c>
      <c r="O94" s="2" t="s">
        <v>146</v>
      </c>
      <c r="P94" s="2" t="s">
        <v>24</v>
      </c>
    </row>
    <row r="95" spans="1:16" x14ac:dyDescent="0.2">
      <c r="A95" s="1" t="s">
        <v>945</v>
      </c>
      <c r="B95" s="2" t="s">
        <v>946</v>
      </c>
      <c r="C95" s="2" t="s">
        <v>947</v>
      </c>
      <c r="D95" s="2">
        <v>773</v>
      </c>
      <c r="E95" s="2" t="s">
        <v>53</v>
      </c>
      <c r="F95" s="2" t="s">
        <v>65</v>
      </c>
      <c r="G95" s="3">
        <v>-6378</v>
      </c>
      <c r="H95" s="2" t="s">
        <v>36</v>
      </c>
      <c r="I95" s="2">
        <v>141</v>
      </c>
      <c r="J95" s="2">
        <v>213</v>
      </c>
      <c r="K95" s="2" t="s">
        <v>948</v>
      </c>
      <c r="L95" s="2">
        <v>122</v>
      </c>
      <c r="M95" s="2">
        <v>497</v>
      </c>
      <c r="N95" s="3">
        <v>128062</v>
      </c>
      <c r="O95" s="2" t="s">
        <v>949</v>
      </c>
      <c r="P95" s="2" t="s">
        <v>24</v>
      </c>
    </row>
    <row r="96" spans="1:16" x14ac:dyDescent="0.2">
      <c r="A96" s="1" t="s">
        <v>180</v>
      </c>
      <c r="B96" s="2" t="s">
        <v>181</v>
      </c>
      <c r="C96" s="2" t="s">
        <v>182</v>
      </c>
      <c r="D96" s="2">
        <v>708</v>
      </c>
      <c r="E96" s="2">
        <v>648</v>
      </c>
      <c r="F96" s="2" t="s">
        <v>91</v>
      </c>
      <c r="G96" s="3">
        <v>-5626</v>
      </c>
      <c r="H96" s="2" t="s">
        <v>20</v>
      </c>
      <c r="I96" s="2" t="s">
        <v>110</v>
      </c>
      <c r="J96" s="2" t="s">
        <v>183</v>
      </c>
      <c r="K96" s="2" t="s">
        <v>36</v>
      </c>
      <c r="L96" s="2">
        <v>134</v>
      </c>
      <c r="M96" s="2">
        <v>338</v>
      </c>
      <c r="N96" s="3">
        <v>143955</v>
      </c>
      <c r="O96" s="2" t="s">
        <v>184</v>
      </c>
      <c r="P96" s="2" t="s">
        <v>24</v>
      </c>
    </row>
    <row r="97" spans="1:16" x14ac:dyDescent="0.2">
      <c r="A97" s="1" t="s">
        <v>479</v>
      </c>
      <c r="B97" s="2" t="s">
        <v>480</v>
      </c>
      <c r="C97" s="2" t="s">
        <v>481</v>
      </c>
      <c r="D97" s="2">
        <v>351</v>
      </c>
      <c r="E97" s="2">
        <v>296</v>
      </c>
      <c r="F97" s="2" t="s">
        <v>24</v>
      </c>
      <c r="G97" s="3">
        <v>-10109</v>
      </c>
      <c r="H97" s="2" t="s">
        <v>36</v>
      </c>
      <c r="I97" s="2" t="s">
        <v>346</v>
      </c>
      <c r="J97" s="2">
        <v>934</v>
      </c>
      <c r="K97" s="2" t="s">
        <v>36</v>
      </c>
      <c r="L97" s="2">
        <v>95</v>
      </c>
      <c r="M97" s="2" t="s">
        <v>205</v>
      </c>
      <c r="N97" s="3">
        <v>115284</v>
      </c>
      <c r="O97" s="2" t="s">
        <v>482</v>
      </c>
      <c r="P97" s="2" t="s">
        <v>24</v>
      </c>
    </row>
    <row r="98" spans="1:16" x14ac:dyDescent="0.2">
      <c r="A98" s="1" t="s">
        <v>88</v>
      </c>
      <c r="B98" s="2" t="s">
        <v>89</v>
      </c>
      <c r="C98" s="2" t="s">
        <v>90</v>
      </c>
      <c r="D98" s="2">
        <v>511</v>
      </c>
      <c r="E98" s="2">
        <v>566</v>
      </c>
      <c r="F98" s="2" t="s">
        <v>91</v>
      </c>
      <c r="G98" s="2" t="e" vm="5">
        <f>_FV(-7,"23")</f>
        <v>#VALUE!</v>
      </c>
      <c r="H98" s="2" t="s">
        <v>36</v>
      </c>
      <c r="I98" s="2" t="s">
        <v>92</v>
      </c>
      <c r="J98" s="2">
        <v>349</v>
      </c>
      <c r="K98" s="2" t="s">
        <v>36</v>
      </c>
      <c r="L98" s="2" t="s">
        <v>93</v>
      </c>
      <c r="M98" s="2">
        <v>218</v>
      </c>
      <c r="N98" s="3">
        <v>83903</v>
      </c>
      <c r="O98" s="2" t="s">
        <v>94</v>
      </c>
      <c r="P98" s="2" t="s">
        <v>24</v>
      </c>
    </row>
    <row r="99" spans="1:16" x14ac:dyDescent="0.2">
      <c r="A99" s="1" t="s">
        <v>991</v>
      </c>
      <c r="B99" s="2" t="s">
        <v>992</v>
      </c>
      <c r="C99" s="2" t="s">
        <v>993</v>
      </c>
      <c r="D99" s="2">
        <v>573</v>
      </c>
      <c r="E99" s="2">
        <v>781</v>
      </c>
      <c r="F99" s="2" t="s">
        <v>29</v>
      </c>
      <c r="G99" s="3">
        <v>-6406</v>
      </c>
      <c r="H99" s="2" t="s">
        <v>20</v>
      </c>
      <c r="I99" s="2" t="s">
        <v>994</v>
      </c>
      <c r="J99" s="2" t="s">
        <v>995</v>
      </c>
      <c r="K99" s="2" t="s">
        <v>996</v>
      </c>
      <c r="L99" s="2" t="s">
        <v>584</v>
      </c>
      <c r="M99" s="2">
        <v>343</v>
      </c>
      <c r="N99" s="3">
        <v>139934</v>
      </c>
      <c r="O99" s="2" t="s">
        <v>997</v>
      </c>
      <c r="P99" s="2" t="s">
        <v>24</v>
      </c>
    </row>
    <row r="100" spans="1:16" x14ac:dyDescent="0.2">
      <c r="A100" s="1" t="s">
        <v>784</v>
      </c>
      <c r="B100" s="2" t="s">
        <v>785</v>
      </c>
      <c r="C100" s="2" t="s">
        <v>345</v>
      </c>
      <c r="D100" s="2">
        <v>746</v>
      </c>
      <c r="E100" s="2">
        <v>793</v>
      </c>
      <c r="F100" s="2" t="s">
        <v>156</v>
      </c>
      <c r="G100" s="3">
        <v>-4209</v>
      </c>
      <c r="H100" s="2" t="s">
        <v>36</v>
      </c>
      <c r="I100" s="2" t="s">
        <v>376</v>
      </c>
      <c r="J100" s="2" t="s">
        <v>66</v>
      </c>
      <c r="K100" s="2" t="s">
        <v>36</v>
      </c>
      <c r="L100" s="2" t="s">
        <v>786</v>
      </c>
      <c r="M100" s="2">
        <v>557</v>
      </c>
      <c r="N100" s="3">
        <v>104027</v>
      </c>
      <c r="O100" s="2" t="s">
        <v>787</v>
      </c>
      <c r="P100" s="2" t="s">
        <v>24</v>
      </c>
    </row>
    <row r="101" spans="1:16" x14ac:dyDescent="0.2">
      <c r="A101" s="1" t="s">
        <v>654</v>
      </c>
      <c r="B101" s="2" t="s">
        <v>655</v>
      </c>
      <c r="C101" s="2" t="s">
        <v>656</v>
      </c>
      <c r="D101" s="2">
        <v>833</v>
      </c>
      <c r="E101" s="2">
        <v>434</v>
      </c>
      <c r="F101" s="2" t="s">
        <v>86</v>
      </c>
      <c r="G101" s="3">
        <v>-8795</v>
      </c>
      <c r="H101" s="2" t="s">
        <v>20</v>
      </c>
      <c r="I101" s="2">
        <v>431</v>
      </c>
      <c r="J101" s="2" t="s">
        <v>657</v>
      </c>
      <c r="K101" s="2" t="s">
        <v>658</v>
      </c>
      <c r="L101" s="2">
        <v>165</v>
      </c>
      <c r="M101" s="2">
        <v>281</v>
      </c>
      <c r="N101" s="3">
        <v>150062</v>
      </c>
      <c r="O101" s="2" t="s">
        <v>659</v>
      </c>
      <c r="P101" s="2" t="s">
        <v>24</v>
      </c>
    </row>
    <row r="102" spans="1:16" x14ac:dyDescent="0.2">
      <c r="A102" s="1" t="s">
        <v>284</v>
      </c>
      <c r="B102" s="2" t="s">
        <v>285</v>
      </c>
      <c r="C102" s="2" t="s">
        <v>286</v>
      </c>
      <c r="D102" s="2">
        <v>777</v>
      </c>
      <c r="E102" s="2">
        <v>779</v>
      </c>
      <c r="F102" s="2" t="s">
        <v>36</v>
      </c>
      <c r="G102" s="3">
        <v>-4449</v>
      </c>
      <c r="H102" s="2" t="s">
        <v>36</v>
      </c>
      <c r="I102" s="2" t="s">
        <v>287</v>
      </c>
      <c r="J102" s="2" t="s">
        <v>288</v>
      </c>
      <c r="K102" s="2" t="s">
        <v>36</v>
      </c>
      <c r="L102" s="2">
        <v>636</v>
      </c>
      <c r="M102" s="2">
        <v>768</v>
      </c>
      <c r="N102" s="3">
        <v>94023</v>
      </c>
      <c r="O102" s="2" t="s">
        <v>289</v>
      </c>
      <c r="P102" s="2" t="s">
        <v>24</v>
      </c>
    </row>
    <row r="103" spans="1:16" x14ac:dyDescent="0.2">
      <c r="A103" s="1" t="s">
        <v>693</v>
      </c>
      <c r="B103" s="2" t="s">
        <v>694</v>
      </c>
      <c r="C103" s="2" t="s">
        <v>695</v>
      </c>
      <c r="D103" s="2">
        <v>744</v>
      </c>
      <c r="E103" s="2">
        <v>804</v>
      </c>
      <c r="F103" s="2" t="s">
        <v>20</v>
      </c>
      <c r="G103" s="3">
        <v>-6327</v>
      </c>
      <c r="H103" s="2" t="s">
        <v>20</v>
      </c>
      <c r="I103" s="2" t="s">
        <v>696</v>
      </c>
      <c r="J103" s="2" t="s">
        <v>697</v>
      </c>
      <c r="K103" s="2" t="s">
        <v>36</v>
      </c>
      <c r="L103" s="2" t="s">
        <v>698</v>
      </c>
      <c r="M103" s="2">
        <v>426</v>
      </c>
      <c r="N103" s="3">
        <v>104823</v>
      </c>
      <c r="O103" s="2" t="s">
        <v>699</v>
      </c>
      <c r="P103" s="2" t="s">
        <v>24</v>
      </c>
    </row>
    <row r="104" spans="1:16" x14ac:dyDescent="0.2">
      <c r="A104" s="1" t="s">
        <v>185</v>
      </c>
      <c r="B104" s="2" t="s">
        <v>186</v>
      </c>
      <c r="C104" s="2" t="s">
        <v>187</v>
      </c>
      <c r="D104" s="2">
        <v>642</v>
      </c>
      <c r="E104" s="2">
        <v>772</v>
      </c>
      <c r="F104" s="2" t="s">
        <v>54</v>
      </c>
      <c r="G104" s="2" t="e" vm="6">
        <f>_FV(-6,"61")</f>
        <v>#VALUE!</v>
      </c>
      <c r="H104" s="2" t="s">
        <v>20</v>
      </c>
      <c r="I104" s="2" t="s">
        <v>188</v>
      </c>
      <c r="J104" s="2" t="s">
        <v>189</v>
      </c>
      <c r="K104" s="2" t="s">
        <v>36</v>
      </c>
      <c r="L104" s="2" t="s">
        <v>190</v>
      </c>
      <c r="M104" s="2">
        <v>589</v>
      </c>
      <c r="N104" s="3">
        <v>153995</v>
      </c>
      <c r="O104" s="2" t="s">
        <v>191</v>
      </c>
      <c r="P104" s="2" t="s">
        <v>24</v>
      </c>
    </row>
    <row r="105" spans="1:16" x14ac:dyDescent="0.2">
      <c r="A105" s="1" t="s">
        <v>674</v>
      </c>
      <c r="B105" s="2" t="s">
        <v>675</v>
      </c>
      <c r="C105" s="2" t="s">
        <v>676</v>
      </c>
      <c r="D105" s="2">
        <v>543</v>
      </c>
      <c r="E105" s="2">
        <v>677</v>
      </c>
      <c r="F105" s="2" t="s">
        <v>156</v>
      </c>
      <c r="G105" s="3">
        <v>-4915</v>
      </c>
      <c r="H105" s="2" t="s">
        <v>36</v>
      </c>
      <c r="I105" s="2" t="s">
        <v>677</v>
      </c>
      <c r="J105" s="2" t="s">
        <v>678</v>
      </c>
      <c r="K105" s="2" t="s">
        <v>679</v>
      </c>
      <c r="L105" s="2" t="s">
        <v>105</v>
      </c>
      <c r="M105" s="2">
        <v>294</v>
      </c>
      <c r="N105" s="3">
        <v>103809</v>
      </c>
      <c r="O105" s="2" t="s">
        <v>680</v>
      </c>
      <c r="P105" s="2" t="s">
        <v>24</v>
      </c>
    </row>
    <row r="106" spans="1:16" x14ac:dyDescent="0.2">
      <c r="A106" s="1" t="s">
        <v>160</v>
      </c>
      <c r="B106" s="2" t="s">
        <v>161</v>
      </c>
      <c r="C106" s="2" t="s">
        <v>162</v>
      </c>
      <c r="D106" s="2" t="s">
        <v>163</v>
      </c>
      <c r="E106" s="2">
        <v>789</v>
      </c>
      <c r="F106" s="2" t="s">
        <v>24</v>
      </c>
      <c r="G106" s="3">
        <v>-3874</v>
      </c>
      <c r="H106" s="2" t="s">
        <v>20</v>
      </c>
      <c r="I106" s="2" t="s">
        <v>164</v>
      </c>
      <c r="J106" s="2" t="s">
        <v>165</v>
      </c>
      <c r="K106" s="2" t="s">
        <v>166</v>
      </c>
      <c r="L106" s="2">
        <v>451</v>
      </c>
      <c r="M106" s="2">
        <v>717</v>
      </c>
      <c r="N106" s="3">
        <v>142929</v>
      </c>
      <c r="O106" s="2" t="s">
        <v>167</v>
      </c>
      <c r="P106" s="2" t="s">
        <v>24</v>
      </c>
    </row>
    <row r="107" spans="1:16" x14ac:dyDescent="0.2">
      <c r="A107" s="1" t="s">
        <v>135</v>
      </c>
      <c r="B107" s="2" t="s">
        <v>136</v>
      </c>
      <c r="C107" s="2" t="s">
        <v>27</v>
      </c>
      <c r="D107" s="2">
        <v>921</v>
      </c>
      <c r="E107" s="2">
        <v>537</v>
      </c>
      <c r="F107" s="2" t="s">
        <v>65</v>
      </c>
      <c r="G107" s="3">
        <v>-5723</v>
      </c>
      <c r="H107" s="2" t="s">
        <v>36</v>
      </c>
      <c r="I107" s="2" t="s">
        <v>137</v>
      </c>
      <c r="J107" s="2">
        <v>556</v>
      </c>
      <c r="K107" s="2" t="s">
        <v>138</v>
      </c>
      <c r="L107" s="2">
        <v>102</v>
      </c>
      <c r="M107" s="2">
        <v>711</v>
      </c>
      <c r="N107" s="3">
        <v>128009</v>
      </c>
      <c r="O107" s="2" t="s">
        <v>139</v>
      </c>
      <c r="P107" s="2" t="s">
        <v>24</v>
      </c>
    </row>
    <row r="108" spans="1:16" x14ac:dyDescent="0.2">
      <c r="A108" s="1" t="s">
        <v>827</v>
      </c>
      <c r="B108" s="2" t="s">
        <v>828</v>
      </c>
      <c r="C108" s="2" t="s">
        <v>829</v>
      </c>
      <c r="D108" s="2">
        <v>644</v>
      </c>
      <c r="E108" s="2">
        <v>743</v>
      </c>
      <c r="F108" s="2" t="s">
        <v>35</v>
      </c>
      <c r="G108" s="3">
        <v>-5002</v>
      </c>
      <c r="H108" s="2" t="s">
        <v>36</v>
      </c>
      <c r="I108" s="2" t="s">
        <v>830</v>
      </c>
      <c r="J108" s="2">
        <v>34</v>
      </c>
      <c r="K108" s="2" t="s">
        <v>36</v>
      </c>
      <c r="L108" s="2">
        <v>257</v>
      </c>
      <c r="M108" s="2">
        <v>544</v>
      </c>
      <c r="N108" s="3">
        <v>123074</v>
      </c>
      <c r="O108" s="2" t="s">
        <v>831</v>
      </c>
      <c r="P108" s="2" t="s">
        <v>24</v>
      </c>
    </row>
    <row r="109" spans="1:16" x14ac:dyDescent="0.2">
      <c r="A109" s="1" t="s">
        <v>238</v>
      </c>
      <c r="B109" s="2" t="s">
        <v>239</v>
      </c>
      <c r="C109" s="2" t="s">
        <v>85</v>
      </c>
      <c r="D109" s="2">
        <v>637</v>
      </c>
      <c r="E109" s="2">
        <v>713</v>
      </c>
      <c r="F109" s="2" t="s">
        <v>36</v>
      </c>
      <c r="G109" s="3">
        <v>-4333</v>
      </c>
      <c r="H109" s="2" t="s">
        <v>20</v>
      </c>
      <c r="I109" s="2" t="s">
        <v>240</v>
      </c>
      <c r="J109" s="2">
        <v>181</v>
      </c>
      <c r="K109" s="2" t="s">
        <v>241</v>
      </c>
      <c r="L109" s="2">
        <v>137</v>
      </c>
      <c r="M109" s="2">
        <v>243</v>
      </c>
      <c r="N109" s="3">
        <v>129923</v>
      </c>
      <c r="O109" s="2" t="s">
        <v>242</v>
      </c>
      <c r="P109" s="2" t="s">
        <v>24</v>
      </c>
    </row>
    <row r="110" spans="1:16" x14ac:dyDescent="0.2">
      <c r="A110" s="1" t="s">
        <v>221</v>
      </c>
      <c r="B110" s="2" t="s">
        <v>222</v>
      </c>
      <c r="C110" s="2" t="s">
        <v>223</v>
      </c>
      <c r="D110" s="2">
        <v>592</v>
      </c>
      <c r="E110" s="2">
        <v>691</v>
      </c>
      <c r="F110" s="2" t="s">
        <v>201</v>
      </c>
      <c r="G110" s="3">
        <v>-8354</v>
      </c>
      <c r="H110" s="2" t="s">
        <v>20</v>
      </c>
      <c r="I110" s="2">
        <v>196</v>
      </c>
      <c r="J110" s="2">
        <v>156</v>
      </c>
      <c r="K110" s="2" t="s">
        <v>224</v>
      </c>
      <c r="L110" s="2">
        <v>418</v>
      </c>
      <c r="M110" s="2" t="s">
        <v>225</v>
      </c>
      <c r="N110" s="3">
        <v>99976</v>
      </c>
      <c r="O110" s="2" t="s">
        <v>226</v>
      </c>
      <c r="P110" s="2" t="s">
        <v>24</v>
      </c>
    </row>
    <row r="111" spans="1:16" x14ac:dyDescent="0.2">
      <c r="A111" s="1" t="s">
        <v>745</v>
      </c>
      <c r="B111" s="2" t="s">
        <v>173</v>
      </c>
      <c r="C111" s="2" t="s">
        <v>72</v>
      </c>
      <c r="D111" s="2">
        <v>771</v>
      </c>
      <c r="E111" s="2">
        <v>696</v>
      </c>
      <c r="F111" s="2" t="s">
        <v>65</v>
      </c>
      <c r="G111" s="3">
        <v>-6258</v>
      </c>
      <c r="H111" s="2" t="s">
        <v>36</v>
      </c>
      <c r="I111" s="2" t="s">
        <v>746</v>
      </c>
      <c r="J111" s="2" t="s">
        <v>747</v>
      </c>
      <c r="K111" s="2" t="s">
        <v>748</v>
      </c>
      <c r="L111" s="2">
        <v>179</v>
      </c>
      <c r="M111" s="2">
        <v>656</v>
      </c>
      <c r="N111" s="3">
        <v>116054</v>
      </c>
      <c r="O111" s="2" t="s">
        <v>749</v>
      </c>
      <c r="P111" s="2" t="s">
        <v>24</v>
      </c>
    </row>
    <row r="112" spans="1:16" x14ac:dyDescent="0.2">
      <c r="A112" s="1" t="s">
        <v>95</v>
      </c>
      <c r="B112" s="2" t="s">
        <v>96</v>
      </c>
      <c r="C112" s="2" t="s">
        <v>18</v>
      </c>
      <c r="D112" s="2">
        <v>586</v>
      </c>
      <c r="E112" s="2">
        <v>909</v>
      </c>
      <c r="F112" s="2" t="s">
        <v>29</v>
      </c>
      <c r="G112" s="3">
        <v>-6474</v>
      </c>
      <c r="H112" s="2" t="s">
        <v>20</v>
      </c>
      <c r="I112" s="2" t="s">
        <v>97</v>
      </c>
      <c r="J112" s="2" t="s">
        <v>98</v>
      </c>
      <c r="K112" s="2" t="s">
        <v>99</v>
      </c>
      <c r="L112" s="2">
        <v>119</v>
      </c>
      <c r="M112" s="2">
        <v>757</v>
      </c>
      <c r="N112" s="3">
        <v>93394</v>
      </c>
      <c r="O112" s="2" t="s">
        <v>100</v>
      </c>
      <c r="P112" s="2" t="s">
        <v>24</v>
      </c>
    </row>
    <row r="113" spans="1:16" x14ac:dyDescent="0.2">
      <c r="A113" s="1" t="s">
        <v>567</v>
      </c>
      <c r="B113" s="2" t="s">
        <v>568</v>
      </c>
      <c r="C113" s="2" t="s">
        <v>569</v>
      </c>
      <c r="D113" s="2">
        <v>552</v>
      </c>
      <c r="E113" s="2" t="s">
        <v>570</v>
      </c>
      <c r="F113" s="2" t="s">
        <v>36</v>
      </c>
      <c r="G113" s="3">
        <v>-4706</v>
      </c>
      <c r="H113" s="2" t="s">
        <v>20</v>
      </c>
      <c r="I113" s="2">
        <v>342</v>
      </c>
      <c r="J113" s="2" t="s">
        <v>571</v>
      </c>
      <c r="K113" s="2" t="s">
        <v>36</v>
      </c>
      <c r="L113" s="2" t="s">
        <v>572</v>
      </c>
      <c r="M113" s="2">
        <v>639</v>
      </c>
      <c r="N113" s="3">
        <v>135702</v>
      </c>
      <c r="O113" s="2" t="s">
        <v>573</v>
      </c>
      <c r="P113" s="2" t="s">
        <v>35</v>
      </c>
    </row>
    <row r="114" spans="1:16" x14ac:dyDescent="0.2">
      <c r="A114" s="1" t="s">
        <v>884</v>
      </c>
      <c r="B114" s="2" t="s">
        <v>885</v>
      </c>
      <c r="C114" s="2" t="s">
        <v>886</v>
      </c>
      <c r="D114" s="2">
        <v>741</v>
      </c>
      <c r="E114" s="2">
        <v>667</v>
      </c>
      <c r="F114" s="2" t="s">
        <v>54</v>
      </c>
      <c r="G114" s="3">
        <v>-5445</v>
      </c>
      <c r="H114" s="2" t="s">
        <v>20</v>
      </c>
      <c r="I114" s="2">
        <v>134</v>
      </c>
      <c r="J114" s="2" t="s">
        <v>887</v>
      </c>
      <c r="K114" s="2" t="s">
        <v>36</v>
      </c>
      <c r="L114" s="2">
        <v>106</v>
      </c>
      <c r="M114" s="2">
        <v>595</v>
      </c>
      <c r="N114" s="3">
        <v>112956</v>
      </c>
      <c r="O114" s="2" t="s">
        <v>888</v>
      </c>
      <c r="P114" s="2" t="s">
        <v>24</v>
      </c>
    </row>
    <row r="115" spans="1:16" x14ac:dyDescent="0.2">
      <c r="A115" s="1" t="s">
        <v>121</v>
      </c>
      <c r="B115" s="2" t="s">
        <v>122</v>
      </c>
      <c r="C115" s="2" t="s">
        <v>123</v>
      </c>
      <c r="D115" s="2">
        <v>699</v>
      </c>
      <c r="E115" s="2">
        <v>713</v>
      </c>
      <c r="F115" s="2" t="s">
        <v>65</v>
      </c>
      <c r="G115" s="3">
        <v>-5507</v>
      </c>
      <c r="H115" s="2" t="s">
        <v>36</v>
      </c>
      <c r="I115" s="2" t="s">
        <v>124</v>
      </c>
      <c r="J115" s="2" t="s">
        <v>125</v>
      </c>
      <c r="K115" s="2" t="s">
        <v>126</v>
      </c>
      <c r="L115" s="2">
        <v>294</v>
      </c>
      <c r="M115" s="2">
        <v>354</v>
      </c>
      <c r="N115" s="3">
        <v>121993</v>
      </c>
      <c r="O115" s="2" t="s">
        <v>127</v>
      </c>
      <c r="P115" s="2" t="s">
        <v>24</v>
      </c>
    </row>
    <row r="116" spans="1:16" x14ac:dyDescent="0.2">
      <c r="A116" s="1" t="s">
        <v>370</v>
      </c>
      <c r="B116" s="2" t="s">
        <v>371</v>
      </c>
      <c r="C116" s="2" t="s">
        <v>18</v>
      </c>
      <c r="D116" s="2">
        <v>912</v>
      </c>
      <c r="E116" s="2">
        <v>412</v>
      </c>
      <c r="F116" s="2" t="s">
        <v>19</v>
      </c>
      <c r="G116" s="3">
        <v>-8074</v>
      </c>
      <c r="H116" s="2" t="s">
        <v>20</v>
      </c>
      <c r="I116" s="2">
        <v>124</v>
      </c>
      <c r="J116" s="2" t="s">
        <v>372</v>
      </c>
      <c r="K116" s="2">
        <v>13</v>
      </c>
      <c r="L116" s="2">
        <v>104</v>
      </c>
      <c r="M116" s="2">
        <v>422</v>
      </c>
      <c r="N116" s="3">
        <v>154983</v>
      </c>
      <c r="O116" s="2" t="s">
        <v>373</v>
      </c>
      <c r="P116" s="2" t="s">
        <v>24</v>
      </c>
    </row>
    <row r="117" spans="1:16" x14ac:dyDescent="0.2">
      <c r="A117" s="1" t="s">
        <v>1049</v>
      </c>
      <c r="B117" s="2" t="s">
        <v>1050</v>
      </c>
      <c r="C117" s="2" t="s">
        <v>1051</v>
      </c>
      <c r="D117" s="2">
        <v>658</v>
      </c>
      <c r="E117" s="2">
        <v>588</v>
      </c>
      <c r="F117" s="2" t="s">
        <v>91</v>
      </c>
      <c r="G117" s="3">
        <v>-4902</v>
      </c>
      <c r="H117" s="2" t="s">
        <v>36</v>
      </c>
      <c r="I117" s="2" t="s">
        <v>603</v>
      </c>
      <c r="J117" s="2">
        <v>105</v>
      </c>
      <c r="K117" s="2" t="s">
        <v>1052</v>
      </c>
      <c r="L117" s="2">
        <v>125</v>
      </c>
      <c r="M117" s="2">
        <v>434</v>
      </c>
      <c r="N117" s="3">
        <v>110075</v>
      </c>
      <c r="O117" s="2" t="s">
        <v>1053</v>
      </c>
      <c r="P117" s="2" t="s">
        <v>24</v>
      </c>
    </row>
    <row r="118" spans="1:16" x14ac:dyDescent="0.2">
      <c r="A118" s="1" t="s">
        <v>832</v>
      </c>
      <c r="B118" s="2" t="s">
        <v>833</v>
      </c>
      <c r="C118" s="2" t="s">
        <v>18</v>
      </c>
      <c r="D118" s="2">
        <v>791</v>
      </c>
      <c r="E118" s="2">
        <v>619</v>
      </c>
      <c r="F118" s="2" t="s">
        <v>20</v>
      </c>
      <c r="G118" s="3">
        <v>-5886</v>
      </c>
      <c r="H118" s="2" t="s">
        <v>20</v>
      </c>
      <c r="I118" s="2" t="s">
        <v>834</v>
      </c>
      <c r="J118" s="2" t="s">
        <v>835</v>
      </c>
      <c r="K118" s="2" t="s">
        <v>836</v>
      </c>
      <c r="L118" s="2">
        <v>351</v>
      </c>
      <c r="M118" s="2">
        <v>371</v>
      </c>
      <c r="N118" s="3">
        <v>103989</v>
      </c>
      <c r="O118" s="2" t="s">
        <v>837</v>
      </c>
      <c r="P118" s="2" t="s">
        <v>24</v>
      </c>
    </row>
    <row r="119" spans="1:16" x14ac:dyDescent="0.2">
      <c r="A119" s="1" t="s">
        <v>62</v>
      </c>
      <c r="B119" s="2" t="s">
        <v>63</v>
      </c>
      <c r="C119" s="2" t="s">
        <v>64</v>
      </c>
      <c r="D119" s="2">
        <v>791</v>
      </c>
      <c r="E119" s="2">
        <v>862</v>
      </c>
      <c r="F119" s="2" t="s">
        <v>65</v>
      </c>
      <c r="G119" s="2" t="e" vm="7">
        <f>_FV(-3,"24")</f>
        <v>#VALUE!</v>
      </c>
      <c r="H119" s="2" t="s">
        <v>36</v>
      </c>
      <c r="I119" s="2" t="s">
        <v>66</v>
      </c>
      <c r="J119" s="2">
        <v>37</v>
      </c>
      <c r="K119" s="2" t="s">
        <v>67</v>
      </c>
      <c r="L119" s="2" t="s">
        <v>68</v>
      </c>
      <c r="M119" s="2">
        <v>592</v>
      </c>
      <c r="N119" s="3">
        <v>123994</v>
      </c>
      <c r="O119" s="2" t="s">
        <v>69</v>
      </c>
      <c r="P119" s="2" t="s">
        <v>24</v>
      </c>
    </row>
    <row r="120" spans="1:16" x14ac:dyDescent="0.2">
      <c r="A120" s="1" t="s">
        <v>974</v>
      </c>
      <c r="B120" s="2" t="s">
        <v>975</v>
      </c>
      <c r="C120" s="2" t="s">
        <v>976</v>
      </c>
      <c r="D120" s="2">
        <v>832</v>
      </c>
      <c r="E120" s="2">
        <v>772</v>
      </c>
      <c r="F120" s="2" t="s">
        <v>54</v>
      </c>
      <c r="G120" s="3">
        <v>-5429</v>
      </c>
      <c r="H120" s="2" t="s">
        <v>20</v>
      </c>
      <c r="I120" s="2" t="s">
        <v>417</v>
      </c>
      <c r="J120" s="2" t="s">
        <v>977</v>
      </c>
      <c r="K120" s="2" t="s">
        <v>978</v>
      </c>
      <c r="L120" s="2" t="s">
        <v>979</v>
      </c>
      <c r="M120" s="2">
        <v>704</v>
      </c>
      <c r="N120" s="3">
        <v>96016</v>
      </c>
      <c r="O120" s="2" t="s">
        <v>980</v>
      </c>
      <c r="P120" s="2" t="s">
        <v>24</v>
      </c>
    </row>
    <row r="121" spans="1:16" x14ac:dyDescent="0.2">
      <c r="A121" s="1" t="s">
        <v>637</v>
      </c>
      <c r="B121" s="2" t="s">
        <v>638</v>
      </c>
      <c r="C121" s="2" t="s">
        <v>596</v>
      </c>
      <c r="D121" s="2">
        <v>653</v>
      </c>
      <c r="E121" s="2">
        <v>658</v>
      </c>
      <c r="F121" s="2" t="s">
        <v>86</v>
      </c>
      <c r="G121" s="3">
        <v>-6428</v>
      </c>
      <c r="H121" s="2" t="s">
        <v>20</v>
      </c>
      <c r="I121" s="2" t="s">
        <v>639</v>
      </c>
      <c r="J121" s="2" t="s">
        <v>300</v>
      </c>
      <c r="K121" s="2" t="s">
        <v>640</v>
      </c>
      <c r="L121" s="2" t="s">
        <v>641</v>
      </c>
      <c r="M121" s="2">
        <v>219</v>
      </c>
      <c r="N121" s="2" t="s">
        <v>642</v>
      </c>
      <c r="O121" s="2" t="s">
        <v>643</v>
      </c>
      <c r="P121" s="2" t="s">
        <v>24</v>
      </c>
    </row>
    <row r="122" spans="1:16" x14ac:dyDescent="0.2">
      <c r="A122" s="1" t="s">
        <v>755</v>
      </c>
      <c r="B122" s="2" t="s">
        <v>756</v>
      </c>
      <c r="C122" s="2" t="s">
        <v>18</v>
      </c>
      <c r="D122" s="2">
        <v>809</v>
      </c>
      <c r="E122" s="2">
        <v>463</v>
      </c>
      <c r="F122" s="2" t="s">
        <v>156</v>
      </c>
      <c r="G122" s="3">
        <v>-11377</v>
      </c>
      <c r="H122" s="2" t="s">
        <v>20</v>
      </c>
      <c r="I122" s="2" t="s">
        <v>757</v>
      </c>
      <c r="J122" s="2">
        <v>256</v>
      </c>
      <c r="K122" s="2">
        <v>85</v>
      </c>
      <c r="L122" s="2">
        <v>109</v>
      </c>
      <c r="M122" s="2">
        <v>364</v>
      </c>
      <c r="N122" s="2" t="s">
        <v>758</v>
      </c>
      <c r="O122" s="2" t="s">
        <v>759</v>
      </c>
      <c r="P122" s="2" t="s">
        <v>24</v>
      </c>
    </row>
    <row r="123" spans="1:16" x14ac:dyDescent="0.2">
      <c r="A123" s="1" t="s">
        <v>196</v>
      </c>
      <c r="B123" s="2" t="s">
        <v>197</v>
      </c>
      <c r="C123" s="2" t="s">
        <v>176</v>
      </c>
      <c r="D123" s="2">
        <v>599</v>
      </c>
      <c r="E123" s="2">
        <v>448</v>
      </c>
      <c r="F123" s="2" t="s">
        <v>29</v>
      </c>
      <c r="G123" s="3">
        <v>-6312</v>
      </c>
      <c r="H123" s="2" t="s">
        <v>20</v>
      </c>
      <c r="I123" s="2" t="s">
        <v>198</v>
      </c>
      <c r="J123" s="2">
        <v>163</v>
      </c>
      <c r="K123" s="2" t="s">
        <v>36</v>
      </c>
      <c r="L123" s="2">
        <v>106</v>
      </c>
      <c r="M123" s="2">
        <v>168</v>
      </c>
      <c r="N123" s="2" t="s">
        <v>199</v>
      </c>
      <c r="O123" s="2" t="s">
        <v>200</v>
      </c>
      <c r="P123" s="2" t="s">
        <v>201</v>
      </c>
    </row>
    <row r="124" spans="1:16" x14ac:dyDescent="0.2">
      <c r="A124" s="1" t="s">
        <v>495</v>
      </c>
      <c r="B124" s="2" t="s">
        <v>1057</v>
      </c>
      <c r="C124" s="2" t="s">
        <v>176</v>
      </c>
      <c r="D124" s="2">
        <v>587</v>
      </c>
      <c r="E124" s="2">
        <v>299</v>
      </c>
      <c r="F124" s="2" t="s">
        <v>29</v>
      </c>
      <c r="G124" s="3">
        <v>-7365</v>
      </c>
      <c r="H124" s="2" t="s">
        <v>20</v>
      </c>
      <c r="I124" s="2" t="s">
        <v>496</v>
      </c>
      <c r="J124" s="2">
        <v>779</v>
      </c>
      <c r="K124" s="2" t="s">
        <v>36</v>
      </c>
      <c r="L124" s="2">
        <v>123</v>
      </c>
      <c r="M124" s="2">
        <v>356</v>
      </c>
      <c r="N124" s="3">
        <v>94992</v>
      </c>
      <c r="O124" s="2" t="s">
        <v>497</v>
      </c>
      <c r="P124" s="2" t="s">
        <v>201</v>
      </c>
    </row>
    <row r="125" spans="1:16" x14ac:dyDescent="0.2">
      <c r="A125" s="1" t="s">
        <v>475</v>
      </c>
      <c r="B125" s="2" t="s">
        <v>476</v>
      </c>
      <c r="C125" s="2" t="s">
        <v>477</v>
      </c>
      <c r="D125" s="2">
        <v>876</v>
      </c>
      <c r="E125" s="2">
        <v>519</v>
      </c>
      <c r="F125" s="2" t="s">
        <v>156</v>
      </c>
      <c r="G125" s="3">
        <v>-6531</v>
      </c>
      <c r="H125" s="2" t="s">
        <v>20</v>
      </c>
      <c r="I125" s="2">
        <v>143</v>
      </c>
      <c r="J125" s="2">
        <v>202</v>
      </c>
      <c r="K125" s="2" t="s">
        <v>36</v>
      </c>
      <c r="L125" s="2">
        <v>108</v>
      </c>
      <c r="M125" s="2">
        <v>158</v>
      </c>
      <c r="N125" s="3">
        <v>94981</v>
      </c>
      <c r="O125" s="2" t="s">
        <v>478</v>
      </c>
      <c r="P125" s="2" t="s">
        <v>24</v>
      </c>
    </row>
    <row r="126" spans="1:16" x14ac:dyDescent="0.2">
      <c r="A126" s="1" t="s">
        <v>439</v>
      </c>
      <c r="B126" s="2" t="s">
        <v>440</v>
      </c>
      <c r="C126" s="2" t="s">
        <v>313</v>
      </c>
      <c r="D126" s="2">
        <v>735</v>
      </c>
      <c r="E126" s="2">
        <v>677</v>
      </c>
      <c r="F126" s="2" t="s">
        <v>86</v>
      </c>
      <c r="G126" s="3">
        <v>-4979</v>
      </c>
      <c r="H126" s="2" t="s">
        <v>20</v>
      </c>
      <c r="I126" s="2">
        <v>93</v>
      </c>
      <c r="J126" s="2" t="s">
        <v>441</v>
      </c>
      <c r="K126" s="2" t="s">
        <v>442</v>
      </c>
      <c r="L126" s="2">
        <v>111</v>
      </c>
      <c r="M126" s="2">
        <v>188</v>
      </c>
      <c r="N126" s="3">
        <v>100584</v>
      </c>
      <c r="O126" s="2" t="s">
        <v>443</v>
      </c>
      <c r="P126" s="2" t="s">
        <v>24</v>
      </c>
    </row>
    <row r="127" spans="1:16" x14ac:dyDescent="0.2">
      <c r="A127" s="1" t="s">
        <v>844</v>
      </c>
      <c r="B127" s="2" t="s">
        <v>845</v>
      </c>
      <c r="C127" s="2" t="s">
        <v>846</v>
      </c>
      <c r="D127" s="2">
        <v>703</v>
      </c>
      <c r="E127" s="2">
        <v>868</v>
      </c>
      <c r="F127" s="2" t="s">
        <v>19</v>
      </c>
      <c r="G127" s="3">
        <v>-4661</v>
      </c>
      <c r="H127" s="2" t="s">
        <v>36</v>
      </c>
      <c r="I127" s="2" t="s">
        <v>847</v>
      </c>
      <c r="J127" s="2" t="s">
        <v>848</v>
      </c>
      <c r="K127" s="2">
        <v>132</v>
      </c>
      <c r="L127" s="2">
        <v>104</v>
      </c>
      <c r="M127" s="2">
        <v>733</v>
      </c>
      <c r="N127" s="2" t="s">
        <v>849</v>
      </c>
      <c r="O127" s="2" t="s">
        <v>850</v>
      </c>
      <c r="P127" s="2" t="s">
        <v>24</v>
      </c>
    </row>
    <row r="128" spans="1:16" x14ac:dyDescent="0.2">
      <c r="A128" s="1" t="s">
        <v>525</v>
      </c>
      <c r="B128" s="2" t="s">
        <v>526</v>
      </c>
      <c r="C128" s="2" t="s">
        <v>64</v>
      </c>
      <c r="D128" s="2">
        <v>781</v>
      </c>
      <c r="E128" s="2">
        <v>768</v>
      </c>
      <c r="F128" s="2" t="s">
        <v>156</v>
      </c>
      <c r="G128" s="3">
        <v>-5991</v>
      </c>
      <c r="H128" s="2" t="s">
        <v>20</v>
      </c>
      <c r="I128" s="2" t="s">
        <v>527</v>
      </c>
      <c r="J128" s="2" t="s">
        <v>528</v>
      </c>
      <c r="K128" s="2" t="s">
        <v>529</v>
      </c>
      <c r="L128" s="2">
        <v>325</v>
      </c>
      <c r="M128" s="2">
        <v>486</v>
      </c>
      <c r="N128" s="2" t="s">
        <v>530</v>
      </c>
      <c r="O128" s="2" t="s">
        <v>531</v>
      </c>
      <c r="P128" s="2" t="s">
        <v>24</v>
      </c>
    </row>
    <row r="129" spans="1:16" x14ac:dyDescent="0.2">
      <c r="A129" s="1" t="s">
        <v>41</v>
      </c>
      <c r="B129" s="2" t="s">
        <v>42</v>
      </c>
      <c r="C129" s="2" t="s">
        <v>34</v>
      </c>
      <c r="D129" s="2">
        <v>739</v>
      </c>
      <c r="E129" s="2">
        <v>559</v>
      </c>
      <c r="F129" s="2" t="s">
        <v>29</v>
      </c>
      <c r="G129" s="3">
        <v>-8011</v>
      </c>
      <c r="H129" s="2" t="s">
        <v>20</v>
      </c>
      <c r="I129" s="2">
        <v>117</v>
      </c>
      <c r="J129" s="2" t="s">
        <v>43</v>
      </c>
      <c r="K129" s="2" t="s">
        <v>36</v>
      </c>
      <c r="L129" s="2">
        <v>112</v>
      </c>
      <c r="M129" s="2">
        <v>439</v>
      </c>
      <c r="N129" s="3">
        <v>140124</v>
      </c>
      <c r="O129" s="2" t="s">
        <v>44</v>
      </c>
      <c r="P129" s="2" t="s">
        <v>24</v>
      </c>
    </row>
    <row r="130" spans="1:16" x14ac:dyDescent="0.2">
      <c r="A130" s="1" t="s">
        <v>857</v>
      </c>
      <c r="B130" s="2" t="s">
        <v>858</v>
      </c>
      <c r="C130" s="2" t="s">
        <v>859</v>
      </c>
      <c r="D130" s="2">
        <v>743</v>
      </c>
      <c r="E130" s="2">
        <v>359</v>
      </c>
      <c r="F130" s="2" t="s">
        <v>20</v>
      </c>
      <c r="G130" s="3">
        <v>-10401</v>
      </c>
      <c r="H130" s="2" t="s">
        <v>20</v>
      </c>
      <c r="I130" s="2" t="s">
        <v>860</v>
      </c>
      <c r="J130" s="2">
        <v>199</v>
      </c>
      <c r="K130" s="2" t="s">
        <v>861</v>
      </c>
      <c r="L130" s="2">
        <v>137</v>
      </c>
      <c r="M130" s="2">
        <v>587</v>
      </c>
      <c r="N130" s="3">
        <v>160083</v>
      </c>
      <c r="O130" s="2" t="s">
        <v>862</v>
      </c>
      <c r="P130" s="2" t="s">
        <v>24</v>
      </c>
    </row>
    <row r="131" spans="1:16" x14ac:dyDescent="0.2">
      <c r="A131" s="1" t="s">
        <v>960</v>
      </c>
      <c r="B131" s="2" t="s">
        <v>961</v>
      </c>
      <c r="C131" s="2" t="s">
        <v>962</v>
      </c>
      <c r="D131" s="2">
        <v>761</v>
      </c>
      <c r="E131" s="2">
        <v>838</v>
      </c>
      <c r="F131" s="2" t="s">
        <v>24</v>
      </c>
      <c r="G131" s="3">
        <v>-3073</v>
      </c>
      <c r="H131" s="2" t="s">
        <v>36</v>
      </c>
      <c r="I131" s="2" t="s">
        <v>963</v>
      </c>
      <c r="J131" s="2" t="s">
        <v>610</v>
      </c>
      <c r="K131" s="2" t="s">
        <v>36</v>
      </c>
      <c r="L131" s="2">
        <v>176</v>
      </c>
      <c r="M131" s="2" t="s">
        <v>163</v>
      </c>
      <c r="N131" s="3">
        <v>93974</v>
      </c>
      <c r="O131" s="2" t="s">
        <v>964</v>
      </c>
      <c r="P131" s="2" t="s">
        <v>24</v>
      </c>
    </row>
    <row r="132" spans="1:16" x14ac:dyDescent="0.2">
      <c r="A132" s="1" t="s">
        <v>554</v>
      </c>
      <c r="B132" s="2" t="s">
        <v>555</v>
      </c>
      <c r="C132" s="2" t="s">
        <v>556</v>
      </c>
      <c r="D132" s="2">
        <v>684</v>
      </c>
      <c r="E132" s="2">
        <v>619</v>
      </c>
      <c r="F132" s="2" t="s">
        <v>54</v>
      </c>
      <c r="G132" s="3">
        <v>-7005</v>
      </c>
      <c r="H132" s="2" t="s">
        <v>20</v>
      </c>
      <c r="I132" s="2" t="s">
        <v>557</v>
      </c>
      <c r="J132" s="2" t="s">
        <v>558</v>
      </c>
      <c r="K132" s="2" t="s">
        <v>36</v>
      </c>
      <c r="L132" s="2">
        <v>122</v>
      </c>
      <c r="M132" s="2">
        <v>284</v>
      </c>
      <c r="N132" s="3">
        <v>125046</v>
      </c>
      <c r="O132" s="2" t="s">
        <v>559</v>
      </c>
      <c r="P132" s="2" t="s">
        <v>24</v>
      </c>
    </row>
    <row r="133" spans="1:16" x14ac:dyDescent="0.2">
      <c r="A133" s="1" t="s">
        <v>315</v>
      </c>
      <c r="B133" s="2" t="s">
        <v>316</v>
      </c>
      <c r="C133" s="2" t="s">
        <v>317</v>
      </c>
      <c r="D133" s="2" t="s">
        <v>81</v>
      </c>
      <c r="E133" s="2">
        <v>428</v>
      </c>
      <c r="F133" s="2" t="s">
        <v>65</v>
      </c>
      <c r="G133" s="2" t="e" vm="8">
        <f>_FV(-8,"28")</f>
        <v>#VALUE!</v>
      </c>
      <c r="H133" s="2" t="s">
        <v>20</v>
      </c>
      <c r="I133" s="2">
        <v>206</v>
      </c>
      <c r="J133" s="2">
        <v>149</v>
      </c>
      <c r="K133" s="2" t="s">
        <v>318</v>
      </c>
      <c r="L133" s="2">
        <v>114</v>
      </c>
      <c r="M133" s="2">
        <v>333</v>
      </c>
      <c r="N133" s="3">
        <v>100007</v>
      </c>
      <c r="O133" s="2" t="s">
        <v>319</v>
      </c>
      <c r="P133" s="2" t="s">
        <v>24</v>
      </c>
    </row>
    <row r="134" spans="1:16" x14ac:dyDescent="0.2">
      <c r="A134" s="1" t="s">
        <v>343</v>
      </c>
      <c r="B134" s="2" t="s">
        <v>344</v>
      </c>
      <c r="C134" s="2" t="s">
        <v>345</v>
      </c>
      <c r="D134" s="2">
        <v>687</v>
      </c>
      <c r="E134" s="2">
        <v>785</v>
      </c>
      <c r="F134" s="2" t="s">
        <v>20</v>
      </c>
      <c r="G134" s="2" t="e" vm="9">
        <f>_FV(-4,"65")</f>
        <v>#VALUE!</v>
      </c>
      <c r="H134" s="2" t="s">
        <v>20</v>
      </c>
      <c r="I134" s="2" t="s">
        <v>346</v>
      </c>
      <c r="J134" s="2">
        <v>327</v>
      </c>
      <c r="K134" s="2" t="s">
        <v>36</v>
      </c>
      <c r="L134" s="2">
        <v>203</v>
      </c>
      <c r="M134" s="2">
        <v>655</v>
      </c>
      <c r="N134" s="3">
        <v>106046</v>
      </c>
      <c r="O134" s="2" t="s">
        <v>347</v>
      </c>
      <c r="P134" s="2" t="s">
        <v>24</v>
      </c>
    </row>
    <row r="135" spans="1:16" x14ac:dyDescent="0.2">
      <c r="A135" s="1" t="s">
        <v>260</v>
      </c>
      <c r="B135" s="2" t="s">
        <v>261</v>
      </c>
      <c r="C135" s="2" t="s">
        <v>262</v>
      </c>
      <c r="D135" s="2">
        <v>748</v>
      </c>
      <c r="E135" s="2">
        <v>749</v>
      </c>
      <c r="F135" s="2" t="s">
        <v>29</v>
      </c>
      <c r="G135" s="3">
        <v>-5916</v>
      </c>
      <c r="H135" s="2" t="s">
        <v>36</v>
      </c>
      <c r="I135" s="2">
        <v>516</v>
      </c>
      <c r="J135" s="2">
        <v>142</v>
      </c>
      <c r="K135" s="2" t="s">
        <v>36</v>
      </c>
      <c r="L135" s="2" t="s">
        <v>263</v>
      </c>
      <c r="M135" s="2">
        <v>659</v>
      </c>
      <c r="N135" s="2" t="s">
        <v>264</v>
      </c>
      <c r="O135" s="2" t="s">
        <v>265</v>
      </c>
      <c r="P135" s="2" t="s">
        <v>24</v>
      </c>
    </row>
    <row r="136" spans="1:16" x14ac:dyDescent="0.2">
      <c r="A136" s="1" t="s">
        <v>670</v>
      </c>
      <c r="B136" s="2" t="s">
        <v>671</v>
      </c>
      <c r="C136" s="2" t="s">
        <v>210</v>
      </c>
      <c r="D136" s="2" t="s">
        <v>246</v>
      </c>
      <c r="E136" s="2">
        <v>763</v>
      </c>
      <c r="F136" s="2" t="s">
        <v>65</v>
      </c>
      <c r="G136" s="3">
        <v>-4068</v>
      </c>
      <c r="H136" s="2" t="s">
        <v>36</v>
      </c>
      <c r="I136" s="2" t="s">
        <v>672</v>
      </c>
      <c r="J136" s="2">
        <v>406</v>
      </c>
      <c r="K136" s="2" t="s">
        <v>36</v>
      </c>
      <c r="L136" s="2" t="s">
        <v>516</v>
      </c>
      <c r="M136" s="2">
        <v>742</v>
      </c>
      <c r="N136" s="3">
        <v>101965</v>
      </c>
      <c r="O136" s="2" t="s">
        <v>673</v>
      </c>
      <c r="P136" s="2" t="s">
        <v>24</v>
      </c>
    </row>
    <row r="137" spans="1:16" x14ac:dyDescent="0.2">
      <c r="A137" s="1" t="s">
        <v>760</v>
      </c>
      <c r="B137" s="2" t="s">
        <v>761</v>
      </c>
      <c r="C137" s="2" t="s">
        <v>34</v>
      </c>
      <c r="D137" s="2">
        <v>577</v>
      </c>
      <c r="E137" s="2">
        <v>522</v>
      </c>
      <c r="F137" s="2" t="s">
        <v>35</v>
      </c>
      <c r="G137" s="3">
        <v>-6594</v>
      </c>
      <c r="H137" s="2" t="s">
        <v>36</v>
      </c>
      <c r="I137" s="2" t="s">
        <v>251</v>
      </c>
      <c r="J137" s="2" t="s">
        <v>105</v>
      </c>
      <c r="K137" s="2" t="s">
        <v>762</v>
      </c>
      <c r="L137" s="2">
        <v>142</v>
      </c>
      <c r="M137" s="2">
        <v>119</v>
      </c>
      <c r="N137" s="3">
        <v>159772</v>
      </c>
      <c r="O137" s="2" t="s">
        <v>763</v>
      </c>
      <c r="P137" s="2" t="s">
        <v>24</v>
      </c>
    </row>
    <row r="138" spans="1:16" x14ac:dyDescent="0.2">
      <c r="A138" s="1" t="s">
        <v>32</v>
      </c>
      <c r="B138" s="2" t="s">
        <v>33</v>
      </c>
      <c r="C138" s="2" t="s">
        <v>34</v>
      </c>
      <c r="D138" s="2">
        <v>587</v>
      </c>
      <c r="E138" s="2">
        <v>535</v>
      </c>
      <c r="F138" s="2" t="s">
        <v>35</v>
      </c>
      <c r="G138" s="2" t="e" vm="10">
        <f>_FV(-6,"09")</f>
        <v>#VALUE!</v>
      </c>
      <c r="H138" s="2" t="s">
        <v>36</v>
      </c>
      <c r="I138" s="2" t="s">
        <v>37</v>
      </c>
      <c r="J138" s="2">
        <v>117</v>
      </c>
      <c r="K138" s="2" t="s">
        <v>38</v>
      </c>
      <c r="L138" s="2">
        <v>131</v>
      </c>
      <c r="M138" s="2" t="s">
        <v>39</v>
      </c>
      <c r="N138" s="3">
        <v>159847</v>
      </c>
      <c r="O138" s="2" t="s">
        <v>40</v>
      </c>
      <c r="P138" s="2" t="s">
        <v>24</v>
      </c>
    </row>
    <row r="139" spans="1:16" x14ac:dyDescent="0.2">
      <c r="A139" s="1" t="s">
        <v>507</v>
      </c>
      <c r="B139" s="2" t="s">
        <v>508</v>
      </c>
      <c r="C139" s="2" t="s">
        <v>492</v>
      </c>
      <c r="D139" s="2">
        <v>855</v>
      </c>
      <c r="E139" s="2">
        <v>664</v>
      </c>
      <c r="F139" s="2" t="s">
        <v>65</v>
      </c>
      <c r="G139" s="2" t="e" vm="11">
        <f>_FV(-7,"11")</f>
        <v>#VALUE!</v>
      </c>
      <c r="H139" s="2" t="s">
        <v>36</v>
      </c>
      <c r="I139" s="2" t="s">
        <v>509</v>
      </c>
      <c r="J139" s="2">
        <v>165</v>
      </c>
      <c r="K139" s="2" t="s">
        <v>510</v>
      </c>
      <c r="L139" s="2" t="s">
        <v>511</v>
      </c>
      <c r="M139" s="2">
        <v>626</v>
      </c>
      <c r="N139" s="3">
        <v>98015</v>
      </c>
      <c r="O139" s="2" t="s">
        <v>512</v>
      </c>
      <c r="P139" s="2" t="s">
        <v>24</v>
      </c>
    </row>
    <row r="140" spans="1:16" x14ac:dyDescent="0.2">
      <c r="A140" s="1" t="s">
        <v>25</v>
      </c>
      <c r="B140" s="2" t="s">
        <v>26</v>
      </c>
      <c r="C140" s="2" t="s">
        <v>27</v>
      </c>
      <c r="D140" s="2" t="s">
        <v>28</v>
      </c>
      <c r="E140" s="2">
        <v>613</v>
      </c>
      <c r="F140" s="2" t="s">
        <v>29</v>
      </c>
      <c r="G140" s="2" t="e" vm="12">
        <f>_FV(-4,"88")</f>
        <v>#VALUE!</v>
      </c>
      <c r="H140" s="2" t="s">
        <v>20</v>
      </c>
      <c r="I140" s="2">
        <v>145</v>
      </c>
      <c r="J140" s="2">
        <v>258</v>
      </c>
      <c r="K140" s="2" t="s">
        <v>30</v>
      </c>
      <c r="L140" s="2">
        <v>123</v>
      </c>
      <c r="M140" s="2">
        <v>473</v>
      </c>
      <c r="N140" s="3">
        <v>75023</v>
      </c>
      <c r="O140" s="2" t="s">
        <v>31</v>
      </c>
      <c r="P140" s="2" t="s">
        <v>24</v>
      </c>
    </row>
    <row r="141" spans="1:16" x14ac:dyDescent="0.2">
      <c r="A141" s="1" t="s">
        <v>682</v>
      </c>
      <c r="B141" s="2" t="s">
        <v>683</v>
      </c>
      <c r="C141" s="2" t="s">
        <v>684</v>
      </c>
      <c r="D141" s="2">
        <v>358</v>
      </c>
      <c r="E141" s="2">
        <v>557</v>
      </c>
      <c r="F141" s="2" t="s">
        <v>54</v>
      </c>
      <c r="G141" s="3">
        <v>-7398</v>
      </c>
      <c r="H141" s="2" t="s">
        <v>20</v>
      </c>
      <c r="I141" s="2">
        <v>59</v>
      </c>
      <c r="J141" s="2">
        <v>695</v>
      </c>
      <c r="K141" s="2" t="s">
        <v>36</v>
      </c>
      <c r="L141" s="2" t="s">
        <v>685</v>
      </c>
      <c r="M141" s="2">
        <v>494</v>
      </c>
      <c r="N141" s="3">
        <v>85043</v>
      </c>
      <c r="O141" s="2" t="s">
        <v>686</v>
      </c>
      <c r="P141" s="2" t="s">
        <v>24</v>
      </c>
    </row>
    <row r="142" spans="1:16" x14ac:dyDescent="0.2">
      <c r="A142" s="1" t="s">
        <v>710</v>
      </c>
      <c r="B142" s="2" t="s">
        <v>711</v>
      </c>
      <c r="C142" s="2" t="s">
        <v>712</v>
      </c>
      <c r="D142" s="2">
        <v>584</v>
      </c>
      <c r="E142" s="2" t="s">
        <v>713</v>
      </c>
      <c r="F142" s="2" t="s">
        <v>20</v>
      </c>
      <c r="G142" s="3">
        <v>-7786</v>
      </c>
      <c r="H142" s="2" t="s">
        <v>36</v>
      </c>
      <c r="I142" s="2" t="s">
        <v>714</v>
      </c>
      <c r="J142" s="2" t="s">
        <v>715</v>
      </c>
      <c r="K142" s="2" t="s">
        <v>36</v>
      </c>
      <c r="L142" s="2">
        <v>261</v>
      </c>
      <c r="M142" s="2">
        <v>195</v>
      </c>
      <c r="N142" s="3">
        <v>137972</v>
      </c>
      <c r="O142" s="2" t="s">
        <v>716</v>
      </c>
      <c r="P142" s="2" t="s">
        <v>24</v>
      </c>
    </row>
    <row r="143" spans="1:16" x14ac:dyDescent="0.2">
      <c r="A143" s="1" t="s">
        <v>174</v>
      </c>
      <c r="B143" s="2" t="s">
        <v>175</v>
      </c>
      <c r="C143" s="2" t="s">
        <v>176</v>
      </c>
      <c r="D143" s="2">
        <v>825</v>
      </c>
      <c r="E143" s="2">
        <v>652</v>
      </c>
      <c r="F143" s="2" t="s">
        <v>20</v>
      </c>
      <c r="G143" s="3">
        <v>-3183</v>
      </c>
      <c r="H143" s="2" t="s">
        <v>36</v>
      </c>
      <c r="I143" s="2" t="s">
        <v>177</v>
      </c>
      <c r="J143" s="2">
        <v>581</v>
      </c>
      <c r="K143" s="2" t="s">
        <v>36</v>
      </c>
      <c r="L143" s="2" t="s">
        <v>178</v>
      </c>
      <c r="M143" s="2">
        <v>931</v>
      </c>
      <c r="N143" s="3">
        <v>95977</v>
      </c>
      <c r="O143" s="2" t="s">
        <v>179</v>
      </c>
      <c r="P143" s="2" t="s">
        <v>24</v>
      </c>
    </row>
    <row r="144" spans="1:16" x14ac:dyDescent="0.2">
      <c r="A144" s="1" t="s">
        <v>174</v>
      </c>
      <c r="B144" s="2" t="s">
        <v>175</v>
      </c>
      <c r="C144" s="2" t="s">
        <v>176</v>
      </c>
      <c r="D144" s="2">
        <v>825</v>
      </c>
      <c r="E144" s="2">
        <v>652</v>
      </c>
      <c r="F144" s="2" t="s">
        <v>20</v>
      </c>
      <c r="G144" s="3">
        <v>-3183</v>
      </c>
      <c r="H144" s="2" t="s">
        <v>36</v>
      </c>
      <c r="I144" s="2" t="s">
        <v>177</v>
      </c>
      <c r="J144" s="2">
        <v>581</v>
      </c>
      <c r="K144" s="2" t="s">
        <v>36</v>
      </c>
      <c r="L144" s="2" t="s">
        <v>178</v>
      </c>
      <c r="M144" s="2">
        <v>931</v>
      </c>
      <c r="N144" s="3">
        <v>95977</v>
      </c>
      <c r="O144" s="2" t="s">
        <v>179</v>
      </c>
      <c r="P144" s="2" t="s">
        <v>24</v>
      </c>
    </row>
    <row r="145" spans="1:16" x14ac:dyDescent="0.2">
      <c r="A145" s="1" t="s">
        <v>272</v>
      </c>
      <c r="B145" s="2" t="s">
        <v>273</v>
      </c>
      <c r="C145" s="2" t="s">
        <v>274</v>
      </c>
      <c r="D145" s="2">
        <v>834</v>
      </c>
      <c r="E145" s="2" t="s">
        <v>275</v>
      </c>
      <c r="F145" s="2" t="s">
        <v>29</v>
      </c>
      <c r="G145" s="3">
        <v>-3714</v>
      </c>
      <c r="H145" s="2" t="s">
        <v>20</v>
      </c>
      <c r="I145" s="2">
        <v>222</v>
      </c>
      <c r="J145" s="2" t="s">
        <v>276</v>
      </c>
      <c r="K145" s="2" t="s">
        <v>36</v>
      </c>
      <c r="L145" s="2">
        <v>124</v>
      </c>
      <c r="M145" s="2">
        <v>446</v>
      </c>
      <c r="N145" s="3">
        <v>155008</v>
      </c>
      <c r="O145" s="2" t="s">
        <v>277</v>
      </c>
      <c r="P145" s="2" t="s">
        <v>24</v>
      </c>
    </row>
    <row r="146" spans="1:16" x14ac:dyDescent="0.2">
      <c r="A146" s="1" t="s">
        <v>970</v>
      </c>
      <c r="B146" s="2" t="s">
        <v>971</v>
      </c>
      <c r="C146" s="2" t="s">
        <v>123</v>
      </c>
      <c r="D146" s="2">
        <v>648</v>
      </c>
      <c r="E146" s="2">
        <v>738</v>
      </c>
      <c r="F146" s="2" t="s">
        <v>91</v>
      </c>
      <c r="G146" s="3">
        <v>-5883</v>
      </c>
      <c r="H146" s="2" t="s">
        <v>36</v>
      </c>
      <c r="I146" s="2">
        <v>247</v>
      </c>
      <c r="J146" s="2" t="s">
        <v>972</v>
      </c>
      <c r="K146" s="2" t="s">
        <v>36</v>
      </c>
      <c r="L146" s="2">
        <v>292</v>
      </c>
      <c r="M146" s="2">
        <v>603</v>
      </c>
      <c r="N146" s="3">
        <v>159145</v>
      </c>
      <c r="O146" s="2" t="s">
        <v>973</v>
      </c>
      <c r="P146" s="2" t="s">
        <v>24</v>
      </c>
    </row>
    <row r="147" spans="1:16" x14ac:dyDescent="0.2">
      <c r="A147" s="1" t="s">
        <v>919</v>
      </c>
      <c r="B147" s="2" t="s">
        <v>920</v>
      </c>
      <c r="C147" s="2" t="s">
        <v>921</v>
      </c>
      <c r="D147" s="2">
        <v>516</v>
      </c>
      <c r="E147" s="2">
        <v>595</v>
      </c>
      <c r="F147" s="2" t="s">
        <v>35</v>
      </c>
      <c r="G147" s="2" t="e" vm="13">
        <f>_FV(-4,"63")</f>
        <v>#VALUE!</v>
      </c>
      <c r="H147" s="2" t="s">
        <v>20</v>
      </c>
      <c r="I147" s="2" t="s">
        <v>922</v>
      </c>
      <c r="J147" s="2" t="s">
        <v>923</v>
      </c>
      <c r="K147" s="2" t="s">
        <v>36</v>
      </c>
      <c r="L147" s="2">
        <v>109</v>
      </c>
      <c r="M147" s="2">
        <v>222</v>
      </c>
      <c r="N147" s="3">
        <v>119972</v>
      </c>
      <c r="O147" s="2" t="s">
        <v>924</v>
      </c>
      <c r="P147" s="2" t="s">
        <v>24</v>
      </c>
    </row>
    <row r="148" spans="1:16" x14ac:dyDescent="0.2">
      <c r="A148" s="1" t="s">
        <v>385</v>
      </c>
      <c r="B148" s="2" t="s">
        <v>386</v>
      </c>
      <c r="C148" s="2" t="s">
        <v>80</v>
      </c>
      <c r="D148" s="2" t="s">
        <v>252</v>
      </c>
      <c r="E148" s="2">
        <v>761</v>
      </c>
      <c r="F148" s="2" t="s">
        <v>24</v>
      </c>
      <c r="G148" s="3">
        <v>-3093</v>
      </c>
      <c r="H148" s="2" t="s">
        <v>20</v>
      </c>
      <c r="I148" s="2" t="s">
        <v>387</v>
      </c>
      <c r="J148" s="2">
        <v>256</v>
      </c>
      <c r="K148" s="2" t="s">
        <v>388</v>
      </c>
      <c r="L148" s="2" t="s">
        <v>389</v>
      </c>
      <c r="M148" s="2">
        <v>286</v>
      </c>
      <c r="N148" s="3">
        <v>141971</v>
      </c>
      <c r="O148" s="2" t="s">
        <v>390</v>
      </c>
      <c r="P148" s="2" t="s">
        <v>24</v>
      </c>
    </row>
    <row r="149" spans="1:16" x14ac:dyDescent="0.2">
      <c r="A149" s="1" t="s">
        <v>359</v>
      </c>
      <c r="B149" s="2" t="s">
        <v>360</v>
      </c>
      <c r="C149" s="2" t="s">
        <v>361</v>
      </c>
      <c r="D149" s="2">
        <v>791</v>
      </c>
      <c r="E149" s="2">
        <v>745</v>
      </c>
      <c r="F149" s="2" t="s">
        <v>156</v>
      </c>
      <c r="G149" s="3">
        <v>-3695</v>
      </c>
      <c r="H149" s="2" t="s">
        <v>36</v>
      </c>
      <c r="I149" s="2" t="s">
        <v>362</v>
      </c>
      <c r="J149" s="2">
        <v>354</v>
      </c>
      <c r="K149" s="2" t="s">
        <v>363</v>
      </c>
      <c r="L149" s="2">
        <v>104</v>
      </c>
      <c r="M149" s="2" t="s">
        <v>364</v>
      </c>
      <c r="N149" s="3">
        <v>94014</v>
      </c>
      <c r="O149" s="2" t="s">
        <v>365</v>
      </c>
      <c r="P149" s="2" t="s">
        <v>24</v>
      </c>
    </row>
    <row r="150" spans="1:16" x14ac:dyDescent="0.2">
      <c r="A150" s="1" t="s">
        <v>740</v>
      </c>
      <c r="B150" s="2" t="s">
        <v>741</v>
      </c>
      <c r="C150" s="2" t="s">
        <v>64</v>
      </c>
      <c r="D150" s="2">
        <v>736</v>
      </c>
      <c r="E150" s="2">
        <v>795</v>
      </c>
      <c r="F150" s="2" t="s">
        <v>20</v>
      </c>
      <c r="G150" s="3">
        <v>-3299</v>
      </c>
      <c r="H150" s="2" t="s">
        <v>36</v>
      </c>
      <c r="I150" s="2" t="s">
        <v>742</v>
      </c>
      <c r="J150" s="2">
        <v>498</v>
      </c>
      <c r="K150" s="2" t="s">
        <v>743</v>
      </c>
      <c r="L150" s="2">
        <v>254</v>
      </c>
      <c r="M150" s="2">
        <v>511</v>
      </c>
      <c r="N150" s="3">
        <v>104066</v>
      </c>
      <c r="O150" s="2" t="s">
        <v>744</v>
      </c>
      <c r="P150" s="2" t="s">
        <v>24</v>
      </c>
    </row>
    <row r="151" spans="1:16" x14ac:dyDescent="0.2">
      <c r="A151" s="1" t="s">
        <v>900</v>
      </c>
      <c r="B151" s="2" t="s">
        <v>901</v>
      </c>
      <c r="C151" s="2" t="s">
        <v>902</v>
      </c>
      <c r="D151" s="2">
        <v>734</v>
      </c>
      <c r="E151" s="2">
        <v>418</v>
      </c>
      <c r="F151" s="2" t="s">
        <v>36</v>
      </c>
      <c r="G151" s="3">
        <v>-6678</v>
      </c>
      <c r="H151" s="2" t="s">
        <v>20</v>
      </c>
      <c r="I151" s="2" t="s">
        <v>903</v>
      </c>
      <c r="J151" s="2" t="s">
        <v>904</v>
      </c>
      <c r="K151" s="2" t="s">
        <v>36</v>
      </c>
      <c r="L151" s="2" t="s">
        <v>905</v>
      </c>
      <c r="M151" s="2">
        <v>868</v>
      </c>
      <c r="N151" s="3">
        <v>85909</v>
      </c>
      <c r="O151" s="2" t="s">
        <v>906</v>
      </c>
      <c r="P151" s="2" t="s">
        <v>24</v>
      </c>
    </row>
    <row r="152" spans="1:16" x14ac:dyDescent="0.2">
      <c r="A152" s="1" t="s">
        <v>208</v>
      </c>
      <c r="B152" s="2" t="s">
        <v>209</v>
      </c>
      <c r="C152" s="2" t="s">
        <v>210</v>
      </c>
      <c r="D152" s="2">
        <v>737</v>
      </c>
      <c r="E152" s="2">
        <v>636</v>
      </c>
      <c r="F152" s="2" t="s">
        <v>156</v>
      </c>
      <c r="G152" s="3">
        <v>-4546</v>
      </c>
      <c r="H152" s="2" t="s">
        <v>36</v>
      </c>
      <c r="I152" s="2" t="s">
        <v>211</v>
      </c>
      <c r="J152" s="2" t="s">
        <v>212</v>
      </c>
      <c r="K152" s="2" t="s">
        <v>213</v>
      </c>
      <c r="L152" s="2" t="s">
        <v>48</v>
      </c>
      <c r="M152" s="2">
        <v>565</v>
      </c>
      <c r="N152" s="3">
        <v>105005</v>
      </c>
      <c r="O152" s="2" t="s">
        <v>214</v>
      </c>
      <c r="P152" s="2" t="s">
        <v>24</v>
      </c>
    </row>
    <row r="153" spans="1:16" x14ac:dyDescent="0.2">
      <c r="A153" s="1" t="s">
        <v>812</v>
      </c>
      <c r="B153" s="2" t="s">
        <v>813</v>
      </c>
      <c r="C153" s="2" t="s">
        <v>814</v>
      </c>
      <c r="D153" s="2">
        <v>744</v>
      </c>
      <c r="E153" s="2">
        <v>836</v>
      </c>
      <c r="F153" s="2" t="s">
        <v>91</v>
      </c>
      <c r="G153" s="3">
        <v>-2396</v>
      </c>
      <c r="H153" s="2" t="s">
        <v>36</v>
      </c>
      <c r="I153" s="2" t="s">
        <v>815</v>
      </c>
      <c r="J153" s="2" t="s">
        <v>816</v>
      </c>
      <c r="K153" s="2" t="s">
        <v>36</v>
      </c>
      <c r="L153" s="2">
        <v>194</v>
      </c>
      <c r="M153" s="2" t="s">
        <v>817</v>
      </c>
      <c r="N153" s="3">
        <v>114965</v>
      </c>
      <c r="O153" s="2" t="s">
        <v>818</v>
      </c>
      <c r="P153" s="2" t="s">
        <v>24</v>
      </c>
    </row>
    <row r="154" spans="1:16" x14ac:dyDescent="0.2">
      <c r="A154" s="1" t="s">
        <v>594</v>
      </c>
      <c r="B154" s="2" t="s">
        <v>595</v>
      </c>
      <c r="C154" s="2" t="s">
        <v>596</v>
      </c>
      <c r="D154" s="2">
        <v>617</v>
      </c>
      <c r="E154" s="2">
        <v>635</v>
      </c>
      <c r="F154" s="2" t="s">
        <v>156</v>
      </c>
      <c r="G154" s="3">
        <v>-6769</v>
      </c>
      <c r="H154" s="2" t="s">
        <v>36</v>
      </c>
      <c r="I154" s="2" t="s">
        <v>597</v>
      </c>
      <c r="J154" s="2" t="s">
        <v>598</v>
      </c>
      <c r="K154" s="2" t="s">
        <v>599</v>
      </c>
      <c r="L154" s="2">
        <v>164</v>
      </c>
      <c r="M154" s="2">
        <v>446</v>
      </c>
      <c r="N154" s="3">
        <v>103019</v>
      </c>
      <c r="O154" s="2" t="s">
        <v>600</v>
      </c>
      <c r="P154" s="2" t="s">
        <v>24</v>
      </c>
    </row>
    <row r="155" spans="1:16" x14ac:dyDescent="0.2">
      <c r="A155" s="1" t="s">
        <v>851</v>
      </c>
      <c r="B155" s="2" t="s">
        <v>852</v>
      </c>
      <c r="C155" s="2" t="s">
        <v>853</v>
      </c>
      <c r="D155" s="2">
        <v>704</v>
      </c>
      <c r="E155" s="2">
        <v>633</v>
      </c>
      <c r="F155" s="2" t="s">
        <v>156</v>
      </c>
      <c r="G155" s="3">
        <v>-6923</v>
      </c>
      <c r="H155" s="2" t="s">
        <v>36</v>
      </c>
      <c r="I155" s="2">
        <v>241</v>
      </c>
      <c r="J155" s="2" t="s">
        <v>854</v>
      </c>
      <c r="K155" s="2" t="s">
        <v>36</v>
      </c>
      <c r="L155" s="2" t="s">
        <v>855</v>
      </c>
      <c r="M155" s="2">
        <v>863</v>
      </c>
      <c r="N155" s="3">
        <v>144021</v>
      </c>
      <c r="O155" s="2" t="s">
        <v>856</v>
      </c>
      <c r="P155" s="2" t="s">
        <v>24</v>
      </c>
    </row>
    <row r="156" spans="1:16" x14ac:dyDescent="0.2">
      <c r="A156" s="1" t="s">
        <v>730</v>
      </c>
      <c r="B156" s="2" t="s">
        <v>731</v>
      </c>
      <c r="C156" s="2" t="s">
        <v>313</v>
      </c>
      <c r="D156" s="2">
        <v>681</v>
      </c>
      <c r="E156" s="2">
        <v>594</v>
      </c>
      <c r="F156" s="2" t="s">
        <v>19</v>
      </c>
      <c r="G156" s="3">
        <v>-7028</v>
      </c>
      <c r="H156" s="2" t="s">
        <v>20</v>
      </c>
      <c r="I156" s="2">
        <v>282</v>
      </c>
      <c r="J156" s="2">
        <v>165</v>
      </c>
      <c r="K156" s="2" t="s">
        <v>732</v>
      </c>
      <c r="L156" s="2">
        <v>134</v>
      </c>
      <c r="M156" s="2">
        <v>535</v>
      </c>
      <c r="N156" s="3">
        <v>186054</v>
      </c>
      <c r="O156" s="2" t="s">
        <v>733</v>
      </c>
      <c r="P156" s="2" t="s">
        <v>24</v>
      </c>
    </row>
    <row r="157" spans="1:16" x14ac:dyDescent="0.2">
      <c r="A157" s="1" t="s">
        <v>957</v>
      </c>
      <c r="B157" s="2" t="s">
        <v>958</v>
      </c>
      <c r="C157" s="2" t="s">
        <v>427</v>
      </c>
      <c r="D157" s="2">
        <v>721</v>
      </c>
      <c r="E157" s="2">
        <v>626</v>
      </c>
      <c r="F157" s="2" t="s">
        <v>24</v>
      </c>
      <c r="G157" s="2" t="e" vm="14">
        <f>_FV(-4,"2")</f>
        <v>#VALUE!</v>
      </c>
      <c r="H157" s="2" t="s">
        <v>20</v>
      </c>
      <c r="I157" s="2">
        <v>123</v>
      </c>
      <c r="J157" s="2">
        <v>402</v>
      </c>
      <c r="K157" s="2" t="s">
        <v>36</v>
      </c>
      <c r="L157" s="2">
        <v>102</v>
      </c>
      <c r="M157" s="2">
        <v>558</v>
      </c>
      <c r="N157" s="3">
        <v>99914</v>
      </c>
      <c r="O157" s="2" t="s">
        <v>959</v>
      </c>
      <c r="P157" s="2" t="s">
        <v>24</v>
      </c>
    </row>
    <row r="158" spans="1:16" x14ac:dyDescent="0.2">
      <c r="A158" s="1" t="s">
        <v>644</v>
      </c>
      <c r="B158" s="2" t="s">
        <v>645</v>
      </c>
      <c r="C158" s="2" t="s">
        <v>109</v>
      </c>
      <c r="D158" s="2">
        <v>679</v>
      </c>
      <c r="E158" s="2">
        <v>634</v>
      </c>
      <c r="F158" s="2" t="s">
        <v>35</v>
      </c>
      <c r="G158" s="3">
        <v>-5024</v>
      </c>
      <c r="H158" s="2" t="s">
        <v>36</v>
      </c>
      <c r="I158" s="2" t="s">
        <v>646</v>
      </c>
      <c r="J158" s="2">
        <v>232</v>
      </c>
      <c r="K158" s="2" t="s">
        <v>36</v>
      </c>
      <c r="L158" s="2">
        <v>115</v>
      </c>
      <c r="M158" s="2">
        <v>498</v>
      </c>
      <c r="N158" s="3">
        <v>102013</v>
      </c>
      <c r="O158" s="2" t="s">
        <v>647</v>
      </c>
      <c r="P158" s="2" t="s">
        <v>24</v>
      </c>
    </row>
    <row r="159" spans="1:16" x14ac:dyDescent="0.2">
      <c r="A159" s="1" t="s">
        <v>483</v>
      </c>
      <c r="B159" s="2" t="s">
        <v>484</v>
      </c>
      <c r="C159" s="2" t="s">
        <v>446</v>
      </c>
      <c r="D159" s="2">
        <v>815</v>
      </c>
      <c r="E159" s="2">
        <v>816</v>
      </c>
      <c r="F159" s="2" t="s">
        <v>86</v>
      </c>
      <c r="G159" s="3">
        <v>-5474</v>
      </c>
      <c r="H159" s="2" t="s">
        <v>20</v>
      </c>
      <c r="I159" s="2">
        <v>269</v>
      </c>
      <c r="J159" s="2" t="s">
        <v>485</v>
      </c>
      <c r="K159" s="2" t="s">
        <v>36</v>
      </c>
      <c r="L159" s="2">
        <v>159</v>
      </c>
      <c r="M159" s="2">
        <v>498</v>
      </c>
      <c r="N159" s="3">
        <v>181967</v>
      </c>
      <c r="O159" s="2" t="s">
        <v>486</v>
      </c>
      <c r="P159" s="2" t="s">
        <v>24</v>
      </c>
    </row>
    <row r="160" spans="1:16" x14ac:dyDescent="0.2">
      <c r="A160" s="1" t="s">
        <v>764</v>
      </c>
      <c r="B160" s="2" t="s">
        <v>765</v>
      </c>
      <c r="C160" s="2" t="s">
        <v>766</v>
      </c>
      <c r="D160" s="2">
        <v>869</v>
      </c>
      <c r="E160" s="2">
        <v>485</v>
      </c>
      <c r="F160" s="2" t="s">
        <v>91</v>
      </c>
      <c r="G160" s="3">
        <v>-5595</v>
      </c>
      <c r="H160" s="2" t="s">
        <v>20</v>
      </c>
      <c r="I160" s="2" t="s">
        <v>742</v>
      </c>
      <c r="J160" s="2">
        <v>246</v>
      </c>
      <c r="K160" s="2" t="s">
        <v>36</v>
      </c>
      <c r="L160" s="2" t="s">
        <v>767</v>
      </c>
      <c r="M160" s="2">
        <v>527</v>
      </c>
      <c r="N160" s="3">
        <v>106028</v>
      </c>
      <c r="O160" s="2" t="s">
        <v>768</v>
      </c>
      <c r="P160" s="2" t="s">
        <v>24</v>
      </c>
    </row>
    <row r="161" spans="1:16" x14ac:dyDescent="0.2">
      <c r="A161" s="1" t="s">
        <v>838</v>
      </c>
      <c r="B161" s="2" t="s">
        <v>839</v>
      </c>
      <c r="C161" s="2" t="s">
        <v>840</v>
      </c>
      <c r="D161" s="2">
        <v>684</v>
      </c>
      <c r="E161" s="2">
        <v>823</v>
      </c>
      <c r="F161" s="2" t="s">
        <v>65</v>
      </c>
      <c r="G161" s="3">
        <v>-3297</v>
      </c>
      <c r="H161" s="2" t="s">
        <v>36</v>
      </c>
      <c r="I161" s="2" t="s">
        <v>841</v>
      </c>
      <c r="J161" s="2" t="s">
        <v>842</v>
      </c>
      <c r="K161" s="2" t="s">
        <v>36</v>
      </c>
      <c r="L161" s="2">
        <v>111</v>
      </c>
      <c r="M161" s="2">
        <v>647</v>
      </c>
      <c r="N161" s="3">
        <v>91048</v>
      </c>
      <c r="O161" s="2" t="s">
        <v>843</v>
      </c>
      <c r="P161" s="2" t="s">
        <v>24</v>
      </c>
    </row>
    <row r="162" spans="1:16" x14ac:dyDescent="0.2">
      <c r="A162" s="1" t="s">
        <v>661</v>
      </c>
      <c r="B162" s="2" t="s">
        <v>662</v>
      </c>
      <c r="C162" s="2" t="s">
        <v>663</v>
      </c>
      <c r="D162" s="2">
        <v>696</v>
      </c>
      <c r="E162" s="2">
        <v>817</v>
      </c>
      <c r="F162" s="2" t="s">
        <v>20</v>
      </c>
      <c r="G162" s="3">
        <v>-3862</v>
      </c>
      <c r="H162" s="2" t="s">
        <v>20</v>
      </c>
      <c r="I162" s="2">
        <v>109</v>
      </c>
      <c r="J162" s="2">
        <v>75</v>
      </c>
      <c r="K162" s="2" t="s">
        <v>36</v>
      </c>
      <c r="L162" s="2">
        <v>187</v>
      </c>
      <c r="M162" s="2">
        <v>782</v>
      </c>
      <c r="N162" s="3">
        <v>98064</v>
      </c>
      <c r="O162" s="2" t="s">
        <v>664</v>
      </c>
      <c r="P162" s="2" t="s">
        <v>24</v>
      </c>
    </row>
    <row r="163" spans="1:16" x14ac:dyDescent="0.2">
      <c r="A163" s="1" t="s">
        <v>722</v>
      </c>
      <c r="B163" s="2" t="s">
        <v>723</v>
      </c>
      <c r="C163" s="2" t="s">
        <v>210</v>
      </c>
      <c r="D163" s="2">
        <v>707</v>
      </c>
      <c r="E163" s="2">
        <v>629</v>
      </c>
      <c r="F163" s="2" t="s">
        <v>36</v>
      </c>
      <c r="G163" s="3">
        <v>-4581</v>
      </c>
      <c r="H163" s="2" t="s">
        <v>36</v>
      </c>
      <c r="I163" s="2" t="s">
        <v>724</v>
      </c>
      <c r="J163" s="2">
        <v>259</v>
      </c>
      <c r="K163" s="2" t="s">
        <v>725</v>
      </c>
      <c r="L163" s="2">
        <v>138</v>
      </c>
      <c r="M163" s="2">
        <v>457</v>
      </c>
      <c r="N163" s="3">
        <v>122863</v>
      </c>
      <c r="O163" s="2" t="s">
        <v>726</v>
      </c>
      <c r="P163" s="2" t="s">
        <v>24</v>
      </c>
    </row>
    <row r="164" spans="1:16" x14ac:dyDescent="0.2">
      <c r="A164" s="1" t="s">
        <v>419</v>
      </c>
      <c r="B164" s="2" t="s">
        <v>420</v>
      </c>
      <c r="C164" s="2" t="s">
        <v>421</v>
      </c>
      <c r="D164" s="2">
        <v>841</v>
      </c>
      <c r="E164" s="2">
        <v>798</v>
      </c>
      <c r="F164" s="2" t="s">
        <v>20</v>
      </c>
      <c r="G164" s="3">
        <v>-4206</v>
      </c>
      <c r="H164" s="2" t="s">
        <v>36</v>
      </c>
      <c r="I164" s="2">
        <v>229</v>
      </c>
      <c r="J164" s="2">
        <v>153</v>
      </c>
      <c r="K164" s="2" t="s">
        <v>422</v>
      </c>
      <c r="L164" s="2" t="s">
        <v>423</v>
      </c>
      <c r="M164" s="2">
        <v>591</v>
      </c>
      <c r="N164" s="3">
        <v>95948</v>
      </c>
      <c r="O164" s="2" t="s">
        <v>424</v>
      </c>
      <c r="P164" s="2" t="s">
        <v>24</v>
      </c>
    </row>
    <row r="165" spans="1:16" x14ac:dyDescent="0.2">
      <c r="A165" s="1" t="s">
        <v>202</v>
      </c>
      <c r="B165" s="2" t="s">
        <v>203</v>
      </c>
      <c r="C165" s="2" t="s">
        <v>204</v>
      </c>
      <c r="D165" s="2">
        <v>884</v>
      </c>
      <c r="E165" s="2">
        <v>559</v>
      </c>
      <c r="F165" s="2" t="s">
        <v>36</v>
      </c>
      <c r="G165" s="3">
        <v>-7442</v>
      </c>
      <c r="H165" s="2" t="s">
        <v>20</v>
      </c>
      <c r="I165" s="2" t="s">
        <v>205</v>
      </c>
      <c r="J165" s="2" t="s">
        <v>206</v>
      </c>
      <c r="K165" s="2" t="s">
        <v>36</v>
      </c>
      <c r="L165" s="2">
        <v>101</v>
      </c>
      <c r="M165" s="2">
        <v>342</v>
      </c>
      <c r="N165" s="3">
        <v>97994</v>
      </c>
      <c r="O165" s="2" t="s">
        <v>207</v>
      </c>
      <c r="P165" s="2" t="s">
        <v>24</v>
      </c>
    </row>
    <row r="166" spans="1:16" x14ac:dyDescent="0.2">
      <c r="A166" s="1" t="s">
        <v>153</v>
      </c>
      <c r="B166" s="2" t="s">
        <v>154</v>
      </c>
      <c r="C166" s="2" t="s">
        <v>155</v>
      </c>
      <c r="D166" s="2">
        <v>903</v>
      </c>
      <c r="E166" s="2">
        <v>675</v>
      </c>
      <c r="F166" s="2" t="s">
        <v>156</v>
      </c>
      <c r="G166" s="3">
        <v>-3445</v>
      </c>
      <c r="H166" s="2" t="s">
        <v>36</v>
      </c>
      <c r="I166" s="2">
        <v>214</v>
      </c>
      <c r="J166" s="2">
        <v>542</v>
      </c>
      <c r="K166" s="2" t="s">
        <v>157</v>
      </c>
      <c r="L166" s="2" t="s">
        <v>158</v>
      </c>
      <c r="M166" s="2">
        <v>442</v>
      </c>
      <c r="N166" s="3">
        <v>96507</v>
      </c>
      <c r="O166" s="2" t="s">
        <v>159</v>
      </c>
      <c r="P166" s="2" t="s">
        <v>24</v>
      </c>
    </row>
    <row r="167" spans="1:16" x14ac:dyDescent="0.2">
      <c r="A167" s="1" t="s">
        <v>625</v>
      </c>
      <c r="B167" s="2" t="s">
        <v>626</v>
      </c>
      <c r="C167" s="2" t="s">
        <v>297</v>
      </c>
      <c r="D167" s="2">
        <v>853</v>
      </c>
      <c r="E167" s="2" t="s">
        <v>236</v>
      </c>
      <c r="F167" s="2" t="s">
        <v>20</v>
      </c>
      <c r="G167" s="3">
        <v>-4961</v>
      </c>
      <c r="H167" s="2" t="s">
        <v>20</v>
      </c>
      <c r="I167" s="2" t="s">
        <v>627</v>
      </c>
      <c r="J167" s="2">
        <v>13</v>
      </c>
      <c r="K167" s="2" t="s">
        <v>36</v>
      </c>
      <c r="L167" s="2" t="s">
        <v>628</v>
      </c>
      <c r="M167" s="2" t="s">
        <v>629</v>
      </c>
      <c r="N167" s="3">
        <v>134066</v>
      </c>
      <c r="O167" s="2" t="s">
        <v>630</v>
      </c>
      <c r="P167" s="2" t="s">
        <v>24</v>
      </c>
    </row>
    <row r="168" spans="1:16" x14ac:dyDescent="0.2">
      <c r="A168" s="1" t="s">
        <v>107</v>
      </c>
      <c r="B168" s="2" t="s">
        <v>108</v>
      </c>
      <c r="C168" s="2" t="s">
        <v>109</v>
      </c>
      <c r="D168" s="2">
        <v>753</v>
      </c>
      <c r="E168" s="2">
        <v>657</v>
      </c>
      <c r="F168" s="2" t="s">
        <v>19</v>
      </c>
      <c r="G168" s="3">
        <v>-3061</v>
      </c>
      <c r="H168" s="2" t="s">
        <v>20</v>
      </c>
      <c r="I168" s="2" t="s">
        <v>110</v>
      </c>
      <c r="J168" s="2">
        <v>171</v>
      </c>
      <c r="K168" s="2" t="s">
        <v>36</v>
      </c>
      <c r="L168" s="2">
        <v>112</v>
      </c>
      <c r="M168" s="2">
        <v>437</v>
      </c>
      <c r="N168" s="2" t="s">
        <v>111</v>
      </c>
      <c r="O168" s="2" t="s">
        <v>112</v>
      </c>
      <c r="P168" s="2" t="s">
        <v>24</v>
      </c>
    </row>
    <row r="169" spans="1:16" x14ac:dyDescent="0.2">
      <c r="A169" s="1" t="s">
        <v>931</v>
      </c>
      <c r="B169" s="2" t="s">
        <v>932</v>
      </c>
      <c r="C169" s="2" t="s">
        <v>712</v>
      </c>
      <c r="D169" s="2">
        <v>611</v>
      </c>
      <c r="E169" s="2">
        <v>644</v>
      </c>
      <c r="F169" s="2" t="s">
        <v>91</v>
      </c>
      <c r="G169" s="3">
        <v>-7607</v>
      </c>
      <c r="H169" s="2" t="s">
        <v>36</v>
      </c>
      <c r="I169" s="2" t="s">
        <v>933</v>
      </c>
      <c r="J169" s="2">
        <v>124</v>
      </c>
      <c r="K169" s="2" t="s">
        <v>36</v>
      </c>
      <c r="L169" s="2">
        <v>124</v>
      </c>
      <c r="M169" s="2" t="s">
        <v>105</v>
      </c>
      <c r="N169" s="3">
        <v>105969</v>
      </c>
      <c r="O169" s="2" t="s">
        <v>934</v>
      </c>
      <c r="P169" s="2" t="s">
        <v>24</v>
      </c>
    </row>
    <row r="170" spans="1:16" x14ac:dyDescent="0.2">
      <c r="A170" s="1" t="s">
        <v>687</v>
      </c>
      <c r="B170" s="2" t="s">
        <v>688</v>
      </c>
      <c r="C170" s="2" t="s">
        <v>382</v>
      </c>
      <c r="D170" s="2">
        <v>857</v>
      </c>
      <c r="E170" s="2" t="s">
        <v>689</v>
      </c>
      <c r="F170" s="2" t="s">
        <v>86</v>
      </c>
      <c r="G170" s="3">
        <v>-4035</v>
      </c>
      <c r="H170" s="2" t="s">
        <v>20</v>
      </c>
      <c r="I170" s="2" t="s">
        <v>690</v>
      </c>
      <c r="J170" s="2">
        <v>381</v>
      </c>
      <c r="K170" s="2" t="s">
        <v>36</v>
      </c>
      <c r="L170" s="2" t="s">
        <v>691</v>
      </c>
      <c r="M170" s="2">
        <v>966</v>
      </c>
      <c r="N170" s="3">
        <v>121996</v>
      </c>
      <c r="O170" s="2" t="s">
        <v>692</v>
      </c>
      <c r="P170" s="2" t="s">
        <v>24</v>
      </c>
    </row>
    <row r="171" spans="1:16" x14ac:dyDescent="0.2">
      <c r="A171" s="1" t="s">
        <v>147</v>
      </c>
      <c r="B171" s="2" t="s">
        <v>148</v>
      </c>
      <c r="C171" s="2" t="s">
        <v>149</v>
      </c>
      <c r="D171" s="2">
        <v>653</v>
      </c>
      <c r="E171" s="2">
        <v>809</v>
      </c>
      <c r="F171" s="2" t="s">
        <v>36</v>
      </c>
      <c r="G171" s="3">
        <v>-4057</v>
      </c>
      <c r="H171" s="2" t="s">
        <v>20</v>
      </c>
      <c r="I171" s="2" t="s">
        <v>150</v>
      </c>
      <c r="J171" s="2">
        <v>194</v>
      </c>
      <c r="K171" s="2" t="s">
        <v>36</v>
      </c>
      <c r="L171" s="2">
        <v>165</v>
      </c>
      <c r="M171" s="2" t="s">
        <v>151</v>
      </c>
      <c r="N171" s="3">
        <v>92213</v>
      </c>
      <c r="O171" s="2" t="s">
        <v>152</v>
      </c>
      <c r="P171" s="2" t="s">
        <v>24</v>
      </c>
    </row>
    <row r="172" spans="1:16" x14ac:dyDescent="0.2">
      <c r="A172" s="1" t="s">
        <v>542</v>
      </c>
      <c r="B172" s="2" t="s">
        <v>543</v>
      </c>
      <c r="C172" s="2" t="s">
        <v>544</v>
      </c>
      <c r="D172" s="2">
        <v>284</v>
      </c>
      <c r="E172" s="2">
        <v>704</v>
      </c>
      <c r="F172" s="2" t="s">
        <v>86</v>
      </c>
      <c r="G172" s="3">
        <v>-7276</v>
      </c>
      <c r="H172" s="2" t="s">
        <v>20</v>
      </c>
      <c r="I172" s="2">
        <v>186</v>
      </c>
      <c r="J172" s="2" t="s">
        <v>545</v>
      </c>
      <c r="K172" s="2" t="s">
        <v>546</v>
      </c>
      <c r="L172" s="2" t="s">
        <v>547</v>
      </c>
      <c r="M172" s="2" t="s">
        <v>417</v>
      </c>
      <c r="N172" s="3">
        <v>191702</v>
      </c>
      <c r="O172" s="2" t="s">
        <v>548</v>
      </c>
      <c r="P172" s="2" t="s">
        <v>24</v>
      </c>
    </row>
    <row r="173" spans="1:16" x14ac:dyDescent="0.2">
      <c r="A173" s="1" t="s">
        <v>278</v>
      </c>
      <c r="B173" s="2" t="s">
        <v>279</v>
      </c>
      <c r="C173" s="2" t="s">
        <v>280</v>
      </c>
      <c r="D173" s="2">
        <v>605</v>
      </c>
      <c r="E173" s="2">
        <v>822</v>
      </c>
      <c r="F173" s="2" t="s">
        <v>36</v>
      </c>
      <c r="G173" s="3">
        <v>-4833</v>
      </c>
      <c r="H173" s="2" t="s">
        <v>20</v>
      </c>
      <c r="I173" s="2" t="s">
        <v>281</v>
      </c>
      <c r="J173" s="2" t="s">
        <v>282</v>
      </c>
      <c r="K173" s="2">
        <v>134</v>
      </c>
      <c r="L173" s="2">
        <v>147</v>
      </c>
      <c r="M173" s="2">
        <v>288</v>
      </c>
      <c r="N173" s="3">
        <v>167997</v>
      </c>
      <c r="O173" s="2" t="s">
        <v>283</v>
      </c>
      <c r="P173" s="2" t="s">
        <v>24</v>
      </c>
    </row>
    <row r="174" spans="1:16" x14ac:dyDescent="0.2">
      <c r="A174" s="1" t="s">
        <v>324</v>
      </c>
      <c r="B174" s="2" t="s">
        <v>325</v>
      </c>
      <c r="C174" s="2" t="s">
        <v>326</v>
      </c>
      <c r="D174" s="2">
        <v>698</v>
      </c>
      <c r="E174" s="2">
        <v>375</v>
      </c>
      <c r="F174" s="2" t="s">
        <v>35</v>
      </c>
      <c r="G174" s="3">
        <v>-8279</v>
      </c>
      <c r="H174" s="2" t="s">
        <v>20</v>
      </c>
      <c r="I174" s="2" t="s">
        <v>327</v>
      </c>
      <c r="J174" s="2">
        <v>652</v>
      </c>
      <c r="K174" s="2" t="s">
        <v>36</v>
      </c>
      <c r="L174" s="2">
        <v>173</v>
      </c>
      <c r="M174" s="2">
        <v>534</v>
      </c>
      <c r="N174" s="2" t="s">
        <v>328</v>
      </c>
      <c r="O174" s="2" t="s">
        <v>329</v>
      </c>
      <c r="P174" s="2" t="s">
        <v>24</v>
      </c>
    </row>
    <row r="175" spans="1:16" x14ac:dyDescent="0.2">
      <c r="A175" s="1" t="s">
        <v>619</v>
      </c>
      <c r="B175" s="2" t="s">
        <v>620</v>
      </c>
      <c r="C175" s="2" t="s">
        <v>621</v>
      </c>
      <c r="D175" s="2">
        <v>726</v>
      </c>
      <c r="E175" s="2">
        <v>769</v>
      </c>
      <c r="F175" s="2" t="s">
        <v>91</v>
      </c>
      <c r="G175" s="3">
        <v>-5043</v>
      </c>
      <c r="H175" s="2" t="s">
        <v>20</v>
      </c>
      <c r="I175" s="2">
        <v>123</v>
      </c>
      <c r="J175" s="2" t="s">
        <v>622</v>
      </c>
      <c r="K175" s="2" t="s">
        <v>623</v>
      </c>
      <c r="L175" s="2">
        <v>104</v>
      </c>
      <c r="M175" s="2">
        <v>733</v>
      </c>
      <c r="N175" s="3">
        <v>97985</v>
      </c>
      <c r="O175" s="2" t="s">
        <v>624</v>
      </c>
      <c r="P175" s="2" t="s">
        <v>24</v>
      </c>
    </row>
    <row r="176" spans="1:16" x14ac:dyDescent="0.2">
      <c r="A176" s="1" t="s">
        <v>490</v>
      </c>
      <c r="B176" s="2" t="s">
        <v>491</v>
      </c>
      <c r="C176" s="2" t="s">
        <v>492</v>
      </c>
      <c r="D176" s="2">
        <v>754</v>
      </c>
      <c r="E176" s="2">
        <v>805</v>
      </c>
      <c r="F176" s="2" t="s">
        <v>91</v>
      </c>
      <c r="G176" s="3">
        <v>-4249</v>
      </c>
      <c r="H176" s="2" t="s">
        <v>20</v>
      </c>
      <c r="I176" s="2" t="s">
        <v>493</v>
      </c>
      <c r="J176" s="2">
        <v>315</v>
      </c>
      <c r="K176" s="2" t="s">
        <v>36</v>
      </c>
      <c r="L176" s="2">
        <v>203</v>
      </c>
      <c r="M176" s="2">
        <v>555</v>
      </c>
      <c r="N176" s="3">
        <v>93983</v>
      </c>
      <c r="O176" s="2" t="s">
        <v>494</v>
      </c>
      <c r="P176" s="2" t="s">
        <v>24</v>
      </c>
    </row>
    <row r="177" spans="1:16" x14ac:dyDescent="0.2">
      <c r="A177" s="1" t="s">
        <v>444</v>
      </c>
      <c r="B177" s="2" t="s">
        <v>445</v>
      </c>
      <c r="C177" s="2" t="s">
        <v>446</v>
      </c>
      <c r="D177" s="2">
        <v>909</v>
      </c>
      <c r="E177" s="2">
        <v>628</v>
      </c>
      <c r="F177" s="2" t="s">
        <v>86</v>
      </c>
      <c r="G177" s="3">
        <v>-5456</v>
      </c>
      <c r="H177" s="2" t="s">
        <v>20</v>
      </c>
      <c r="I177" s="2">
        <v>201</v>
      </c>
      <c r="J177" s="2" t="s">
        <v>447</v>
      </c>
      <c r="K177" s="2" t="s">
        <v>36</v>
      </c>
      <c r="L177" s="2">
        <v>108</v>
      </c>
      <c r="M177" s="2">
        <v>406</v>
      </c>
      <c r="N177" s="3">
        <v>145905</v>
      </c>
      <c r="O177" s="2" t="s">
        <v>448</v>
      </c>
      <c r="P177" s="2" t="s">
        <v>24</v>
      </c>
    </row>
    <row r="178" spans="1:16" x14ac:dyDescent="0.2">
      <c r="A178" s="1" t="s">
        <v>965</v>
      </c>
      <c r="B178" s="2" t="s">
        <v>966</v>
      </c>
      <c r="C178" s="2" t="s">
        <v>967</v>
      </c>
      <c r="D178" s="2">
        <v>673</v>
      </c>
      <c r="E178" s="2">
        <v>637</v>
      </c>
      <c r="F178" s="2" t="s">
        <v>35</v>
      </c>
      <c r="G178" s="3">
        <v>-4518</v>
      </c>
      <c r="H178" s="2" t="s">
        <v>20</v>
      </c>
      <c r="I178" s="2" t="s">
        <v>229</v>
      </c>
      <c r="J178" s="2">
        <v>137</v>
      </c>
      <c r="K178" s="2" t="s">
        <v>36</v>
      </c>
      <c r="L178" s="2">
        <v>184</v>
      </c>
      <c r="M178" s="2">
        <v>678</v>
      </c>
      <c r="N178" s="2" t="s">
        <v>968</v>
      </c>
      <c r="O178" s="2" t="s">
        <v>969</v>
      </c>
      <c r="P178" s="2" t="s">
        <v>24</v>
      </c>
    </row>
    <row r="179" spans="1:16" x14ac:dyDescent="0.2">
      <c r="A179" s="1" t="s">
        <v>412</v>
      </c>
      <c r="B179" s="2" t="s">
        <v>413</v>
      </c>
      <c r="C179" s="2" t="s">
        <v>103</v>
      </c>
      <c r="D179" s="2">
        <v>799</v>
      </c>
      <c r="E179" s="2">
        <v>597</v>
      </c>
      <c r="F179" s="2" t="s">
        <v>35</v>
      </c>
      <c r="G179" s="3">
        <v>-5131</v>
      </c>
      <c r="H179" s="2" t="s">
        <v>36</v>
      </c>
      <c r="I179" s="2" t="s">
        <v>414</v>
      </c>
      <c r="J179" s="2" t="s">
        <v>415</v>
      </c>
      <c r="K179" s="2" t="s">
        <v>416</v>
      </c>
      <c r="L179" s="2" t="s">
        <v>417</v>
      </c>
      <c r="M179" s="2">
        <v>419</v>
      </c>
      <c r="N179" s="3">
        <v>110001</v>
      </c>
      <c r="O179" s="2" t="s">
        <v>418</v>
      </c>
      <c r="P179" s="2" t="s">
        <v>24</v>
      </c>
    </row>
    <row r="180" spans="1:16" x14ac:dyDescent="0.2">
      <c r="A180" s="1" t="s">
        <v>734</v>
      </c>
      <c r="B180" s="2" t="s">
        <v>735</v>
      </c>
      <c r="C180" s="2" t="s">
        <v>569</v>
      </c>
      <c r="D180" s="2">
        <v>671</v>
      </c>
      <c r="E180" s="2">
        <v>672</v>
      </c>
      <c r="F180" s="2" t="s">
        <v>36</v>
      </c>
      <c r="G180" s="3">
        <v>-3094</v>
      </c>
      <c r="H180" s="2" t="s">
        <v>36</v>
      </c>
      <c r="I180" s="2" t="s">
        <v>736</v>
      </c>
      <c r="J180" s="2" t="s">
        <v>737</v>
      </c>
      <c r="K180" s="2" t="s">
        <v>36</v>
      </c>
      <c r="L180" s="2">
        <v>118</v>
      </c>
      <c r="M180" s="2">
        <v>632</v>
      </c>
      <c r="N180" s="2" t="s">
        <v>738</v>
      </c>
      <c r="O180" s="2" t="s">
        <v>739</v>
      </c>
      <c r="P180" s="2" t="s">
        <v>24</v>
      </c>
    </row>
    <row r="181" spans="1:16" x14ac:dyDescent="0.2">
      <c r="A181" s="1" t="s">
        <v>243</v>
      </c>
      <c r="B181" s="2" t="s">
        <v>244</v>
      </c>
      <c r="C181" s="2" t="s">
        <v>245</v>
      </c>
      <c r="D181" s="2" t="s">
        <v>246</v>
      </c>
      <c r="E181" s="2">
        <v>807</v>
      </c>
      <c r="F181" s="2" t="s">
        <v>156</v>
      </c>
      <c r="G181" s="2" t="e" vm="15">
        <f>_FV(-4,"59")</f>
        <v>#VALUE!</v>
      </c>
      <c r="H181" s="2" t="s">
        <v>36</v>
      </c>
      <c r="I181" s="2" t="s">
        <v>247</v>
      </c>
      <c r="J181" s="2">
        <v>129</v>
      </c>
      <c r="K181" s="2" t="s">
        <v>36</v>
      </c>
      <c r="L181" s="2">
        <v>183</v>
      </c>
      <c r="M181" s="2">
        <v>305</v>
      </c>
      <c r="N181" s="3">
        <v>124946</v>
      </c>
      <c r="O181" s="2" t="s">
        <v>248</v>
      </c>
      <c r="P181" s="2" t="s">
        <v>24</v>
      </c>
    </row>
    <row r="182" spans="1:16" x14ac:dyDescent="0.2">
      <c r="A182" s="1" t="s">
        <v>128</v>
      </c>
      <c r="B182" s="2" t="s">
        <v>129</v>
      </c>
      <c r="C182" s="2" t="s">
        <v>130</v>
      </c>
      <c r="D182" s="2">
        <v>595</v>
      </c>
      <c r="E182" s="2">
        <v>773</v>
      </c>
      <c r="F182" s="2" t="s">
        <v>65</v>
      </c>
      <c r="G182" s="3">
        <v>-4736</v>
      </c>
      <c r="H182" s="2" t="s">
        <v>36</v>
      </c>
      <c r="I182" s="2" t="s">
        <v>131</v>
      </c>
      <c r="J182" s="2" t="s">
        <v>132</v>
      </c>
      <c r="K182" s="2" t="s">
        <v>133</v>
      </c>
      <c r="L182" s="2">
        <v>334</v>
      </c>
      <c r="M182" s="2">
        <v>711</v>
      </c>
      <c r="N182" s="3">
        <v>180073</v>
      </c>
      <c r="O182" s="2" t="s">
        <v>134</v>
      </c>
      <c r="P182" s="2" t="s">
        <v>24</v>
      </c>
    </row>
    <row r="183" spans="1:16" x14ac:dyDescent="0.2">
      <c r="A183" s="1" t="s">
        <v>353</v>
      </c>
      <c r="B183" s="2" t="s">
        <v>354</v>
      </c>
      <c r="C183" s="2" t="s">
        <v>355</v>
      </c>
      <c r="D183" s="2">
        <v>732</v>
      </c>
      <c r="E183" s="2" t="s">
        <v>356</v>
      </c>
      <c r="F183" s="2" t="s">
        <v>156</v>
      </c>
      <c r="G183" s="3">
        <v>-6366</v>
      </c>
      <c r="H183" s="2" t="s">
        <v>36</v>
      </c>
      <c r="I183" s="2">
        <v>231</v>
      </c>
      <c r="J183" s="2" t="s">
        <v>357</v>
      </c>
      <c r="K183" s="2" t="s">
        <v>36</v>
      </c>
      <c r="L183" s="2">
        <v>109</v>
      </c>
      <c r="M183" s="2">
        <v>401</v>
      </c>
      <c r="N183" s="3">
        <v>155096</v>
      </c>
      <c r="O183" s="2" t="s">
        <v>358</v>
      </c>
      <c r="P183" s="2" t="s">
        <v>24</v>
      </c>
    </row>
    <row r="184" spans="1:16" x14ac:dyDescent="0.2">
      <c r="A184" s="1" t="s">
        <v>532</v>
      </c>
      <c r="B184" s="2" t="s">
        <v>533</v>
      </c>
      <c r="C184" s="2" t="s">
        <v>534</v>
      </c>
      <c r="D184" s="2">
        <v>964</v>
      </c>
      <c r="E184" s="2">
        <v>346</v>
      </c>
      <c r="F184" s="2" t="s">
        <v>35</v>
      </c>
      <c r="G184" s="3">
        <v>-9309</v>
      </c>
      <c r="H184" s="2" t="s">
        <v>36</v>
      </c>
      <c r="I184" s="2" t="s">
        <v>535</v>
      </c>
      <c r="J184" s="2">
        <v>35</v>
      </c>
      <c r="K184" s="2" t="s">
        <v>36</v>
      </c>
      <c r="L184" s="2">
        <v>108</v>
      </c>
      <c r="M184" s="2">
        <v>562</v>
      </c>
      <c r="N184" s="3">
        <v>119958</v>
      </c>
      <c r="O184" s="2" t="s">
        <v>536</v>
      </c>
      <c r="P184" s="2" t="s">
        <v>24</v>
      </c>
    </row>
    <row r="185" spans="1:16" x14ac:dyDescent="0.2">
      <c r="A185" s="1" t="s">
        <v>876</v>
      </c>
      <c r="B185" s="2" t="s">
        <v>877</v>
      </c>
      <c r="C185" s="2" t="s">
        <v>878</v>
      </c>
      <c r="D185" s="2">
        <v>876</v>
      </c>
      <c r="E185" s="2">
        <v>669</v>
      </c>
      <c r="F185" s="2" t="s">
        <v>156</v>
      </c>
      <c r="G185" s="3">
        <v>-6054</v>
      </c>
      <c r="H185" s="2" t="s">
        <v>36</v>
      </c>
      <c r="I185" s="2">
        <v>138</v>
      </c>
      <c r="J185" s="2">
        <v>163</v>
      </c>
      <c r="K185" s="2" t="s">
        <v>36</v>
      </c>
      <c r="L185" s="2">
        <v>185</v>
      </c>
      <c r="M185" s="2">
        <v>682</v>
      </c>
      <c r="N185" s="3">
        <v>124007</v>
      </c>
      <c r="O185" s="2" t="s">
        <v>879</v>
      </c>
      <c r="P185" s="2" t="s">
        <v>24</v>
      </c>
    </row>
    <row r="186" spans="1:16" x14ac:dyDescent="0.2">
      <c r="A186" s="1" t="s">
        <v>502</v>
      </c>
      <c r="B186" s="2" t="s">
        <v>503</v>
      </c>
      <c r="C186" s="2" t="s">
        <v>182</v>
      </c>
      <c r="D186" s="2">
        <v>798</v>
      </c>
      <c r="E186" s="2">
        <v>539</v>
      </c>
      <c r="F186" s="2" t="s">
        <v>20</v>
      </c>
      <c r="G186" s="3">
        <v>-6351</v>
      </c>
      <c r="H186" s="2" t="s">
        <v>20</v>
      </c>
      <c r="I186" s="2" t="s">
        <v>504</v>
      </c>
      <c r="J186" s="2">
        <v>199</v>
      </c>
      <c r="K186" s="2" t="s">
        <v>505</v>
      </c>
      <c r="L186" s="2">
        <v>165</v>
      </c>
      <c r="M186" s="2">
        <v>394</v>
      </c>
      <c r="N186" s="3">
        <v>136949</v>
      </c>
      <c r="O186" s="2" t="s">
        <v>506</v>
      </c>
      <c r="P186" s="2" t="s">
        <v>24</v>
      </c>
    </row>
    <row r="187" spans="1:16" x14ac:dyDescent="0.2">
      <c r="A187" s="1" t="s">
        <v>168</v>
      </c>
      <c r="B187" s="2" t="s">
        <v>169</v>
      </c>
      <c r="C187" s="2" t="s">
        <v>170</v>
      </c>
      <c r="D187" s="2">
        <v>596</v>
      </c>
      <c r="E187" s="2">
        <v>854</v>
      </c>
      <c r="F187" s="2" t="s">
        <v>19</v>
      </c>
      <c r="G187" s="3">
        <v>-5114</v>
      </c>
      <c r="H187" s="2" t="s">
        <v>36</v>
      </c>
      <c r="I187" s="2">
        <v>463</v>
      </c>
      <c r="J187" s="2" t="s">
        <v>171</v>
      </c>
      <c r="K187" s="2" t="s">
        <v>36</v>
      </c>
      <c r="L187" s="2">
        <v>124</v>
      </c>
      <c r="M187" s="2">
        <v>152</v>
      </c>
      <c r="N187" s="3">
        <v>120274</v>
      </c>
      <c r="O187" s="2" t="s">
        <v>172</v>
      </c>
      <c r="P187" s="2" t="s">
        <v>24</v>
      </c>
    </row>
    <row r="188" spans="1:16" x14ac:dyDescent="0.2">
      <c r="A188" s="1" t="s">
        <v>1010</v>
      </c>
      <c r="B188" s="2" t="s">
        <v>1011</v>
      </c>
      <c r="C188" s="2" t="s">
        <v>1012</v>
      </c>
      <c r="D188" s="2">
        <v>855</v>
      </c>
      <c r="E188" s="2">
        <v>624</v>
      </c>
      <c r="F188" s="2" t="s">
        <v>20</v>
      </c>
      <c r="G188" s="3">
        <v>-4093</v>
      </c>
      <c r="H188" s="2" t="s">
        <v>20</v>
      </c>
      <c r="I188" s="2" t="s">
        <v>1013</v>
      </c>
      <c r="J188" s="2">
        <v>158</v>
      </c>
      <c r="K188" s="2" t="s">
        <v>36</v>
      </c>
      <c r="L188" s="2" t="s">
        <v>1014</v>
      </c>
      <c r="M188" s="2">
        <v>962</v>
      </c>
      <c r="N188" s="3">
        <v>117959</v>
      </c>
      <c r="O188" s="2" t="s">
        <v>1015</v>
      </c>
      <c r="P188" s="2" t="s">
        <v>24</v>
      </c>
    </row>
  </sheetData>
  <sortState xmlns:xlrd2="http://schemas.microsoft.com/office/spreadsheetml/2017/richdata2" ref="A2:P188">
    <sortCondition ref="B2:B188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Beatriz Shen</dc:creator>
  <cp:lastModifiedBy>Ellen Beatriz Shen</cp:lastModifiedBy>
  <dcterms:created xsi:type="dcterms:W3CDTF">2019-11-14T11:03:03Z</dcterms:created>
  <dcterms:modified xsi:type="dcterms:W3CDTF">2019-11-14T12:12:52Z</dcterms:modified>
</cp:coreProperties>
</file>