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n\Downloads\"/>
    </mc:Choice>
  </mc:AlternateContent>
  <xr:revisionPtr revIDLastSave="0" documentId="13_ncr:1_{D67F6306-390B-4D1D-8AB4-7E6B7FCE32E2}" xr6:coauthVersionLast="47" xr6:coauthVersionMax="47" xr10:uidLastSave="{00000000-0000-0000-0000-000000000000}"/>
  <bookViews>
    <workbookView xWindow="-6150" yWindow="5940" windowWidth="14280" windowHeight="8520" xr2:uid="{49388DB9-C7EB-4ACF-A082-14AE25C457BB}"/>
  </bookViews>
  <sheets>
    <sheet name="Questão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P3" i="1" s="1"/>
  <c r="P11" i="1" l="1"/>
  <c r="S7" i="1"/>
  <c r="P7" i="1"/>
  <c r="P4" i="1"/>
  <c r="Q11" i="1"/>
  <c r="Q5" i="1"/>
  <c r="R8" i="1"/>
  <c r="S3" i="1"/>
  <c r="S5" i="1"/>
  <c r="P6" i="1"/>
  <c r="Q9" i="1"/>
  <c r="Q4" i="1"/>
  <c r="R7" i="1"/>
  <c r="S9" i="1"/>
  <c r="S4" i="1"/>
  <c r="Q8" i="1"/>
  <c r="R3" i="1"/>
  <c r="R5" i="1"/>
  <c r="S8" i="1"/>
  <c r="P8" i="1"/>
  <c r="Q3" i="1"/>
  <c r="Q7" i="1"/>
  <c r="R9" i="1"/>
  <c r="R4" i="1"/>
  <c r="P10" i="1"/>
  <c r="P9" i="1"/>
  <c r="P5" i="1"/>
  <c r="Q10" i="1"/>
  <c r="Q6" i="1"/>
  <c r="R10" i="1"/>
  <c r="R6" i="1"/>
  <c r="S10" i="1"/>
  <c r="S6" i="1"/>
  <c r="P13" i="1" l="1"/>
  <c r="R13" i="1"/>
  <c r="Q13" i="1"/>
  <c r="S13" i="1"/>
  <c r="M4" i="1" s="1"/>
  <c r="J6" i="1" s="1"/>
  <c r="J12" i="1" s="1"/>
</calcChain>
</file>

<file path=xl/sharedStrings.xml><?xml version="1.0" encoding="utf-8"?>
<sst xmlns="http://schemas.openxmlformats.org/spreadsheetml/2006/main" count="28" uniqueCount="23">
  <si>
    <t>dados amostrais</t>
  </si>
  <si>
    <t>N</t>
  </si>
  <si>
    <r>
      <rPr>
        <sz val="11"/>
        <color theme="1"/>
        <rFont val="MS Reference Sans Serif"/>
        <family val="2"/>
      </rPr>
      <t></t>
    </r>
    <r>
      <rPr>
        <sz val="11"/>
        <color theme="1"/>
        <rFont val="Calibri"/>
        <family val="2"/>
      </rPr>
      <t>=</t>
    </r>
  </si>
  <si>
    <t>n=</t>
  </si>
  <si>
    <t>α=</t>
  </si>
  <si>
    <t>Zc=</t>
  </si>
  <si>
    <t>Zcal=</t>
  </si>
  <si>
    <r>
      <rPr>
        <sz val="12"/>
        <color theme="1"/>
        <rFont val="MS Reference Sans Serif"/>
        <family val="2"/>
      </rPr>
      <t>μ</t>
    </r>
    <r>
      <rPr>
        <sz val="11"/>
        <color theme="1"/>
        <rFont val="Calibri"/>
        <family val="2"/>
      </rPr>
      <t>=</t>
    </r>
  </si>
  <si>
    <t xml:space="preserve"> </t>
  </si>
  <si>
    <t>s=</t>
  </si>
  <si>
    <t>s2</t>
  </si>
  <si>
    <t>Dado</t>
  </si>
  <si>
    <t>H0</t>
  </si>
  <si>
    <t>Teste-z: duas amostras para médias</t>
  </si>
  <si>
    <t>Média</t>
  </si>
  <si>
    <t>Variância conhecida</t>
  </si>
  <si>
    <t>Observações</t>
  </si>
  <si>
    <t>Hipótese da diferença de média</t>
  </si>
  <si>
    <t>z</t>
  </si>
  <si>
    <t>P(Z&lt;=z) uni-caudal</t>
  </si>
  <si>
    <t>z crítico uni-caudal</t>
  </si>
  <si>
    <t>P(Z&lt;=z) bi-caudal</t>
  </si>
  <si>
    <t>z crítico bi-caudal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</si>
</sst>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MS Reference Sans Serif"/>
      <family val="2"/>
    </font>
    <font>
      <sz val="11"/>
      <color theme="1"/>
      <name val="Calibri"/>
      <family val="2"/>
    </font>
    <font>
      <sz val="12"/>
      <color theme="1"/>
      <name val="MS Reference Sans Serif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222222"/>
      <name val="Segoe U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4" fillId="3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  <xf numFmtId="0" fontId="5" fillId="2" borderId="1" xfId="1" applyBorder="1"/>
    <xf numFmtId="0" fontId="0" fillId="0" borderId="1" xfId="0" applyBorder="1" applyAlignment="1">
      <alignment horizontal="center"/>
    </xf>
    <xf numFmtId="0" fontId="6" fillId="0" borderId="1" xfId="0" applyFont="1" applyBorder="1"/>
    <xf numFmtId="164" fontId="0" fillId="0" borderId="1" xfId="0" applyNumberFormat="1" applyBorder="1"/>
    <xf numFmtId="164" fontId="4" fillId="3" borderId="1" xfId="2" applyNumberFormat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/>
    <xf numFmtId="0" fontId="0" fillId="0" borderId="5" xfId="0" applyFill="1" applyBorder="1" applyAlignment="1"/>
    <xf numFmtId="0" fontId="7" fillId="0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2" borderId="1" xfId="1" applyBorder="1" applyAlignment="1">
      <alignment horizontal="center"/>
    </xf>
    <xf numFmtId="0" fontId="4" fillId="3" borderId="1" xfId="2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40% - Ênfase1" xfId="2" builtinId="31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504265</xdr:colOff>
      <xdr:row>13</xdr:row>
      <xdr:rowOff>1</xdr:rowOff>
    </xdr:from>
    <xdr:to>
      <xdr:col>13</xdr:col>
      <xdr:colOff>381194</xdr:colOff>
      <xdr:row>28</xdr:row>
      <xdr:rowOff>3786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2503339-0354-4A65-A885-D659BF604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0089" y="2655795"/>
          <a:ext cx="5401429" cy="30293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A132-6401-4EC1-9744-84211A32A5FE}">
  <dimension ref="A1:S38"/>
  <sheetViews>
    <sheetView tabSelected="1" zoomScale="85" zoomScaleNormal="85" workbookViewId="0">
      <selection activeCell="M36" sqref="M36"/>
    </sheetView>
  </sheetViews>
  <sheetFormatPr defaultRowHeight="15" x14ac:dyDescent="0.25"/>
  <cols>
    <col min="8" max="8" width="32.85546875" bestFit="1" customWidth="1"/>
    <col min="9" max="9" width="12" bestFit="1" customWidth="1"/>
    <col min="12" max="12" width="10.28515625" customWidth="1"/>
    <col min="13" max="13" width="9.5703125" bestFit="1" customWidth="1"/>
    <col min="15" max="15" width="35.42578125" bestFit="1" customWidth="1"/>
    <col min="16" max="16" width="9.28515625" customWidth="1"/>
    <col min="17" max="19" width="9.5703125" bestFit="1" customWidth="1"/>
  </cols>
  <sheetData>
    <row r="1" spans="4:19" ht="15.75" thickBot="1" x14ac:dyDescent="0.3"/>
    <row r="2" spans="4:19" ht="16.5" thickBot="1" x14ac:dyDescent="0.3">
      <c r="D2" s="21" t="s">
        <v>0</v>
      </c>
      <c r="E2" s="21"/>
      <c r="F2" s="21"/>
      <c r="I2" s="18" t="s">
        <v>7</v>
      </c>
      <c r="J2" s="1">
        <v>2250</v>
      </c>
      <c r="K2" t="s">
        <v>1</v>
      </c>
      <c r="L2" s="1" t="s">
        <v>3</v>
      </c>
      <c r="M2" s="1">
        <v>34</v>
      </c>
    </row>
    <row r="3" spans="4:19" ht="15.75" thickBot="1" x14ac:dyDescent="0.3">
      <c r="D3" s="13" t="s">
        <v>11</v>
      </c>
      <c r="E3" s="14" t="s">
        <v>12</v>
      </c>
      <c r="I3" s="10"/>
      <c r="P3" s="3">
        <f t="shared" ref="P3:P11" si="0">(D4-$J$4)^2</f>
        <v>1928.2430795847822</v>
      </c>
      <c r="Q3" s="3">
        <f t="shared" ref="Q3:Q11" si="1">(D13-$J$4)^2</f>
        <v>524.9489619377199</v>
      </c>
      <c r="R3" s="3">
        <f t="shared" ref="R3:R10" si="2">(D22-$J$4)^2</f>
        <v>119.06660899654155</v>
      </c>
      <c r="S3" s="3">
        <f t="shared" ref="S3:S10" si="3">(D30-$J$4)^2</f>
        <v>3126.1254325259606</v>
      </c>
    </row>
    <row r="4" spans="4:19" ht="18" thickBot="1" x14ac:dyDescent="0.35">
      <c r="D4" s="12">
        <v>2216</v>
      </c>
      <c r="E4" s="5">
        <v>2250</v>
      </c>
      <c r="I4" s="18" t="s">
        <v>2</v>
      </c>
      <c r="J4" s="2">
        <f>(D4+D13+D22+D30+D5+D14+D23+D31+D6+D15+D24+D32+D7+D16+D25+D33+D8+D17+D26+D34+D9+D18+D27+D35+D10+D19+D28+D36+D11+D20+D29+D37+D12+D21)/M2</f>
        <v>2259.9117647058824</v>
      </c>
      <c r="K4" t="s">
        <v>1</v>
      </c>
      <c r="L4" s="6" t="s">
        <v>10</v>
      </c>
      <c r="M4" s="7">
        <f>(P13+Q13+R13+S13)/(M2-1)</f>
        <v>1449.1131907308379</v>
      </c>
      <c r="P4" s="3">
        <f t="shared" si="0"/>
        <v>1218.8313148788984</v>
      </c>
      <c r="Q4" s="3">
        <f t="shared" si="1"/>
        <v>1688.2430795847686</v>
      </c>
      <c r="R4" s="3">
        <f t="shared" si="2"/>
        <v>444.71366782006584</v>
      </c>
      <c r="S4" s="3">
        <f t="shared" si="3"/>
        <v>9.5371972318334137</v>
      </c>
    </row>
    <row r="5" spans="4:19" ht="15.75" thickBot="1" x14ac:dyDescent="0.3">
      <c r="D5" s="5">
        <v>2225</v>
      </c>
      <c r="E5" s="5">
        <v>2250</v>
      </c>
      <c r="I5" s="10"/>
      <c r="P5" s="3">
        <f t="shared" si="0"/>
        <v>3374.2430795847658</v>
      </c>
      <c r="Q5" s="3">
        <f t="shared" si="1"/>
        <v>24.125432525952345</v>
      </c>
      <c r="R5" s="3">
        <f t="shared" si="2"/>
        <v>227.65484429065501</v>
      </c>
      <c r="S5" s="3">
        <f t="shared" si="3"/>
        <v>1231.1842560553578</v>
      </c>
    </row>
    <row r="6" spans="4:19" ht="15.75" thickBot="1" x14ac:dyDescent="0.3">
      <c r="D6" s="5">
        <v>2318</v>
      </c>
      <c r="E6" s="5">
        <v>2250</v>
      </c>
      <c r="I6" s="18" t="s">
        <v>9</v>
      </c>
      <c r="J6" s="7">
        <f>SQRT(M4)</f>
        <v>38.067219372195261</v>
      </c>
      <c r="M6" t="s">
        <v>8</v>
      </c>
      <c r="P6" s="3">
        <f t="shared" si="0"/>
        <v>3126.1254325259606</v>
      </c>
      <c r="Q6" s="3">
        <f t="shared" si="1"/>
        <v>1928.2430795847822</v>
      </c>
      <c r="R6" s="3">
        <f t="shared" si="2"/>
        <v>1688.2430795847686</v>
      </c>
      <c r="S6" s="3">
        <f t="shared" si="3"/>
        <v>846.12543252594685</v>
      </c>
    </row>
    <row r="7" spans="4:19" ht="15.75" thickBot="1" x14ac:dyDescent="0.3">
      <c r="D7" s="5">
        <v>2204</v>
      </c>
      <c r="E7" s="5">
        <v>2250</v>
      </c>
      <c r="I7" s="10"/>
      <c r="P7" s="3">
        <f t="shared" si="0"/>
        <v>9.5371972318334137</v>
      </c>
      <c r="Q7" s="3">
        <f t="shared" si="1"/>
        <v>1218.8313148788984</v>
      </c>
      <c r="R7" s="3">
        <f t="shared" si="2"/>
        <v>24.125432525952345</v>
      </c>
      <c r="S7" s="3">
        <f t="shared" si="3"/>
        <v>119.06660899654155</v>
      </c>
    </row>
    <row r="8" spans="4:19" ht="15.75" thickBot="1" x14ac:dyDescent="0.3">
      <c r="D8" s="5">
        <v>2263</v>
      </c>
      <c r="E8" s="5">
        <v>2250</v>
      </c>
      <c r="I8" s="18" t="s">
        <v>4</v>
      </c>
      <c r="J8" s="1">
        <v>0.05</v>
      </c>
      <c r="P8" s="3">
        <f t="shared" si="0"/>
        <v>1231.1842560553578</v>
      </c>
      <c r="Q8" s="3">
        <f t="shared" si="1"/>
        <v>3374.2430795847658</v>
      </c>
      <c r="R8" s="3">
        <f t="shared" si="2"/>
        <v>1928.2430795847822</v>
      </c>
      <c r="S8" s="3">
        <f t="shared" si="3"/>
        <v>444.71366782006584</v>
      </c>
    </row>
    <row r="9" spans="4:19" ht="15.75" thickBot="1" x14ac:dyDescent="0.3">
      <c r="D9" s="11">
        <v>2295</v>
      </c>
      <c r="E9" s="5">
        <v>2250</v>
      </c>
      <c r="I9" s="10"/>
      <c r="P9" s="3">
        <f t="shared" si="0"/>
        <v>1928.2430795847822</v>
      </c>
      <c r="Q9" s="3">
        <f t="shared" si="1"/>
        <v>1928.2430795847822</v>
      </c>
      <c r="R9" s="3">
        <f t="shared" si="2"/>
        <v>1218.8313148788984</v>
      </c>
      <c r="S9" s="3">
        <f t="shared" si="3"/>
        <v>227.65484429065501</v>
      </c>
    </row>
    <row r="10" spans="4:19" ht="15.75" thickBot="1" x14ac:dyDescent="0.3">
      <c r="D10" s="5">
        <v>2216</v>
      </c>
      <c r="E10" s="5">
        <v>2250</v>
      </c>
      <c r="G10" s="9"/>
      <c r="I10" s="19" t="s">
        <v>5</v>
      </c>
      <c r="J10" s="4">
        <v>1.96</v>
      </c>
      <c r="P10" s="3">
        <f t="shared" si="0"/>
        <v>1218.8313148788984</v>
      </c>
      <c r="Q10" s="3">
        <f t="shared" si="1"/>
        <v>1218.8313148788984</v>
      </c>
      <c r="R10" s="3">
        <f t="shared" si="2"/>
        <v>3374.2430795847658</v>
      </c>
      <c r="S10" s="3">
        <f t="shared" si="3"/>
        <v>101.77249134947935</v>
      </c>
    </row>
    <row r="11" spans="4:19" ht="15.75" thickBot="1" x14ac:dyDescent="0.3">
      <c r="D11" s="5">
        <v>2225</v>
      </c>
      <c r="E11" s="5">
        <v>2250</v>
      </c>
      <c r="G11" s="9"/>
      <c r="I11" s="10"/>
      <c r="M11" t="s">
        <v>8</v>
      </c>
      <c r="P11" s="3">
        <f t="shared" si="0"/>
        <v>3374.2430795847658</v>
      </c>
      <c r="Q11" s="3">
        <f t="shared" si="1"/>
        <v>3374.2430795847658</v>
      </c>
    </row>
    <row r="12" spans="4:19" ht="15.75" thickBot="1" x14ac:dyDescent="0.3">
      <c r="D12" s="5">
        <v>2318</v>
      </c>
      <c r="E12" s="5">
        <v>2250</v>
      </c>
      <c r="I12" s="20" t="s">
        <v>6</v>
      </c>
      <c r="J12" s="8">
        <f>(J4-J2)/(J6/SQRT(M2))</f>
        <v>1.5182360084655961</v>
      </c>
    </row>
    <row r="13" spans="4:19" ht="15.75" thickBot="1" x14ac:dyDescent="0.3">
      <c r="D13" s="5">
        <v>2237</v>
      </c>
      <c r="E13" s="5">
        <v>2250</v>
      </c>
      <c r="P13" s="3">
        <f>P3+P4+P5+P6+P7+P8+P9+P10+P11</f>
        <v>17409.481833910046</v>
      </c>
      <c r="Q13" s="3">
        <f>Q3+Q4+Q5+Q6+Q7+Q8+Q9+Q10+Q11</f>
        <v>15279.952422145332</v>
      </c>
      <c r="R13" s="3">
        <f>R3+R4+R5+R6+R7+R8+R9+R10</f>
        <v>9025.12110726643</v>
      </c>
      <c r="S13" s="3">
        <f>S3+S4+S5+S6+S7+S8+S9+S10</f>
        <v>6106.1799307958408</v>
      </c>
    </row>
    <row r="14" spans="4:19" ht="15.75" thickBot="1" x14ac:dyDescent="0.3">
      <c r="D14" s="5">
        <v>2301</v>
      </c>
      <c r="E14" s="12">
        <v>2250</v>
      </c>
    </row>
    <row r="15" spans="4:19" ht="15.75" thickBot="1" x14ac:dyDescent="0.3">
      <c r="D15" s="5">
        <v>2255</v>
      </c>
      <c r="E15" s="5">
        <v>2250</v>
      </c>
    </row>
    <row r="16" spans="4:19" ht="15.75" thickBot="1" x14ac:dyDescent="0.3">
      <c r="D16" s="5">
        <v>2216</v>
      </c>
      <c r="E16" s="5">
        <v>2250</v>
      </c>
      <c r="O16" t="s">
        <v>13</v>
      </c>
    </row>
    <row r="17" spans="1:17" ht="15.75" thickBot="1" x14ac:dyDescent="0.3">
      <c r="D17" s="5">
        <v>2225</v>
      </c>
      <c r="E17" s="5">
        <v>2250</v>
      </c>
    </row>
    <row r="18" spans="1:17" ht="15.75" thickBot="1" x14ac:dyDescent="0.3">
      <c r="A18" t="s">
        <v>8</v>
      </c>
      <c r="D18" s="5">
        <v>2318</v>
      </c>
      <c r="E18" s="5">
        <v>2250</v>
      </c>
      <c r="O18" s="17"/>
      <c r="P18" s="17" t="s">
        <v>11</v>
      </c>
      <c r="Q18" s="17" t="s">
        <v>12</v>
      </c>
    </row>
    <row r="19" spans="1:17" ht="15.75" thickBot="1" x14ac:dyDescent="0.3">
      <c r="D19" s="5">
        <v>2216</v>
      </c>
      <c r="E19" s="5">
        <v>2250</v>
      </c>
      <c r="O19" s="15" t="s">
        <v>14</v>
      </c>
      <c r="P19" s="15">
        <v>2259.9117647058824</v>
      </c>
      <c r="Q19" s="15">
        <v>2250</v>
      </c>
    </row>
    <row r="20" spans="1:17" ht="15.75" thickBot="1" x14ac:dyDescent="0.3">
      <c r="D20" s="5">
        <v>2225</v>
      </c>
      <c r="E20" s="5">
        <v>2250</v>
      </c>
      <c r="O20" s="15" t="s">
        <v>15</v>
      </c>
      <c r="P20" s="15">
        <v>1449.1132</v>
      </c>
      <c r="Q20" s="15">
        <v>1E-4</v>
      </c>
    </row>
    <row r="21" spans="1:17" ht="15.75" thickBot="1" x14ac:dyDescent="0.3">
      <c r="D21" s="5">
        <v>2318</v>
      </c>
      <c r="E21" s="5">
        <v>2250</v>
      </c>
      <c r="O21" s="15" t="s">
        <v>16</v>
      </c>
      <c r="P21" s="15">
        <v>34</v>
      </c>
      <c r="Q21" s="15">
        <v>34</v>
      </c>
    </row>
    <row r="22" spans="1:17" ht="15.75" thickBot="1" x14ac:dyDescent="0.3">
      <c r="D22" s="5">
        <v>2249</v>
      </c>
      <c r="E22" s="5">
        <v>2250</v>
      </c>
      <c r="O22" s="15" t="s">
        <v>17</v>
      </c>
      <c r="P22" s="15">
        <v>0</v>
      </c>
      <c r="Q22" s="15"/>
    </row>
    <row r="23" spans="1:17" ht="15.75" thickBot="1" x14ac:dyDescent="0.3">
      <c r="D23" s="5">
        <v>2281</v>
      </c>
      <c r="E23" s="5">
        <v>2250</v>
      </c>
      <c r="O23" s="15" t="s">
        <v>18</v>
      </c>
      <c r="P23" s="15">
        <v>1.5182359512249446</v>
      </c>
      <c r="Q23" s="15"/>
    </row>
    <row r="24" spans="1:17" ht="15.75" thickBot="1" x14ac:dyDescent="0.3">
      <c r="D24" s="5">
        <v>2275</v>
      </c>
      <c r="E24" s="5">
        <v>2250</v>
      </c>
      <c r="O24" s="15" t="s">
        <v>19</v>
      </c>
      <c r="P24" s="15">
        <v>6.4477463717484751E-2</v>
      </c>
      <c r="Q24" s="15"/>
    </row>
    <row r="25" spans="1:17" ht="15.75" thickBot="1" x14ac:dyDescent="0.3">
      <c r="D25" s="5">
        <v>2301</v>
      </c>
      <c r="E25" s="5">
        <v>2250</v>
      </c>
      <c r="O25" s="15" t="s">
        <v>20</v>
      </c>
      <c r="P25" s="15">
        <v>1.6448536269514715</v>
      </c>
      <c r="Q25" s="15"/>
    </row>
    <row r="26" spans="1:17" ht="15.75" thickBot="1" x14ac:dyDescent="0.3">
      <c r="D26" s="5">
        <v>2255</v>
      </c>
      <c r="E26" s="5">
        <v>2250</v>
      </c>
      <c r="O26" s="15" t="s">
        <v>21</v>
      </c>
      <c r="P26" s="15">
        <v>0.1289549274349695</v>
      </c>
      <c r="Q26" s="15"/>
    </row>
    <row r="27" spans="1:17" ht="15.75" thickBot="1" x14ac:dyDescent="0.3">
      <c r="D27" s="5">
        <v>2216</v>
      </c>
      <c r="E27" s="5">
        <v>2250</v>
      </c>
      <c r="O27" s="16" t="s">
        <v>22</v>
      </c>
      <c r="P27" s="16">
        <v>1.9599639845400536</v>
      </c>
      <c r="Q27" s="16"/>
    </row>
    <row r="28" spans="1:17" ht="15.75" thickBot="1" x14ac:dyDescent="0.3">
      <c r="D28" s="5">
        <v>2225</v>
      </c>
      <c r="E28" s="5">
        <v>2250</v>
      </c>
    </row>
    <row r="29" spans="1:17" ht="15.75" thickBot="1" x14ac:dyDescent="0.3">
      <c r="D29" s="5">
        <v>2318</v>
      </c>
      <c r="E29" s="14">
        <v>2250</v>
      </c>
    </row>
    <row r="30" spans="1:17" ht="15.75" thickBot="1" x14ac:dyDescent="0.3">
      <c r="D30" s="5">
        <v>2204</v>
      </c>
      <c r="E30" s="5">
        <v>2250</v>
      </c>
    </row>
    <row r="31" spans="1:17" ht="15.75" thickBot="1" x14ac:dyDescent="0.3">
      <c r="D31" s="5">
        <v>2263</v>
      </c>
      <c r="E31" s="5">
        <v>2250</v>
      </c>
    </row>
    <row r="32" spans="1:17" ht="15.75" thickBot="1" x14ac:dyDescent="0.3">
      <c r="D32" s="5">
        <v>2295</v>
      </c>
      <c r="E32" s="5">
        <v>2250</v>
      </c>
    </row>
    <row r="33" spans="4:5" ht="15.75" thickBot="1" x14ac:dyDescent="0.3">
      <c r="D33" s="5">
        <v>2289</v>
      </c>
      <c r="E33" s="5">
        <v>2250</v>
      </c>
    </row>
    <row r="34" spans="4:5" ht="15.75" thickBot="1" x14ac:dyDescent="0.3">
      <c r="D34" s="5">
        <v>2249</v>
      </c>
      <c r="E34" s="5">
        <v>2250</v>
      </c>
    </row>
    <row r="35" spans="4:5" ht="15.75" thickBot="1" x14ac:dyDescent="0.3">
      <c r="D35" s="5">
        <v>2281</v>
      </c>
      <c r="E35" s="5">
        <v>2250</v>
      </c>
    </row>
    <row r="36" spans="4:5" ht="15.75" thickBot="1" x14ac:dyDescent="0.3">
      <c r="D36" s="5">
        <v>2275</v>
      </c>
      <c r="E36" s="5">
        <v>2250</v>
      </c>
    </row>
    <row r="37" spans="4:5" ht="15.75" thickBot="1" x14ac:dyDescent="0.3">
      <c r="D37" s="5">
        <v>2270</v>
      </c>
      <c r="E37" s="5">
        <v>2250</v>
      </c>
    </row>
    <row r="38" spans="4:5" x14ac:dyDescent="0.25">
      <c r="D38" s="10"/>
    </row>
  </sheetData>
  <mergeCells count="1">
    <mergeCell ref="D2:F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Questão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pacheco</dc:creator>
  <cp:lastModifiedBy>Ellen junker</cp:lastModifiedBy>
  <dcterms:created xsi:type="dcterms:W3CDTF">2021-07-04T20:56:56Z</dcterms:created>
  <dcterms:modified xsi:type="dcterms:W3CDTF">2021-07-07T20:25:15Z</dcterms:modified>
</cp:coreProperties>
</file>