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# ZEFERINO #\Downloads\"/>
    </mc:Choice>
  </mc:AlternateContent>
  <xr:revisionPtr revIDLastSave="0" documentId="13_ncr:1_{3450CAEB-3D30-42F4-825A-715E366E6731}" xr6:coauthVersionLast="45" xr6:coauthVersionMax="45" xr10:uidLastSave="{00000000-0000-0000-0000-000000000000}"/>
  <bookViews>
    <workbookView xWindow="-108" yWindow="-108" windowWidth="23256" windowHeight="12576" activeTab="2" xr2:uid="{004A4622-2B41-4A30-872C-76A2EFEF2457}"/>
  </bookViews>
  <sheets>
    <sheet name="Utilizando o Gráfico de  Pareto" sheetId="2" r:id="rId1"/>
    <sheet name="Especificação" sheetId="1" r:id="rId2"/>
    <sheet name="Resumo" sheetId="3" r:id="rId3"/>
  </sheets>
  <definedNames>
    <definedName name="_xlchart.v1.0" hidden="1">'Utilizando o Gráfico de  Pareto'!$A$2:$A$17</definedName>
    <definedName name="_xlchart.v1.1" hidden="1">'Utilizando o Gráfico de  Pareto'!$D$1</definedName>
    <definedName name="_xlchart.v1.10" hidden="1">Especificação!$Y$2</definedName>
    <definedName name="_xlchart.v1.11" hidden="1">Especificação!$Y$3:$Y$18</definedName>
    <definedName name="_xlchart.v1.12" hidden="1">Especificação!$A$3:$A$18</definedName>
    <definedName name="_xlchart.v1.13" hidden="1">Especificação!$C$2</definedName>
    <definedName name="_xlchart.v1.14" hidden="1">Especificação!$C$3:$C$18</definedName>
    <definedName name="_xlchart.v1.15" hidden="1">Especificação!$A$3:$A$18</definedName>
    <definedName name="_xlchart.v1.16" hidden="1">Especificação!$F$2</definedName>
    <definedName name="_xlchart.v1.17" hidden="1">Especificação!$F$3:$F$18</definedName>
    <definedName name="_xlchart.v1.18" hidden="1">Especificação!$A$3:$A$18</definedName>
    <definedName name="_xlchart.v1.19" hidden="1">Especificação!$L$2</definedName>
    <definedName name="_xlchart.v1.2" hidden="1">'Utilizando o Gráfico de  Pareto'!$D$2:$D$17</definedName>
    <definedName name="_xlchart.v1.20" hidden="1">Especificação!$L$3:$L$18</definedName>
    <definedName name="_xlchart.v1.21" hidden="1">Especificação!$A$3:$A$18</definedName>
    <definedName name="_xlchart.v1.22" hidden="1">Especificação!$D$2</definedName>
    <definedName name="_xlchart.v1.23" hidden="1">Especificação!$D$3:$D$18</definedName>
    <definedName name="_xlchart.v1.24" hidden="1">Especificação!$A$3:$A$18</definedName>
    <definedName name="_xlchart.v1.25" hidden="1">Especificação!$G$2</definedName>
    <definedName name="_xlchart.v1.26" hidden="1">Especificação!$G$3:$G$18</definedName>
    <definedName name="_xlchart.v1.27" hidden="1">Especificação!$A$3:$A$18</definedName>
    <definedName name="_xlchart.v1.28" hidden="1">Especificação!$S$2</definedName>
    <definedName name="_xlchart.v1.29" hidden="1">Especificação!$S$3:$S$18</definedName>
    <definedName name="_xlchart.v1.3" hidden="1">'Utilizando o Gráfico de  Pareto'!$A$2:$A$17</definedName>
    <definedName name="_xlchart.v1.30" hidden="1">Especificação!$A$3:$A$18</definedName>
    <definedName name="_xlchart.v1.31" hidden="1">Especificação!$R$2</definedName>
    <definedName name="_xlchart.v1.32" hidden="1">Especificação!$R$3:$R$18</definedName>
    <definedName name="_xlchart.v1.33" hidden="1">Especificação!$A$3:$A$18</definedName>
    <definedName name="_xlchart.v1.34" hidden="1">Especificação!$E$2</definedName>
    <definedName name="_xlchart.v1.35" hidden="1">Especificação!$E$3:$E$18</definedName>
    <definedName name="_xlchart.v1.36" hidden="1">Especificação!$A$3:$A$18</definedName>
    <definedName name="_xlchart.v1.37" hidden="1">Especificação!$T$2</definedName>
    <definedName name="_xlchart.v1.38" hidden="1">Especificação!$T$3:$T$18</definedName>
    <definedName name="_xlchart.v1.39" hidden="1">Especificação!$A$3:$A$18</definedName>
    <definedName name="_xlchart.v1.4" hidden="1">'Utilizando o Gráfico de  Pareto'!$B$1</definedName>
    <definedName name="_xlchart.v1.40" hidden="1">Especificação!$S$2</definedName>
    <definedName name="_xlchart.v1.41" hidden="1">Especificação!$S$3:$S$18</definedName>
    <definedName name="_xlchart.v1.42" hidden="1">Especificação!$A$3:$A$18</definedName>
    <definedName name="_xlchart.v1.43" hidden="1">Especificação!$C$2</definedName>
    <definedName name="_xlchart.v1.44" hidden="1">Especificação!$C$3:$C$18</definedName>
    <definedName name="_xlchart.v1.45" hidden="1">Especificação!$A$3:$A$18</definedName>
    <definedName name="_xlchart.v1.46" hidden="1">Especificação!$D$2</definedName>
    <definedName name="_xlchart.v1.47" hidden="1">Especificação!$D$3:$D$18</definedName>
    <definedName name="_xlchart.v1.48" hidden="1">Especificação!$A$3:$A$18</definedName>
    <definedName name="_xlchart.v1.49" hidden="1">Especificação!$R$2</definedName>
    <definedName name="_xlchart.v1.5" hidden="1">'Utilizando o Gráfico de  Pareto'!$B$2:$B$17</definedName>
    <definedName name="_xlchart.v1.50" hidden="1">Especificação!$R$3:$R$18</definedName>
    <definedName name="_xlchart.v1.51" hidden="1">Especificação!$A$3:$A$18</definedName>
    <definedName name="_xlchart.v1.52" hidden="1">Especificação!$Y$2</definedName>
    <definedName name="_xlchart.v1.53" hidden="1">Especificação!$Y$3:$Y$18</definedName>
    <definedName name="_xlchart.v1.54" hidden="1">Especificação!$A$3:$A$18</definedName>
    <definedName name="_xlchart.v1.55" hidden="1">Especificação!$G$2</definedName>
    <definedName name="_xlchart.v1.56" hidden="1">Especificação!$G$3:$G$18</definedName>
    <definedName name="_xlchart.v1.57" hidden="1">Especificação!$A$3:$A$18</definedName>
    <definedName name="_xlchart.v1.58" hidden="1">Especificação!$E$2</definedName>
    <definedName name="_xlchart.v1.59" hidden="1">Especificação!$E$3:$E$18</definedName>
    <definedName name="_xlchart.v1.6" hidden="1">'Utilizando o Gráfico de  Pareto'!$A$2:$A$17</definedName>
    <definedName name="_xlchart.v1.60" hidden="1">Especificação!$A$3:$A$18</definedName>
    <definedName name="_xlchart.v1.61" hidden="1">Especificação!$F$2</definedName>
    <definedName name="_xlchart.v1.62" hidden="1">Especificação!$F$3:$F$18</definedName>
    <definedName name="_xlchart.v1.63" hidden="1">Especificação!$A$3:$A$18</definedName>
    <definedName name="_xlchart.v1.64" hidden="1">Especificação!$L$2</definedName>
    <definedName name="_xlchart.v1.65" hidden="1">Especificação!$L$3:$L$18</definedName>
    <definedName name="_xlchart.v1.66" hidden="1">Especificação!$A$3:$A$18</definedName>
    <definedName name="_xlchart.v1.67" hidden="1">Especificação!$T$2</definedName>
    <definedName name="_xlchart.v1.68" hidden="1">Especificação!$T$3:$T$18</definedName>
    <definedName name="_xlchart.v1.7" hidden="1">'Utilizando o Gráfico de  Pareto'!$C$1</definedName>
    <definedName name="_xlchart.v1.8" hidden="1">'Utilizando o Gráfico de  Pareto'!$C$2:$C$17</definedName>
    <definedName name="_xlchart.v1.9" hidden="1">Especificação!$A$3:$A$18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0" i="3" l="1"/>
  <c r="Q20" i="3"/>
  <c r="AC20" i="3"/>
  <c r="AB20" i="3"/>
  <c r="AA20" i="3"/>
  <c r="Z20" i="3"/>
  <c r="Y20" i="3"/>
  <c r="S20" i="3"/>
  <c r="P20" i="3"/>
  <c r="O20" i="3"/>
  <c r="N20" i="3"/>
  <c r="M20" i="3"/>
  <c r="L20" i="3"/>
  <c r="F20" i="3"/>
  <c r="D20" i="3"/>
  <c r="X20" i="3"/>
  <c r="W20" i="3"/>
  <c r="V20" i="3"/>
  <c r="U20" i="3"/>
  <c r="T20" i="3"/>
  <c r="R20" i="3"/>
  <c r="K20" i="3"/>
  <c r="J20" i="3"/>
  <c r="I20" i="3"/>
  <c r="H20" i="3"/>
  <c r="G20" i="3"/>
  <c r="E20" i="3"/>
  <c r="C20" i="3"/>
  <c r="C3" i="2" l="1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6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sharedStrings.xml><?xml version="1.0" encoding="utf-8"?>
<sst xmlns="http://schemas.openxmlformats.org/spreadsheetml/2006/main" count="197" uniqueCount="64">
  <si>
    <t>Periódicos</t>
  </si>
  <si>
    <t>Anais</t>
  </si>
  <si>
    <t>A1-A4</t>
  </si>
  <si>
    <t>A1</t>
  </si>
  <si>
    <t>A2</t>
  </si>
  <si>
    <t>A3</t>
  </si>
  <si>
    <t>A4</t>
  </si>
  <si>
    <t>B1-B4</t>
  </si>
  <si>
    <t>B1</t>
  </si>
  <si>
    <t>B2</t>
  </si>
  <si>
    <t>B3</t>
  </si>
  <si>
    <t>B4</t>
  </si>
  <si>
    <t>Outros</t>
  </si>
  <si>
    <t>Irestrito</t>
  </si>
  <si>
    <t>Igeral</t>
  </si>
  <si>
    <t>Nome</t>
  </si>
  <si>
    <t>Alejandro</t>
  </si>
  <si>
    <t>Índices</t>
  </si>
  <si>
    <t>Publicações totais</t>
  </si>
  <si>
    <t>Publicações com alunos/egressos</t>
  </si>
  <si>
    <t>Aluizio</t>
  </si>
  <si>
    <t>André</t>
  </si>
  <si>
    <t>Anita</t>
  </si>
  <si>
    <t>Antônio</t>
  </si>
  <si>
    <t>Cesar</t>
  </si>
  <si>
    <t>Douglas</t>
  </si>
  <si>
    <t>Eros</t>
  </si>
  <si>
    <t>Laio</t>
  </si>
  <si>
    <t>Marcello</t>
  </si>
  <si>
    <t>Michelle</t>
  </si>
  <si>
    <t>Rafael</t>
  </si>
  <si>
    <t>Raimundo</t>
  </si>
  <si>
    <t>Rudimar</t>
  </si>
  <si>
    <t>Valderi</t>
  </si>
  <si>
    <t>Wemerson</t>
  </si>
  <si>
    <t>Autores/artigo</t>
  </si>
  <si>
    <t>Irestrito Uniforme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</si>
  <si>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</si>
  <si>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</si>
  <si>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</si>
  <si>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</si>
  <si>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</si>
  <si>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</si>
  <si>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</si>
  <si>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</si>
  <si>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</si>
  <si>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</si>
  <si>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</si>
  <si>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</si>
  <si>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</si>
  <si>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</si>
  <si>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</si>
  <si>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</si>
  <si>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Irestrito Não Uniforme (2)</t>
  </si>
  <si>
    <t>Irestrito Não Uniforme (1)</t>
  </si>
  <si>
    <t>Este segundo exemplo de distribuição não uniforme mostra que a maior concentração do indicador nos primeiros nomes evidencia que os três primeiros docentes são responsáveis por 50% do valor acumluado do índice.</t>
  </si>
  <si>
    <t>No caso de uma distribuição uniforme, em que todos os professores têm o mesmo índice Irestrito (situação ideal), a linha de pareto (curva laranja) é linear e acumula, a uma taxa constante, a contribuição dos docentes até integralizar 100%. Essa curva atinge o valor 50% (eixo da direita) na metade do conjunto (docente H).</t>
  </si>
  <si>
    <t>No caso de uma distribuição não-uniforme, o gráfico de barras ordena as frequências das ocorrências da maior para a menor (da direita para a esquerda) em que todos os professores têm o mesmo índice Irestrito (situação ideal), a linha de pareto é não-linear e inicialmente cresce com uma taxa maior que na distribuição uniforme e depois reduz a sua taxa de crescimento (desacelera). A curva atinge o valor 50% (eixo da direita) em uma barra mais à esquerda, mostrando que um número menor de docentes é responsável por 50% do indicado medido.</t>
  </si>
  <si>
    <t>Periódicos A1-A4 com alunos/egressos</t>
  </si>
  <si>
    <t>?</t>
  </si>
  <si>
    <t>Periódicos A1-A4</t>
  </si>
  <si>
    <t>PPGtotal</t>
  </si>
  <si>
    <t>PPGdoc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</si>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</sst>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FAFA"/>
      <name val="Calibri"/>
      <family val="2"/>
    </font>
    <font>
      <sz val="11"/>
      <color theme="1"/>
      <name val="Calibri"/>
      <family val="2"/>
    </font>
    <font>
      <b/>
      <sz val="11"/>
      <color rgb="FFFFFAFA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0" xfId="0" applyFont="1" applyFill="1"/>
    <xf numFmtId="0" fontId="5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2" fontId="6" fillId="5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/>
    <xf numFmtId="2" fontId="7" fillId="2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Irestrito Não Uniforme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Irestrito Não Uniforme 1</a:t>
          </a:r>
        </a:p>
      </cx:txPr>
    </cx:title>
    <cx:plotArea>
      <cx:plotAreaRegion>
        <cx:series layoutId="clusteredColumn" uniqueId="{270635E2-578F-43A8-A0C8-135EC813721E}">
          <cx:tx>
            <cx:txData>
              <cx:f>_xlchart.v1.7</cx:f>
              <cx:v>Irestrito Não Uniforme (1)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4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5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DEE99E81-C6FC-418E-AD30-5F939ED7766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</cx:chartData>
  <cx:chart>
    <cx:title pos="t" align="ctr" overlay="0">
      <cx:tx>
        <cx:txData>
          <cx:v>Periódicos com alunos/egressos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Periódicos com alunos/egressos</a:t>
          </a:r>
        </a:p>
      </cx:txPr>
    </cx:title>
    <cx:plotArea>
      <cx:plotAreaRegion>
        <cx:series layoutId="clusteredColumn" uniqueId="{15FBD02D-2F6E-4D1D-A092-BB6A15A6BD69}">
          <cx:tx>
            <cx:txData>
              <cx:f>_xlchart.v1.31</cx:f>
              <cx:v>Periódicos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4011A5A6-93C3-45D5-B2E5-849F45E9CF5E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 max="25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Anais com alunos/egressos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Anais com alunos/egressos</a:t>
          </a:r>
        </a:p>
      </cx:txPr>
    </cx:title>
    <cx:plotArea>
      <cx:plotAreaRegion>
        <cx:plotSurface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</cx:plotSurface>
        <cx:series layoutId="clusteredColumn" uniqueId="{132160BF-7794-478A-BD66-61315AA196B8}">
          <cx:tx>
            <cx:txData>
              <cx:f>_xlchart.v1.28</cx:f>
              <cx:v>Anais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9562F1D9-5204-4F91-9C08-4C2E190482C8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 max="30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</cx:chartData>
  <cx:chart>
    <cx:title pos="t" align="ctr" overlay="0">
      <cx:tx>
        <cx:txData>
          <cx:v>A1-A4 com alunos/egressos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A1-A4 com alunos/egressos</a:t>
          </a:r>
        </a:p>
      </cx:txPr>
    </cx:title>
    <cx:plotArea>
      <cx:plotAreaRegion>
        <cx:series layoutId="clusteredColumn" uniqueId="{B66CB7AF-5DEF-4423-811C-39D037B46EB2}">
          <cx:tx>
            <cx:txData>
              <cx:f>_xlchart.v1.37</cx:f>
              <cx:v>A1-A4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E1FB5B2-D9D4-4809-A068-9560E9E73B84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 max="18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B1-B4 com alunos/egressos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B1-B4 com alunos/egressos</a:t>
          </a:r>
        </a:p>
      </cx:txPr>
    </cx:title>
    <cx:plotArea>
      <cx:plotAreaRegion>
        <cx:series layoutId="clusteredColumn" uniqueId="{A6DE625A-76CF-4B16-A4F0-B737E7904EAD}">
          <cx:tx>
            <cx:txData>
              <cx:f>_xlchart.v1.10</cx:f>
              <cx:v>B1-B4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9285C958-02B0-41E0-8AE3-1389E9270B35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 max="18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Irestrito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Irestrito Uniforme</a:t>
          </a:r>
        </a:p>
      </cx:txPr>
    </cx:title>
    <cx:plotArea>
      <cx:plotAreaRegion>
        <cx:series layoutId="clusteredColumn" uniqueId="{7258CDFD-3C12-452C-BEAB-D84AD92E0DCF}">
          <cx:tx>
            <cx:txData>
              <cx:f>_xlchart.v1.4</cx:f>
              <cx:v>Irestrito Uniforme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4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5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6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7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E067824B-61B7-48D7-B99F-88C38D86403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Irestrito Não Uniforme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Irestrito Não Uniforme 2</a:t>
          </a:r>
        </a:p>
      </cx:txPr>
    </cx:title>
    <cx:plotArea>
      <cx:plotAreaRegion>
        <cx:series layoutId="clusteredColumn" uniqueId="{A62AE418-388B-4A42-B26E-9DC6AEB344FA}">
          <cx:tx>
            <cx:txData>
              <cx:f>_xlchart.v1.1</cx:f>
              <cx:v>Irestrito Não Uniforme (2)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6EFF5269-EDA1-487D-BFE7-822C9716109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Irestrito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Irestrito</a:t>
          </a:r>
        </a:p>
      </cx:txPr>
    </cx:title>
    <cx:plotArea>
      <cx:plotAreaRegion>
        <cx:series layoutId="clusteredColumn" uniqueId="{B152CBC4-560B-47FD-B8B8-6C33F521C36E}">
          <cx:tx>
            <cx:txData>
              <cx:f>_xlchart.v1.13</cx:f>
              <cx:v>Irestrito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E11306EE-264F-4B5C-ABC2-E81D53290C04}">
          <cx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Igeral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Igeral</a:t>
          </a:r>
        </a:p>
      </cx:txPr>
    </cx:title>
    <cx:plotArea>
      <cx:plotAreaRegion>
        <cx:series layoutId="clusteredColumn" uniqueId="{5C969C0E-9EBD-4FEC-9866-95CF1F3090F1}">
          <cx:tx>
            <cx:txData>
              <cx:f>_xlchart.v1.22</cx:f>
              <cx:v>Igeral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CF3DD4C6-1B51-4B93-B40E-F400ECC8A199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_xlchart.v1.35</cx:f>
      </cx:numDim>
    </cx:data>
  </cx:chartData>
  <cx:chart>
    <cx:title pos="t" align="ctr" overlay="0">
      <cx:tx>
        <cx:txData>
          <cx:v>Periódicos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Periódicos</a:t>
          </a:r>
        </a:p>
      </cx:txPr>
    </cx:title>
    <cx:plotArea>
      <cx:plotAreaRegion>
        <cx:series layoutId="clusteredColumn" uniqueId="{EC342BC6-8BF2-4680-8282-75BEFAFFE7E7}">
          <cx:tx>
            <cx:txData>
              <cx:f>_xlchart.v1.34</cx:f>
              <cx:v>Periódicos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4B68A990-AE36-4626-90DF-546EDB0A7DC6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Anais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Anais</a:t>
          </a:r>
        </a:p>
      </cx:txPr>
    </cx:title>
    <cx:plotArea>
      <cx:plotAreaRegion>
        <cx:series layoutId="clusteredColumn" uniqueId="{48FA5BB3-633C-4369-8371-CA44457F6B39}">
          <cx:tx>
            <cx:txData>
              <cx:f>_xlchart.v1.16</cx:f>
              <cx:v>Anais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F466C80-1089-45CE-96C4-4BAB02387869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A1-A4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A1-A4</a:t>
          </a:r>
        </a:p>
      </cx:txPr>
    </cx:title>
    <cx:plotArea>
      <cx:plotAreaRegion>
        <cx:series layoutId="clusteredColumn" uniqueId="{FD5CF779-DF09-4326-8710-6BD5C096BB86}">
          <cx:tx>
            <cx:txData>
              <cx:f>_xlchart.v1.25</cx:f>
              <cx:v>A1-A4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35514307-03D8-49B0-A1E1-DE107D1E0305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B1-B4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B1-B4</a:t>
          </a:r>
        </a:p>
      </cx:txPr>
    </cx:title>
    <cx:plotArea>
      <cx:plotAreaRegion>
        <cx:series layoutId="clusteredColumn" uniqueId="{37A0C77A-CA7E-4477-BE11-163932457F5F}">
          <cx:tx>
            <cx:txData>
              <cx:f>_xlchart.v1.19</cx:f>
              <cx:v>B1-B4</cx:v>
            </cx:txData>
          </cx:tx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1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4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F6C2CD5C-150B-4F1B-B302-90B0AB96B94A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1.xml"/><Relationship Id="rId3" Type="http://schemas.microsoft.com/office/2014/relationships/chartEx" Target="../charts/chartEx6.xml"/><Relationship Id="rId7" Type="http://schemas.microsoft.com/office/2014/relationships/chartEx" Target="../charts/chartEx10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10" Type="http://schemas.microsoft.com/office/2014/relationships/chartEx" Target="../charts/chartEx13.xml"/><Relationship Id="rId4" Type="http://schemas.microsoft.com/office/2014/relationships/chartEx" Target="../charts/chartEx7.xml"/><Relationship Id="rId9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17932</xdr:rowOff>
    </xdr:from>
    <xdr:to>
      <xdr:col>6</xdr:col>
      <xdr:colOff>57151</xdr:colOff>
      <xdr:row>52</xdr:row>
      <xdr:rowOff>17932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8FF975CC-85D0-48C6-B26A-0CAE9F630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194192"/>
              <a:ext cx="608457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41909</xdr:colOff>
      <xdr:row>20</xdr:row>
      <xdr:rowOff>41463</xdr:rowOff>
    </xdr:from>
    <xdr:to>
      <xdr:col>6</xdr:col>
      <xdr:colOff>99060</xdr:colOff>
      <xdr:row>35</xdr:row>
      <xdr:rowOff>41463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C98EA239-B70A-452F-8412-EDE01A1EF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09" y="4171503"/>
              <a:ext cx="608457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11206</xdr:colOff>
      <xdr:row>55</xdr:row>
      <xdr:rowOff>39221</xdr:rowOff>
    </xdr:from>
    <xdr:to>
      <xdr:col>6</xdr:col>
      <xdr:colOff>68357</xdr:colOff>
      <xdr:row>70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F8A0ABF0-0187-4017-B86F-BEB2C7278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6" y="11979761"/>
              <a:ext cx="608457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156210</xdr:rowOff>
    </xdr:from>
    <xdr:to>
      <xdr:col>10</xdr:col>
      <xdr:colOff>152400</xdr:colOff>
      <xdr:row>33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6F3F33C-DAF5-4B15-B9D4-A6FBA6E7E6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3448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167640</xdr:colOff>
      <xdr:row>18</xdr:row>
      <xdr:rowOff>156210</xdr:rowOff>
    </xdr:from>
    <xdr:to>
      <xdr:col>25</xdr:col>
      <xdr:colOff>144780</xdr:colOff>
      <xdr:row>33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D997040-7504-4FA7-B821-CF6CBF459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640" y="3448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33</xdr:row>
      <xdr:rowOff>179070</xdr:rowOff>
    </xdr:from>
    <xdr:to>
      <xdr:col>10</xdr:col>
      <xdr:colOff>152400</xdr:colOff>
      <xdr:row>48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3790DEF-C2B9-4602-BB91-4C623D6B8C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6214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49</xdr:row>
      <xdr:rowOff>11430</xdr:rowOff>
    </xdr:from>
    <xdr:to>
      <xdr:col>10</xdr:col>
      <xdr:colOff>152400</xdr:colOff>
      <xdr:row>64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34A5427-A146-4303-B586-A915DC1023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897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64</xdr:row>
      <xdr:rowOff>26670</xdr:rowOff>
    </xdr:from>
    <xdr:to>
      <xdr:col>10</xdr:col>
      <xdr:colOff>152400</xdr:colOff>
      <xdr:row>79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7C55E6A-04B3-44F5-A841-780460B38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1730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152400</xdr:colOff>
      <xdr:row>79</xdr:row>
      <xdr:rowOff>57150</xdr:rowOff>
    </xdr:from>
    <xdr:to>
      <xdr:col>10</xdr:col>
      <xdr:colOff>152400</xdr:colOff>
      <xdr:row>94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F1F1CCE-EED1-478B-86A9-58455F7F77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4504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167640</xdr:colOff>
      <xdr:row>33</xdr:row>
      <xdr:rowOff>179070</xdr:rowOff>
    </xdr:from>
    <xdr:to>
      <xdr:col>25</xdr:col>
      <xdr:colOff>144780</xdr:colOff>
      <xdr:row>48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3EE194B-057B-43F3-A041-21385F1A18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640" y="6214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175260</xdr:colOff>
      <xdr:row>49</xdr:row>
      <xdr:rowOff>11430</xdr:rowOff>
    </xdr:from>
    <xdr:to>
      <xdr:col>25</xdr:col>
      <xdr:colOff>152400</xdr:colOff>
      <xdr:row>64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869AB338-6750-40DB-B3C6-F9A4B9807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7260" y="8972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182880</xdr:colOff>
      <xdr:row>64</xdr:row>
      <xdr:rowOff>26670</xdr:rowOff>
    </xdr:from>
    <xdr:to>
      <xdr:col>25</xdr:col>
      <xdr:colOff>160020</xdr:colOff>
      <xdr:row>79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802539D8-AEBC-4327-BD6B-E121C4F7B5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4880" y="117309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190500</xdr:colOff>
      <xdr:row>79</xdr:row>
      <xdr:rowOff>57150</xdr:rowOff>
    </xdr:from>
    <xdr:to>
      <xdr:col>25</xdr:col>
      <xdr:colOff>167640</xdr:colOff>
      <xdr:row>94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B002AF0B-0AA5-4E75-AECF-8B4F1DB5A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14504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38E6-68F1-45E3-AC34-D52789274D7D}">
  <dimension ref="A1:G55"/>
  <sheetViews>
    <sheetView topLeftCell="A54" zoomScale="136" workbookViewId="0">
      <selection activeCell="C3" sqref="C3"/>
    </sheetView>
  </sheetViews>
  <sheetFormatPr defaultRowHeight="14.4" x14ac:dyDescent="0.3"/>
  <cols>
    <col min="1" max="1" width="10.109375" style="14" bestFit="1" customWidth="1"/>
    <col min="2" max="2" width="16.44140625" style="4" bestFit="1" customWidth="1"/>
    <col min="3" max="4" width="23.33203125" style="4" bestFit="1" customWidth="1"/>
    <col min="5" max="9" width="7.33203125" style="4" bestFit="1" customWidth="1"/>
    <col min="10" max="10" width="6" style="4" bestFit="1" customWidth="1"/>
    <col min="11" max="15" width="7.33203125" style="4" bestFit="1" customWidth="1"/>
    <col min="16" max="16" width="12.5546875" style="4" bestFit="1" customWidth="1"/>
    <col min="17" max="16384" width="8.88671875" style="4"/>
  </cols>
  <sheetData>
    <row r="1" spans="1:4" s="8" customFormat="1" x14ac:dyDescent="0.3">
      <c r="A1" s="13" t="s">
        <v>15</v>
      </c>
      <c r="B1" s="15" t="s">
        <v>36</v>
      </c>
      <c r="C1" s="22" t="s">
        <v>54</v>
      </c>
      <c r="D1" s="22" t="s">
        <v>53</v>
      </c>
    </row>
    <row r="2" spans="1:4" x14ac:dyDescent="0.3">
      <c r="A2" s="20" t="s">
        <v>37</v>
      </c>
      <c r="B2" s="16">
        <v>5</v>
      </c>
      <c r="C2" s="23">
        <v>10</v>
      </c>
      <c r="D2" s="23">
        <v>20</v>
      </c>
    </row>
    <row r="3" spans="1:4" x14ac:dyDescent="0.3">
      <c r="A3" s="20" t="s">
        <v>38</v>
      </c>
      <c r="B3" s="18">
        <v>5</v>
      </c>
      <c r="C3" s="23">
        <f>C2-0.5</f>
        <v>9.5</v>
      </c>
      <c r="D3" s="23">
        <v>15</v>
      </c>
    </row>
    <row r="4" spans="1:4" x14ac:dyDescent="0.3">
      <c r="A4" s="20" t="s">
        <v>39</v>
      </c>
      <c r="B4" s="18">
        <v>5</v>
      </c>
      <c r="C4" s="23">
        <f t="shared" ref="C4:C17" si="0">C3-0.5</f>
        <v>9</v>
      </c>
      <c r="D4" s="23">
        <v>10</v>
      </c>
    </row>
    <row r="5" spans="1:4" x14ac:dyDescent="0.3">
      <c r="A5" s="20" t="s">
        <v>40</v>
      </c>
      <c r="B5" s="18">
        <v>5</v>
      </c>
      <c r="C5" s="23">
        <f t="shared" si="0"/>
        <v>8.5</v>
      </c>
      <c r="D5" s="23">
        <v>5</v>
      </c>
    </row>
    <row r="6" spans="1:4" x14ac:dyDescent="0.3">
      <c r="A6" s="20" t="s">
        <v>41</v>
      </c>
      <c r="B6" s="18">
        <v>5</v>
      </c>
      <c r="C6" s="23">
        <f t="shared" si="0"/>
        <v>8</v>
      </c>
      <c r="D6" s="23">
        <f>D5-0.25</f>
        <v>4.75</v>
      </c>
    </row>
    <row r="7" spans="1:4" x14ac:dyDescent="0.3">
      <c r="A7" s="20" t="s">
        <v>42</v>
      </c>
      <c r="B7" s="18">
        <v>5</v>
      </c>
      <c r="C7" s="23">
        <f t="shared" si="0"/>
        <v>7.5</v>
      </c>
      <c r="D7" s="23">
        <f t="shared" ref="D7:D17" si="1">D6-0.25</f>
        <v>4.5</v>
      </c>
    </row>
    <row r="8" spans="1:4" x14ac:dyDescent="0.3">
      <c r="A8" s="20" t="s">
        <v>43</v>
      </c>
      <c r="B8" s="18">
        <v>5</v>
      </c>
      <c r="C8" s="23">
        <f t="shared" si="0"/>
        <v>7</v>
      </c>
      <c r="D8" s="23">
        <f t="shared" si="1"/>
        <v>4.25</v>
      </c>
    </row>
    <row r="9" spans="1:4" x14ac:dyDescent="0.3">
      <c r="A9" s="20" t="s">
        <v>44</v>
      </c>
      <c r="B9" s="18">
        <v>5</v>
      </c>
      <c r="C9" s="23">
        <f t="shared" si="0"/>
        <v>6.5</v>
      </c>
      <c r="D9" s="23">
        <f t="shared" si="1"/>
        <v>4</v>
      </c>
    </row>
    <row r="10" spans="1:4" x14ac:dyDescent="0.3">
      <c r="A10" s="20" t="s">
        <v>45</v>
      </c>
      <c r="B10" s="18">
        <v>5</v>
      </c>
      <c r="C10" s="23">
        <f t="shared" si="0"/>
        <v>6</v>
      </c>
      <c r="D10" s="23">
        <f t="shared" si="1"/>
        <v>3.75</v>
      </c>
    </row>
    <row r="11" spans="1:4" x14ac:dyDescent="0.3">
      <c r="A11" s="20" t="s">
        <v>46</v>
      </c>
      <c r="B11" s="18">
        <v>5</v>
      </c>
      <c r="C11" s="23">
        <f t="shared" si="0"/>
        <v>5.5</v>
      </c>
      <c r="D11" s="23">
        <f t="shared" si="1"/>
        <v>3.5</v>
      </c>
    </row>
    <row r="12" spans="1:4" x14ac:dyDescent="0.3">
      <c r="A12" s="20" t="s">
        <v>47</v>
      </c>
      <c r="B12" s="18">
        <v>5</v>
      </c>
      <c r="C12" s="23">
        <f t="shared" si="0"/>
        <v>5</v>
      </c>
      <c r="D12" s="23">
        <f t="shared" si="1"/>
        <v>3.25</v>
      </c>
    </row>
    <row r="13" spans="1:4" x14ac:dyDescent="0.3">
      <c r="A13" s="20" t="s">
        <v>48</v>
      </c>
      <c r="B13" s="18">
        <v>5</v>
      </c>
      <c r="C13" s="23">
        <f t="shared" si="0"/>
        <v>4.5</v>
      </c>
      <c r="D13" s="23">
        <f t="shared" si="1"/>
        <v>3</v>
      </c>
    </row>
    <row r="14" spans="1:4" x14ac:dyDescent="0.3">
      <c r="A14" s="20" t="s">
        <v>49</v>
      </c>
      <c r="B14" s="18">
        <v>5</v>
      </c>
      <c r="C14" s="23">
        <f t="shared" si="0"/>
        <v>4</v>
      </c>
      <c r="D14" s="23">
        <f t="shared" si="1"/>
        <v>2.75</v>
      </c>
    </row>
    <row r="15" spans="1:4" x14ac:dyDescent="0.3">
      <c r="A15" s="20" t="s">
        <v>50</v>
      </c>
      <c r="B15" s="18">
        <v>5</v>
      </c>
      <c r="C15" s="23">
        <f t="shared" si="0"/>
        <v>3.5</v>
      </c>
      <c r="D15" s="23">
        <f t="shared" si="1"/>
        <v>2.5</v>
      </c>
    </row>
    <row r="16" spans="1:4" x14ac:dyDescent="0.3">
      <c r="A16" s="20" t="s">
        <v>51</v>
      </c>
      <c r="B16" s="18">
        <v>5</v>
      </c>
      <c r="C16" s="23">
        <f t="shared" si="0"/>
        <v>3</v>
      </c>
      <c r="D16" s="23">
        <f t="shared" si="1"/>
        <v>2.25</v>
      </c>
    </row>
    <row r="17" spans="1:7" x14ac:dyDescent="0.3">
      <c r="A17" s="20" t="s">
        <v>52</v>
      </c>
      <c r="B17" s="18">
        <v>5</v>
      </c>
      <c r="C17" s="23">
        <f t="shared" si="0"/>
        <v>2.5</v>
      </c>
      <c r="D17" s="23">
        <f t="shared" si="1"/>
        <v>2</v>
      </c>
    </row>
    <row r="20" spans="1:7" ht="51.6" customHeight="1" x14ac:dyDescent="0.3">
      <c r="A20" s="26" t="s">
        <v>56</v>
      </c>
      <c r="B20" s="26"/>
      <c r="C20" s="26"/>
      <c r="D20" s="26"/>
      <c r="E20" s="26"/>
      <c r="F20" s="26"/>
      <c r="G20" s="26"/>
    </row>
    <row r="37" spans="1:7" ht="88.2" customHeight="1" x14ac:dyDescent="0.3">
      <c r="A37" s="26" t="s">
        <v>57</v>
      </c>
      <c r="B37" s="26"/>
      <c r="C37" s="26"/>
      <c r="D37" s="26"/>
      <c r="E37" s="26"/>
      <c r="F37" s="26"/>
      <c r="G37" s="26"/>
    </row>
    <row r="55" spans="1:7" ht="51.6" customHeight="1" x14ac:dyDescent="0.3">
      <c r="A55" s="26" t="s">
        <v>55</v>
      </c>
      <c r="B55" s="26"/>
      <c r="C55" s="26"/>
      <c r="D55" s="26"/>
      <c r="E55" s="26"/>
      <c r="F55" s="26"/>
      <c r="G55" s="26"/>
    </row>
  </sheetData>
  <mergeCells count="3">
    <mergeCell ref="A55:G55"/>
    <mergeCell ref="A20:G20"/>
    <mergeCell ref="A37:G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81DD-CA3F-47FF-9F42-DB24D4B1ECD7}">
  <dimension ref="A1:AQ18"/>
  <sheetViews>
    <sheetView topLeftCell="A3" zoomScale="139" workbookViewId="0">
      <selection activeCell="D14" sqref="A1:XFD1048576"/>
    </sheetView>
  </sheetViews>
  <sheetFormatPr defaultRowHeight="14.4" x14ac:dyDescent="0.3"/>
  <cols>
    <col min="1" max="1" width="10.109375" style="14" bestFit="1" customWidth="1"/>
    <col min="2" max="2" width="13.44140625" style="14" bestFit="1" customWidth="1"/>
    <col min="3" max="3" width="7.5546875" style="4" bestFit="1" customWidth="1"/>
    <col min="4" max="4" width="5.5546875" style="4" bestFit="1" customWidth="1"/>
    <col min="5" max="5" width="9.44140625" style="4" bestFit="1" customWidth="1"/>
    <col min="6" max="6" width="5.33203125" style="4" bestFit="1" customWidth="1"/>
    <col min="7" max="7" width="5.88671875" style="4" bestFit="1" customWidth="1"/>
    <col min="8" max="11" width="3.109375" style="4" bestFit="1" customWidth="1"/>
    <col min="12" max="12" width="5.88671875" style="4" bestFit="1" customWidth="1"/>
    <col min="13" max="16" width="3.109375" style="4" bestFit="1" customWidth="1"/>
    <col min="17" max="17" width="6.5546875" style="4" bestFit="1" customWidth="1"/>
    <col min="18" max="18" width="9.44140625" style="4" bestFit="1" customWidth="1"/>
    <col min="19" max="19" width="5.33203125" style="4" bestFit="1" customWidth="1"/>
    <col min="20" max="20" width="5.88671875" style="4" bestFit="1" customWidth="1"/>
    <col min="21" max="24" width="3.109375" style="4" bestFit="1" customWidth="1"/>
    <col min="25" max="25" width="5.88671875" style="4" bestFit="1" customWidth="1"/>
    <col min="26" max="29" width="3.109375" style="4" bestFit="1" customWidth="1"/>
    <col min="30" max="30" width="6.5546875" style="4" bestFit="1" customWidth="1"/>
    <col min="31" max="31" width="15.6640625" style="4" bestFit="1" customWidth="1"/>
    <col min="32" max="32" width="35.44140625" style="4" bestFit="1" customWidth="1"/>
    <col min="33" max="37" width="7.33203125" style="4" bestFit="1" customWidth="1"/>
    <col min="38" max="38" width="6" style="4" bestFit="1" customWidth="1"/>
    <col min="39" max="43" width="7.33203125" style="4" bestFit="1" customWidth="1"/>
    <col min="44" max="44" width="12.5546875" style="4" bestFit="1" customWidth="1"/>
    <col min="45" max="16384" width="8.88671875" style="4"/>
  </cols>
  <sheetData>
    <row r="1" spans="1:43" s="8" customFormat="1" x14ac:dyDescent="0.3">
      <c r="A1" s="12"/>
      <c r="B1" s="28" t="s">
        <v>17</v>
      </c>
      <c r="C1" s="29"/>
      <c r="D1" s="30"/>
      <c r="E1" s="27" t="s">
        <v>18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 t="s">
        <v>19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 s="8" customFormat="1" x14ac:dyDescent="0.3">
      <c r="A2" s="13" t="s">
        <v>15</v>
      </c>
      <c r="B2" s="13" t="s">
        <v>35</v>
      </c>
      <c r="C2" s="15" t="s">
        <v>13</v>
      </c>
      <c r="D2" s="10" t="s">
        <v>14</v>
      </c>
      <c r="E2" s="9" t="s">
        <v>0</v>
      </c>
      <c r="F2" s="10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10" t="s">
        <v>7</v>
      </c>
      <c r="M2" s="10" t="s">
        <v>8</v>
      </c>
      <c r="N2" s="10" t="s">
        <v>9</v>
      </c>
      <c r="O2" s="10" t="s">
        <v>10</v>
      </c>
      <c r="P2" s="10" t="s">
        <v>11</v>
      </c>
      <c r="Q2" s="11" t="s">
        <v>12</v>
      </c>
      <c r="R2" s="9" t="s">
        <v>0</v>
      </c>
      <c r="S2" s="10" t="s">
        <v>1</v>
      </c>
      <c r="T2" s="9" t="s">
        <v>2</v>
      </c>
      <c r="U2" s="9" t="s">
        <v>3</v>
      </c>
      <c r="V2" s="9" t="s">
        <v>4</v>
      </c>
      <c r="W2" s="9" t="s">
        <v>5</v>
      </c>
      <c r="X2" s="9" t="s">
        <v>6</v>
      </c>
      <c r="Y2" s="10" t="s">
        <v>7</v>
      </c>
      <c r="Z2" s="10" t="s">
        <v>8</v>
      </c>
      <c r="AA2" s="10" t="s">
        <v>9</v>
      </c>
      <c r="AB2" s="10" t="s">
        <v>10</v>
      </c>
      <c r="AC2" s="10" t="s">
        <v>11</v>
      </c>
      <c r="AD2" s="11" t="s">
        <v>12</v>
      </c>
      <c r="AE2" s="9" t="s">
        <v>60</v>
      </c>
      <c r="AF2" s="9" t="s">
        <v>58</v>
      </c>
    </row>
    <row r="3" spans="1:43" x14ac:dyDescent="0.3">
      <c r="A3" s="20" t="s">
        <v>16</v>
      </c>
      <c r="B3" s="21">
        <v>3.9</v>
      </c>
      <c r="C3" s="16">
        <v>5.25</v>
      </c>
      <c r="D3" s="17">
        <v>7.8</v>
      </c>
      <c r="E3" s="5">
        <v>12</v>
      </c>
      <c r="F3" s="6">
        <v>8</v>
      </c>
      <c r="G3" s="5">
        <v>7</v>
      </c>
      <c r="H3" s="5">
        <v>1</v>
      </c>
      <c r="I3" s="5">
        <v>2</v>
      </c>
      <c r="J3" s="5">
        <v>0</v>
      </c>
      <c r="K3" s="5">
        <v>4</v>
      </c>
      <c r="L3" s="6">
        <v>10</v>
      </c>
      <c r="M3" s="6">
        <v>3</v>
      </c>
      <c r="N3" s="6">
        <v>4</v>
      </c>
      <c r="O3" s="6">
        <v>2</v>
      </c>
      <c r="P3" s="6">
        <v>1</v>
      </c>
      <c r="Q3" s="7">
        <v>3</v>
      </c>
      <c r="R3" s="5">
        <v>5</v>
      </c>
      <c r="S3" s="6">
        <v>4</v>
      </c>
      <c r="T3" s="5">
        <v>3</v>
      </c>
      <c r="U3" s="5">
        <v>1</v>
      </c>
      <c r="V3" s="5">
        <v>0</v>
      </c>
      <c r="W3" s="5">
        <v>0</v>
      </c>
      <c r="X3" s="5">
        <v>2</v>
      </c>
      <c r="Y3" s="6">
        <v>4</v>
      </c>
      <c r="Z3" s="6">
        <v>1</v>
      </c>
      <c r="AA3" s="6">
        <v>3</v>
      </c>
      <c r="AB3" s="6">
        <v>0</v>
      </c>
      <c r="AC3" s="6">
        <v>0</v>
      </c>
      <c r="AD3" s="7">
        <v>2</v>
      </c>
      <c r="AE3" s="5" t="s">
        <v>59</v>
      </c>
      <c r="AF3" s="5" t="s">
        <v>59</v>
      </c>
    </row>
    <row r="4" spans="1:43" x14ac:dyDescent="0.3">
      <c r="A4" s="20" t="s">
        <v>20</v>
      </c>
      <c r="B4" s="21">
        <v>4.45</v>
      </c>
      <c r="C4" s="18">
        <v>5.88</v>
      </c>
      <c r="D4" s="19">
        <v>7.73</v>
      </c>
      <c r="E4" s="1">
        <v>3</v>
      </c>
      <c r="F4" s="2">
        <v>17</v>
      </c>
      <c r="G4" s="1">
        <v>8</v>
      </c>
      <c r="H4" s="1">
        <v>0</v>
      </c>
      <c r="I4" s="1">
        <v>0</v>
      </c>
      <c r="J4" s="1">
        <v>7</v>
      </c>
      <c r="K4" s="1">
        <v>1</v>
      </c>
      <c r="L4" s="2">
        <v>10</v>
      </c>
      <c r="M4" s="2">
        <v>2</v>
      </c>
      <c r="N4" s="2">
        <v>2</v>
      </c>
      <c r="O4" s="2">
        <v>3</v>
      </c>
      <c r="P4" s="2">
        <v>3</v>
      </c>
      <c r="Q4" s="3">
        <v>2</v>
      </c>
      <c r="R4" s="1">
        <v>1</v>
      </c>
      <c r="S4" s="2">
        <v>13</v>
      </c>
      <c r="T4" s="1">
        <v>5</v>
      </c>
      <c r="U4" s="1">
        <v>0</v>
      </c>
      <c r="V4" s="1">
        <v>0</v>
      </c>
      <c r="W4" s="1">
        <v>4</v>
      </c>
      <c r="X4" s="1">
        <v>1</v>
      </c>
      <c r="Y4" s="2">
        <v>8</v>
      </c>
      <c r="Z4" s="2">
        <v>2</v>
      </c>
      <c r="AA4" s="2">
        <v>1</v>
      </c>
      <c r="AB4" s="2">
        <v>3</v>
      </c>
      <c r="AC4" s="2">
        <v>2</v>
      </c>
      <c r="AD4" s="3">
        <v>1</v>
      </c>
      <c r="AE4" s="5" t="s">
        <v>59</v>
      </c>
      <c r="AF4" s="5" t="s">
        <v>59</v>
      </c>
    </row>
    <row r="5" spans="1:43" x14ac:dyDescent="0.3">
      <c r="A5" s="20" t="s">
        <v>21</v>
      </c>
      <c r="B5" s="21">
        <v>4.4000000000000004</v>
      </c>
      <c r="C5" s="18">
        <v>7.12</v>
      </c>
      <c r="D5" s="19">
        <v>8.67</v>
      </c>
      <c r="E5" s="1">
        <v>7</v>
      </c>
      <c r="F5" s="2">
        <v>18</v>
      </c>
      <c r="G5" s="1">
        <v>11</v>
      </c>
      <c r="H5" s="1">
        <v>0</v>
      </c>
      <c r="I5" s="1">
        <v>0</v>
      </c>
      <c r="J5" s="1">
        <v>2</v>
      </c>
      <c r="K5" s="1">
        <v>9</v>
      </c>
      <c r="L5" s="2">
        <v>10</v>
      </c>
      <c r="M5" s="2">
        <v>0</v>
      </c>
      <c r="N5" s="2">
        <v>6</v>
      </c>
      <c r="O5" s="2">
        <v>3</v>
      </c>
      <c r="P5" s="2">
        <v>1</v>
      </c>
      <c r="Q5" s="3">
        <v>4</v>
      </c>
      <c r="R5" s="1">
        <v>5</v>
      </c>
      <c r="S5" s="2">
        <v>13</v>
      </c>
      <c r="T5" s="1">
        <v>8</v>
      </c>
      <c r="U5" s="1">
        <v>0</v>
      </c>
      <c r="V5" s="1">
        <v>0</v>
      </c>
      <c r="W5" s="1">
        <v>1</v>
      </c>
      <c r="X5" s="1">
        <v>7</v>
      </c>
      <c r="Y5" s="2">
        <v>7</v>
      </c>
      <c r="Z5" s="2">
        <v>0</v>
      </c>
      <c r="AA5" s="2">
        <v>4</v>
      </c>
      <c r="AB5" s="2">
        <v>2</v>
      </c>
      <c r="AC5" s="2">
        <v>1</v>
      </c>
      <c r="AD5" s="3">
        <v>3</v>
      </c>
      <c r="AE5" s="5" t="s">
        <v>59</v>
      </c>
      <c r="AF5" s="5" t="s">
        <v>59</v>
      </c>
    </row>
    <row r="6" spans="1:43" x14ac:dyDescent="0.3">
      <c r="A6" s="20" t="s">
        <v>22</v>
      </c>
      <c r="B6" s="21">
        <v>4.79</v>
      </c>
      <c r="C6" s="18">
        <v>4.9950000000000001</v>
      </c>
      <c r="D6" s="19">
        <v>6.7949999999999999</v>
      </c>
      <c r="E6" s="1">
        <v>8</v>
      </c>
      <c r="F6" s="2">
        <v>11</v>
      </c>
      <c r="G6" s="1">
        <v>6</v>
      </c>
      <c r="H6" s="1">
        <v>0</v>
      </c>
      <c r="I6" s="1">
        <v>1</v>
      </c>
      <c r="J6" s="1">
        <v>1</v>
      </c>
      <c r="K6" s="1">
        <v>4</v>
      </c>
      <c r="L6" s="2">
        <v>10</v>
      </c>
      <c r="M6" s="2">
        <v>1</v>
      </c>
      <c r="N6" s="2">
        <v>4</v>
      </c>
      <c r="O6" s="2">
        <v>5</v>
      </c>
      <c r="P6" s="2">
        <v>0</v>
      </c>
      <c r="Q6" s="3">
        <v>3</v>
      </c>
      <c r="R6" s="1">
        <v>4</v>
      </c>
      <c r="S6" s="2">
        <v>7</v>
      </c>
      <c r="T6" s="1">
        <v>5</v>
      </c>
      <c r="U6" s="1">
        <v>0</v>
      </c>
      <c r="V6" s="1">
        <v>1</v>
      </c>
      <c r="W6" s="1">
        <v>1</v>
      </c>
      <c r="X6" s="1">
        <v>3</v>
      </c>
      <c r="Y6" s="2">
        <v>6</v>
      </c>
      <c r="Z6" s="2">
        <v>1</v>
      </c>
      <c r="AA6" s="2">
        <v>2</v>
      </c>
      <c r="AB6" s="2">
        <v>3</v>
      </c>
      <c r="AC6" s="2">
        <v>0</v>
      </c>
      <c r="AD6" s="3">
        <v>0</v>
      </c>
      <c r="AE6" s="5" t="s">
        <v>59</v>
      </c>
      <c r="AF6" s="5" t="s">
        <v>59</v>
      </c>
    </row>
    <row r="7" spans="1:43" x14ac:dyDescent="0.3">
      <c r="A7" s="20" t="s">
        <v>23</v>
      </c>
      <c r="B7" s="21">
        <v>3.67</v>
      </c>
      <c r="C7" s="18">
        <v>0.62</v>
      </c>
      <c r="D7" s="25">
        <v>0.67</v>
      </c>
      <c r="E7" s="1">
        <v>2</v>
      </c>
      <c r="F7" s="2">
        <v>1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2">
        <v>1</v>
      </c>
      <c r="M7" s="2">
        <v>0</v>
      </c>
      <c r="N7" s="2">
        <v>0</v>
      </c>
      <c r="O7" s="2">
        <v>0</v>
      </c>
      <c r="P7" s="2">
        <v>1</v>
      </c>
      <c r="Q7" s="3">
        <v>1</v>
      </c>
      <c r="R7" s="1">
        <v>0</v>
      </c>
      <c r="S7" s="2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3">
        <v>0</v>
      </c>
      <c r="AE7" s="5" t="s">
        <v>59</v>
      </c>
      <c r="AF7" s="5" t="s">
        <v>59</v>
      </c>
    </row>
    <row r="8" spans="1:43" x14ac:dyDescent="0.3">
      <c r="A8" s="20" t="s">
        <v>24</v>
      </c>
      <c r="B8" s="21">
        <v>3.94</v>
      </c>
      <c r="C8" s="18">
        <v>10</v>
      </c>
      <c r="D8" s="19">
        <v>13.9</v>
      </c>
      <c r="E8" s="1">
        <v>10</v>
      </c>
      <c r="F8" s="2">
        <v>26</v>
      </c>
      <c r="G8" s="1">
        <v>13</v>
      </c>
      <c r="H8" s="1">
        <v>2</v>
      </c>
      <c r="I8" s="1">
        <v>4</v>
      </c>
      <c r="J8" s="1">
        <v>1</v>
      </c>
      <c r="K8" s="1">
        <v>6</v>
      </c>
      <c r="L8" s="2">
        <v>17</v>
      </c>
      <c r="M8" s="2">
        <v>5</v>
      </c>
      <c r="N8" s="2">
        <v>3</v>
      </c>
      <c r="O8" s="2">
        <v>7</v>
      </c>
      <c r="P8" s="2">
        <v>2</v>
      </c>
      <c r="Q8" s="3">
        <v>6</v>
      </c>
      <c r="R8" s="1">
        <v>9</v>
      </c>
      <c r="S8" s="2">
        <v>22</v>
      </c>
      <c r="T8" s="1">
        <v>11</v>
      </c>
      <c r="U8" s="1">
        <v>1</v>
      </c>
      <c r="V8" s="1">
        <v>3</v>
      </c>
      <c r="W8" s="1">
        <v>1</v>
      </c>
      <c r="X8" s="1">
        <v>6</v>
      </c>
      <c r="Y8" s="2">
        <v>15</v>
      </c>
      <c r="Z8" s="2">
        <v>4</v>
      </c>
      <c r="AA8" s="2">
        <v>2</v>
      </c>
      <c r="AB8" s="2">
        <v>7</v>
      </c>
      <c r="AC8" s="2">
        <v>2</v>
      </c>
      <c r="AD8" s="3">
        <v>5</v>
      </c>
      <c r="AE8" s="5" t="s">
        <v>59</v>
      </c>
      <c r="AF8" s="5" t="s">
        <v>59</v>
      </c>
    </row>
    <row r="9" spans="1:43" x14ac:dyDescent="0.3">
      <c r="A9" s="20" t="s">
        <v>25</v>
      </c>
      <c r="B9" s="21">
        <v>5</v>
      </c>
      <c r="C9" s="18">
        <v>0</v>
      </c>
      <c r="D9" s="19">
        <v>0.1</v>
      </c>
      <c r="E9" s="1">
        <v>0</v>
      </c>
      <c r="F9" s="2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3">
        <v>1</v>
      </c>
      <c r="R9" s="1">
        <v>0</v>
      </c>
      <c r="S9" s="2">
        <v>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2">
        <v>1</v>
      </c>
      <c r="Z9" s="2">
        <v>0</v>
      </c>
      <c r="AA9" s="2">
        <v>0</v>
      </c>
      <c r="AB9" s="2">
        <v>1</v>
      </c>
      <c r="AC9" s="2">
        <v>0</v>
      </c>
      <c r="AD9" s="3">
        <v>1</v>
      </c>
      <c r="AE9" s="5" t="s">
        <v>59</v>
      </c>
      <c r="AF9" s="5" t="s">
        <v>59</v>
      </c>
    </row>
    <row r="10" spans="1:43" x14ac:dyDescent="0.3">
      <c r="A10" s="20" t="s">
        <v>26</v>
      </c>
      <c r="B10" s="21">
        <v>7.57</v>
      </c>
      <c r="C10" s="18">
        <v>1.88</v>
      </c>
      <c r="D10" s="19">
        <v>1.93</v>
      </c>
      <c r="E10" s="1">
        <v>7</v>
      </c>
      <c r="F10" s="2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3">
        <v>4</v>
      </c>
      <c r="R10" s="1">
        <v>1</v>
      </c>
      <c r="S10" s="2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3">
        <v>1</v>
      </c>
      <c r="AE10" s="5" t="s">
        <v>59</v>
      </c>
      <c r="AF10" s="5" t="s">
        <v>59</v>
      </c>
    </row>
    <row r="11" spans="1:43" x14ac:dyDescent="0.3">
      <c r="A11" s="20" t="s">
        <v>27</v>
      </c>
      <c r="B11" s="21">
        <v>4.45</v>
      </c>
      <c r="C11" s="18">
        <v>10</v>
      </c>
      <c r="D11" s="19">
        <v>11.15</v>
      </c>
      <c r="E11" s="1">
        <v>14</v>
      </c>
      <c r="F11" s="2">
        <v>8</v>
      </c>
      <c r="G11" s="1">
        <v>11</v>
      </c>
      <c r="H11" s="1">
        <v>5</v>
      </c>
      <c r="I11" s="1">
        <v>5</v>
      </c>
      <c r="J11" s="1">
        <v>0</v>
      </c>
      <c r="K11" s="1">
        <v>1</v>
      </c>
      <c r="L11" s="2">
        <v>5</v>
      </c>
      <c r="M11" s="2">
        <v>1</v>
      </c>
      <c r="N11" s="2">
        <v>3</v>
      </c>
      <c r="O11" s="2">
        <v>0</v>
      </c>
      <c r="P11" s="2">
        <v>1</v>
      </c>
      <c r="Q11" s="3">
        <v>6</v>
      </c>
      <c r="R11" s="1">
        <v>1</v>
      </c>
      <c r="S11" s="2">
        <v>0</v>
      </c>
      <c r="T11" s="1">
        <v>1</v>
      </c>
      <c r="U11" s="1">
        <v>0</v>
      </c>
      <c r="V11" s="1">
        <v>0</v>
      </c>
      <c r="W11" s="1">
        <v>0</v>
      </c>
      <c r="X11" s="1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3">
        <v>0</v>
      </c>
      <c r="AE11" s="5" t="s">
        <v>59</v>
      </c>
      <c r="AF11" s="5" t="s">
        <v>59</v>
      </c>
    </row>
    <row r="12" spans="1:43" x14ac:dyDescent="0.3">
      <c r="A12" s="20" t="s">
        <v>28</v>
      </c>
      <c r="B12" s="21">
        <v>2.86</v>
      </c>
      <c r="C12" s="18">
        <v>3.12</v>
      </c>
      <c r="D12" s="19">
        <v>3.92</v>
      </c>
      <c r="E12" s="1">
        <v>1</v>
      </c>
      <c r="F12" s="2">
        <v>6</v>
      </c>
      <c r="G12" s="1">
        <v>4</v>
      </c>
      <c r="H12" s="1">
        <v>1</v>
      </c>
      <c r="I12" s="1">
        <v>1</v>
      </c>
      <c r="J12" s="1">
        <v>0</v>
      </c>
      <c r="K12" s="1">
        <v>2</v>
      </c>
      <c r="L12" s="2">
        <v>3</v>
      </c>
      <c r="M12" s="2">
        <v>1</v>
      </c>
      <c r="N12" s="2">
        <v>1</v>
      </c>
      <c r="O12" s="2">
        <v>1</v>
      </c>
      <c r="P12" s="2">
        <v>0</v>
      </c>
      <c r="Q12" s="3">
        <v>0</v>
      </c>
      <c r="R12" s="1">
        <v>1</v>
      </c>
      <c r="S12" s="2">
        <v>4</v>
      </c>
      <c r="T12" s="1">
        <v>3</v>
      </c>
      <c r="U12" s="1">
        <v>0</v>
      </c>
      <c r="V12" s="1">
        <v>1</v>
      </c>
      <c r="W12" s="1">
        <v>0</v>
      </c>
      <c r="X12" s="1">
        <v>2</v>
      </c>
      <c r="Y12" s="2">
        <v>2</v>
      </c>
      <c r="Z12" s="2">
        <v>0</v>
      </c>
      <c r="AA12" s="2">
        <v>1</v>
      </c>
      <c r="AB12" s="2">
        <v>1</v>
      </c>
      <c r="AC12" s="2">
        <v>0</v>
      </c>
      <c r="AD12" s="3">
        <v>0</v>
      </c>
      <c r="AE12" s="5" t="s">
        <v>59</v>
      </c>
      <c r="AF12" s="5" t="s">
        <v>59</v>
      </c>
    </row>
    <row r="13" spans="1:43" x14ac:dyDescent="0.3">
      <c r="A13" s="20" t="s">
        <v>29</v>
      </c>
      <c r="B13" s="21">
        <v>4.6900000000000004</v>
      </c>
      <c r="C13" s="18">
        <v>3.9950000000000001</v>
      </c>
      <c r="D13" s="19">
        <v>6.3949999999999996</v>
      </c>
      <c r="E13" s="1">
        <v>7</v>
      </c>
      <c r="F13" s="2">
        <v>10</v>
      </c>
      <c r="G13" s="1">
        <v>5</v>
      </c>
      <c r="H13" s="1">
        <v>0</v>
      </c>
      <c r="I13" s="1">
        <v>3</v>
      </c>
      <c r="J13" s="1">
        <v>1</v>
      </c>
      <c r="K13" s="1">
        <v>1</v>
      </c>
      <c r="L13" s="2">
        <v>8</v>
      </c>
      <c r="M13" s="2">
        <v>3</v>
      </c>
      <c r="N13" s="2">
        <v>2</v>
      </c>
      <c r="O13" s="2">
        <v>3</v>
      </c>
      <c r="P13" s="2">
        <v>0</v>
      </c>
      <c r="Q13" s="3">
        <v>4</v>
      </c>
      <c r="R13" s="1">
        <v>3</v>
      </c>
      <c r="S13" s="2">
        <v>8</v>
      </c>
      <c r="T13" s="1">
        <v>3</v>
      </c>
      <c r="U13" s="1">
        <v>0</v>
      </c>
      <c r="V13" s="1">
        <v>1</v>
      </c>
      <c r="W13" s="1">
        <v>1</v>
      </c>
      <c r="X13" s="1">
        <v>1</v>
      </c>
      <c r="Y13" s="2">
        <v>6</v>
      </c>
      <c r="Z13" s="2">
        <v>1</v>
      </c>
      <c r="AA13" s="2">
        <v>2</v>
      </c>
      <c r="AB13" s="2">
        <v>3</v>
      </c>
      <c r="AC13" s="2">
        <v>0</v>
      </c>
      <c r="AD13" s="3">
        <v>2</v>
      </c>
      <c r="AE13" s="5" t="s">
        <v>59</v>
      </c>
      <c r="AF13" s="5" t="s">
        <v>59</v>
      </c>
    </row>
    <row r="14" spans="1:43" x14ac:dyDescent="0.3">
      <c r="A14" s="20" t="s">
        <v>30</v>
      </c>
      <c r="B14" s="21">
        <v>3.25</v>
      </c>
      <c r="C14" s="18">
        <v>5.62</v>
      </c>
      <c r="D14" s="19">
        <v>5.82</v>
      </c>
      <c r="E14" s="1">
        <v>2</v>
      </c>
      <c r="F14" s="2">
        <v>6</v>
      </c>
      <c r="G14" s="1">
        <v>6</v>
      </c>
      <c r="H14" s="1">
        <v>4</v>
      </c>
      <c r="I14" s="1">
        <v>1</v>
      </c>
      <c r="J14" s="1">
        <v>1</v>
      </c>
      <c r="K14" s="1">
        <v>0</v>
      </c>
      <c r="L14" s="2">
        <v>2</v>
      </c>
      <c r="M14" s="2">
        <v>0</v>
      </c>
      <c r="N14" s="2">
        <v>0</v>
      </c>
      <c r="O14" s="2">
        <v>2</v>
      </c>
      <c r="P14" s="2">
        <v>0</v>
      </c>
      <c r="Q14" s="3">
        <v>0</v>
      </c>
      <c r="R14" s="1">
        <v>0</v>
      </c>
      <c r="S14" s="2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2">
        <v>1</v>
      </c>
      <c r="Z14" s="2">
        <v>0</v>
      </c>
      <c r="AA14" s="2">
        <v>0</v>
      </c>
      <c r="AB14" s="2">
        <v>1</v>
      </c>
      <c r="AC14" s="2">
        <v>0</v>
      </c>
      <c r="AD14" s="3">
        <v>0</v>
      </c>
      <c r="AE14" s="5" t="s">
        <v>59</v>
      </c>
      <c r="AF14" s="5" t="s">
        <v>59</v>
      </c>
    </row>
    <row r="15" spans="1:43" x14ac:dyDescent="0.3">
      <c r="A15" s="20" t="s">
        <v>31</v>
      </c>
      <c r="B15" s="21">
        <v>4.22</v>
      </c>
      <c r="C15" s="18">
        <v>1.75</v>
      </c>
      <c r="D15" s="19">
        <v>3.25</v>
      </c>
      <c r="E15" s="1">
        <v>3</v>
      </c>
      <c r="F15" s="2">
        <v>15</v>
      </c>
      <c r="G15" s="1">
        <v>2</v>
      </c>
      <c r="H15" s="1">
        <v>1</v>
      </c>
      <c r="I15" s="1">
        <v>0</v>
      </c>
      <c r="J15" s="1">
        <v>1</v>
      </c>
      <c r="K15" s="1">
        <v>0</v>
      </c>
      <c r="L15" s="2">
        <v>9</v>
      </c>
      <c r="M15" s="2">
        <v>1</v>
      </c>
      <c r="N15" s="2">
        <v>2</v>
      </c>
      <c r="O15" s="2">
        <v>6</v>
      </c>
      <c r="P15" s="2">
        <v>0</v>
      </c>
      <c r="Q15" s="3">
        <v>7</v>
      </c>
      <c r="R15" s="1">
        <v>3</v>
      </c>
      <c r="S15" s="2">
        <v>13</v>
      </c>
      <c r="T15" s="1">
        <v>2</v>
      </c>
      <c r="U15" s="1">
        <v>1</v>
      </c>
      <c r="V15" s="1">
        <v>0</v>
      </c>
      <c r="W15" s="1">
        <v>1</v>
      </c>
      <c r="X15" s="1">
        <v>0</v>
      </c>
      <c r="Y15" s="2">
        <v>8</v>
      </c>
      <c r="Z15" s="2">
        <v>0</v>
      </c>
      <c r="AA15" s="2">
        <v>2</v>
      </c>
      <c r="AB15" s="2">
        <v>6</v>
      </c>
      <c r="AC15" s="2">
        <v>0</v>
      </c>
      <c r="AD15" s="3">
        <v>6</v>
      </c>
      <c r="AE15" s="5" t="s">
        <v>59</v>
      </c>
      <c r="AF15" s="5" t="s">
        <v>59</v>
      </c>
    </row>
    <row r="16" spans="1:43" x14ac:dyDescent="0.3">
      <c r="A16" s="20" t="s">
        <v>32</v>
      </c>
      <c r="B16" s="21">
        <v>4</v>
      </c>
      <c r="C16" s="18">
        <v>5</v>
      </c>
      <c r="D16" s="19">
        <v>5.3</v>
      </c>
      <c r="E16" s="1">
        <v>5</v>
      </c>
      <c r="F16" s="2">
        <v>8</v>
      </c>
      <c r="G16" s="1">
        <v>7</v>
      </c>
      <c r="H16" s="1">
        <v>0</v>
      </c>
      <c r="I16" s="1">
        <v>0</v>
      </c>
      <c r="J16" s="1">
        <v>5</v>
      </c>
      <c r="K16" s="1">
        <v>2</v>
      </c>
      <c r="L16" s="2">
        <v>2</v>
      </c>
      <c r="M16" s="2">
        <v>0</v>
      </c>
      <c r="N16" s="2">
        <v>1</v>
      </c>
      <c r="O16" s="2">
        <v>1</v>
      </c>
      <c r="P16" s="2">
        <v>0</v>
      </c>
      <c r="Q16" s="3">
        <v>4</v>
      </c>
      <c r="R16" s="1">
        <v>3</v>
      </c>
      <c r="S16" s="2">
        <v>5</v>
      </c>
      <c r="T16" s="1">
        <v>3</v>
      </c>
      <c r="U16" s="1">
        <v>0</v>
      </c>
      <c r="V16" s="1">
        <v>0</v>
      </c>
      <c r="W16" s="1">
        <v>3</v>
      </c>
      <c r="X16" s="1">
        <v>0</v>
      </c>
      <c r="Y16" s="2">
        <v>2</v>
      </c>
      <c r="Z16" s="2">
        <v>0</v>
      </c>
      <c r="AA16" s="2">
        <v>1</v>
      </c>
      <c r="AB16" s="2">
        <v>1</v>
      </c>
      <c r="AC16" s="2">
        <v>0</v>
      </c>
      <c r="AD16" s="3">
        <v>3</v>
      </c>
      <c r="AE16" s="5" t="s">
        <v>59</v>
      </c>
      <c r="AF16" s="5" t="s">
        <v>59</v>
      </c>
    </row>
    <row r="17" spans="1:32" x14ac:dyDescent="0.3">
      <c r="A17" s="20" t="s">
        <v>33</v>
      </c>
      <c r="B17" s="21">
        <v>5.29</v>
      </c>
      <c r="C17" s="18">
        <v>13.38</v>
      </c>
      <c r="D17" s="19">
        <v>14.38</v>
      </c>
      <c r="E17" s="1">
        <v>20</v>
      </c>
      <c r="F17" s="2">
        <v>18</v>
      </c>
      <c r="G17" s="1">
        <v>17</v>
      </c>
      <c r="H17" s="1">
        <v>6</v>
      </c>
      <c r="I17" s="1">
        <v>2</v>
      </c>
      <c r="J17" s="1">
        <v>0</v>
      </c>
      <c r="K17" s="1">
        <v>9</v>
      </c>
      <c r="L17" s="2">
        <v>9</v>
      </c>
      <c r="M17" s="2">
        <v>0</v>
      </c>
      <c r="N17" s="2">
        <v>3</v>
      </c>
      <c r="O17" s="2">
        <v>2</v>
      </c>
      <c r="P17" s="2">
        <v>4</v>
      </c>
      <c r="Q17" s="3">
        <v>12</v>
      </c>
      <c r="R17" s="1">
        <v>9</v>
      </c>
      <c r="S17" s="2">
        <v>13</v>
      </c>
      <c r="T17" s="1">
        <v>11</v>
      </c>
      <c r="U17" s="1">
        <v>4</v>
      </c>
      <c r="V17" s="1">
        <v>1</v>
      </c>
      <c r="W17" s="1">
        <v>0</v>
      </c>
      <c r="X17" s="1">
        <v>6</v>
      </c>
      <c r="Y17" s="2">
        <v>5</v>
      </c>
      <c r="Z17" s="2">
        <v>0</v>
      </c>
      <c r="AA17" s="2">
        <v>1</v>
      </c>
      <c r="AB17" s="2">
        <v>2</v>
      </c>
      <c r="AC17" s="2">
        <v>2</v>
      </c>
      <c r="AD17" s="3">
        <v>6</v>
      </c>
      <c r="AE17" s="5" t="s">
        <v>59</v>
      </c>
      <c r="AF17" s="5" t="s">
        <v>59</v>
      </c>
    </row>
    <row r="18" spans="1:32" x14ac:dyDescent="0.3">
      <c r="A18" s="20" t="s">
        <v>34</v>
      </c>
      <c r="B18" s="21">
        <v>4.29</v>
      </c>
      <c r="C18" s="18">
        <v>3.75</v>
      </c>
      <c r="D18" s="19">
        <v>4.3499999999999996</v>
      </c>
      <c r="E18" s="1">
        <v>3</v>
      </c>
      <c r="F18" s="2">
        <v>4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2">
        <v>3</v>
      </c>
      <c r="M18" s="2">
        <v>1</v>
      </c>
      <c r="N18" s="2">
        <v>0</v>
      </c>
      <c r="O18" s="2">
        <v>0</v>
      </c>
      <c r="P18" s="2">
        <v>2</v>
      </c>
      <c r="Q18" s="3">
        <v>1</v>
      </c>
      <c r="R18" s="1">
        <v>1</v>
      </c>
      <c r="S18" s="2">
        <v>1</v>
      </c>
      <c r="T18" s="1">
        <v>1</v>
      </c>
      <c r="U18" s="1">
        <v>0</v>
      </c>
      <c r="V18" s="1">
        <v>1</v>
      </c>
      <c r="W18" s="1">
        <v>0</v>
      </c>
      <c r="X18" s="1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  <c r="AD18" s="3">
        <v>0</v>
      </c>
      <c r="AE18" s="5" t="s">
        <v>59</v>
      </c>
      <c r="AF18" s="5" t="s">
        <v>59</v>
      </c>
    </row>
  </sheetData>
  <mergeCells count="3">
    <mergeCell ref="E1:Q1"/>
    <mergeCell ref="R1:AD1"/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7666-910A-4F44-95BE-CB13984B1AF0}">
  <dimension ref="A1:AQ25"/>
  <sheetViews>
    <sheetView tabSelected="1" workbookViewId="0">
      <selection sqref="A1:AF20"/>
    </sheetView>
  </sheetViews>
  <sheetFormatPr defaultRowHeight="14.4" x14ac:dyDescent="0.3"/>
  <cols>
    <col min="1" max="1" width="10.109375" style="14" bestFit="1" customWidth="1"/>
    <col min="2" max="2" width="13.44140625" style="14" bestFit="1" customWidth="1"/>
    <col min="3" max="3" width="7.77734375" style="4" bestFit="1" customWidth="1"/>
    <col min="4" max="4" width="7.6640625" style="4" bestFit="1" customWidth="1"/>
    <col min="5" max="5" width="9.5546875" style="4" bestFit="1" customWidth="1"/>
    <col min="6" max="6" width="8.5546875" style="4" bestFit="1" customWidth="1"/>
    <col min="7" max="7" width="7.5546875" style="4" bestFit="1" customWidth="1"/>
    <col min="8" max="11" width="3.5546875" style="4" bestFit="1" customWidth="1"/>
    <col min="12" max="12" width="7.5546875" style="4" bestFit="1" customWidth="1"/>
    <col min="13" max="16" width="3.5546875" style="4" bestFit="1" customWidth="1"/>
    <col min="17" max="17" width="7.5546875" style="4" bestFit="1" customWidth="1"/>
    <col min="18" max="18" width="9.5546875" style="4" bestFit="1" customWidth="1"/>
    <col min="19" max="20" width="7.5546875" style="4" bestFit="1" customWidth="1"/>
    <col min="21" max="24" width="3.5546875" style="4" bestFit="1" customWidth="1"/>
    <col min="25" max="25" width="7.5546875" style="4" bestFit="1" customWidth="1"/>
    <col min="26" max="29" width="3.5546875" style="4" bestFit="1" customWidth="1"/>
    <col min="30" max="30" width="7.5546875" style="4" bestFit="1" customWidth="1"/>
    <col min="31" max="31" width="15.6640625" style="4" bestFit="1" customWidth="1"/>
    <col min="32" max="32" width="35.44140625" style="4" bestFit="1" customWidth="1"/>
    <col min="33" max="37" width="7.33203125" style="4" bestFit="1" customWidth="1"/>
    <col min="38" max="38" width="6" style="4" bestFit="1" customWidth="1"/>
    <col min="39" max="43" width="7.33203125" style="4" bestFit="1" customWidth="1"/>
    <col min="44" max="44" width="12.5546875" style="4" bestFit="1" customWidth="1"/>
    <col min="45" max="16384" width="8.88671875" style="4"/>
  </cols>
  <sheetData>
    <row r="1" spans="1:43" s="8" customFormat="1" x14ac:dyDescent="0.3">
      <c r="A1" s="12"/>
      <c r="B1" s="28" t="s">
        <v>17</v>
      </c>
      <c r="C1" s="29"/>
      <c r="D1" s="30"/>
      <c r="E1" s="27" t="s">
        <v>18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 t="s">
        <v>19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 s="8" customFormat="1" x14ac:dyDescent="0.3">
      <c r="A2" s="13" t="s">
        <v>15</v>
      </c>
      <c r="B2" s="13" t="s">
        <v>35</v>
      </c>
      <c r="C2" s="15" t="s">
        <v>13</v>
      </c>
      <c r="D2" s="10" t="s">
        <v>14</v>
      </c>
      <c r="E2" s="9" t="s">
        <v>0</v>
      </c>
      <c r="F2" s="10" t="s">
        <v>1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6</v>
      </c>
      <c r="L2" s="10" t="s">
        <v>7</v>
      </c>
      <c r="M2" s="10" t="s">
        <v>8</v>
      </c>
      <c r="N2" s="10" t="s">
        <v>9</v>
      </c>
      <c r="O2" s="10" t="s">
        <v>10</v>
      </c>
      <c r="P2" s="10" t="s">
        <v>11</v>
      </c>
      <c r="Q2" s="11" t="s">
        <v>12</v>
      </c>
      <c r="R2" s="9" t="s">
        <v>0</v>
      </c>
      <c r="S2" s="10" t="s">
        <v>1</v>
      </c>
      <c r="T2" s="9" t="s">
        <v>2</v>
      </c>
      <c r="U2" s="9" t="s">
        <v>3</v>
      </c>
      <c r="V2" s="9" t="s">
        <v>4</v>
      </c>
      <c r="W2" s="9" t="s">
        <v>5</v>
      </c>
      <c r="X2" s="9" t="s">
        <v>6</v>
      </c>
      <c r="Y2" s="10" t="s">
        <v>7</v>
      </c>
      <c r="Z2" s="10" t="s">
        <v>8</v>
      </c>
      <c r="AA2" s="10" t="s">
        <v>9</v>
      </c>
      <c r="AB2" s="10" t="s">
        <v>10</v>
      </c>
      <c r="AC2" s="10" t="s">
        <v>11</v>
      </c>
      <c r="AD2" s="11" t="s">
        <v>12</v>
      </c>
      <c r="AE2" s="9" t="s">
        <v>60</v>
      </c>
      <c r="AF2" s="9" t="s">
        <v>58</v>
      </c>
    </row>
    <row r="3" spans="1:43" x14ac:dyDescent="0.3">
      <c r="A3" s="20" t="s">
        <v>16</v>
      </c>
      <c r="B3" s="21">
        <v>3.9</v>
      </c>
      <c r="C3" s="16">
        <v>5.25</v>
      </c>
      <c r="D3" s="17">
        <v>7.8</v>
      </c>
      <c r="E3" s="5">
        <v>12</v>
      </c>
      <c r="F3" s="6">
        <v>8</v>
      </c>
      <c r="G3" s="5">
        <v>7</v>
      </c>
      <c r="H3" s="5">
        <v>1</v>
      </c>
      <c r="I3" s="5">
        <v>2</v>
      </c>
      <c r="J3" s="5">
        <v>0</v>
      </c>
      <c r="K3" s="5">
        <v>4</v>
      </c>
      <c r="L3" s="6">
        <v>10</v>
      </c>
      <c r="M3" s="6">
        <v>3</v>
      </c>
      <c r="N3" s="6">
        <v>4</v>
      </c>
      <c r="O3" s="6">
        <v>2</v>
      </c>
      <c r="P3" s="6">
        <v>1</v>
      </c>
      <c r="Q3" s="7">
        <v>3</v>
      </c>
      <c r="R3" s="5">
        <v>5</v>
      </c>
      <c r="S3" s="6">
        <v>4</v>
      </c>
      <c r="T3" s="5">
        <v>3</v>
      </c>
      <c r="U3" s="5">
        <v>1</v>
      </c>
      <c r="V3" s="5">
        <v>0</v>
      </c>
      <c r="W3" s="5">
        <v>0</v>
      </c>
      <c r="X3" s="5">
        <v>2</v>
      </c>
      <c r="Y3" s="6">
        <v>4</v>
      </c>
      <c r="Z3" s="6">
        <v>1</v>
      </c>
      <c r="AA3" s="6">
        <v>3</v>
      </c>
      <c r="AB3" s="6">
        <v>0</v>
      </c>
      <c r="AC3" s="6">
        <v>0</v>
      </c>
      <c r="AD3" s="7">
        <v>2</v>
      </c>
      <c r="AE3" s="5" t="s">
        <v>59</v>
      </c>
      <c r="AF3" s="5" t="s">
        <v>59</v>
      </c>
    </row>
    <row r="4" spans="1:43" x14ac:dyDescent="0.3">
      <c r="A4" s="20" t="s">
        <v>20</v>
      </c>
      <c r="B4" s="21">
        <v>4.45</v>
      </c>
      <c r="C4" s="18">
        <v>5.88</v>
      </c>
      <c r="D4" s="19">
        <v>7.73</v>
      </c>
      <c r="E4" s="1">
        <v>3</v>
      </c>
      <c r="F4" s="2">
        <v>17</v>
      </c>
      <c r="G4" s="1">
        <v>8</v>
      </c>
      <c r="H4" s="1">
        <v>0</v>
      </c>
      <c r="I4" s="1">
        <v>0</v>
      </c>
      <c r="J4" s="1">
        <v>7</v>
      </c>
      <c r="K4" s="1">
        <v>1</v>
      </c>
      <c r="L4" s="2">
        <v>10</v>
      </c>
      <c r="M4" s="2">
        <v>2</v>
      </c>
      <c r="N4" s="2">
        <v>2</v>
      </c>
      <c r="O4" s="2">
        <v>3</v>
      </c>
      <c r="P4" s="2">
        <v>3</v>
      </c>
      <c r="Q4" s="3">
        <v>2</v>
      </c>
      <c r="R4" s="1">
        <v>1</v>
      </c>
      <c r="S4" s="2">
        <v>13</v>
      </c>
      <c r="T4" s="1">
        <v>5</v>
      </c>
      <c r="U4" s="1">
        <v>0</v>
      </c>
      <c r="V4" s="1">
        <v>0</v>
      </c>
      <c r="W4" s="1">
        <v>4</v>
      </c>
      <c r="X4" s="1">
        <v>1</v>
      </c>
      <c r="Y4" s="2">
        <v>8</v>
      </c>
      <c r="Z4" s="2">
        <v>2</v>
      </c>
      <c r="AA4" s="2">
        <v>1</v>
      </c>
      <c r="AB4" s="2">
        <v>3</v>
      </c>
      <c r="AC4" s="2">
        <v>2</v>
      </c>
      <c r="AD4" s="3">
        <v>1</v>
      </c>
      <c r="AE4" s="5" t="s">
        <v>59</v>
      </c>
      <c r="AF4" s="5" t="s">
        <v>59</v>
      </c>
    </row>
    <row r="5" spans="1:43" x14ac:dyDescent="0.3">
      <c r="A5" s="20" t="s">
        <v>21</v>
      </c>
      <c r="B5" s="21">
        <v>4.4000000000000004</v>
      </c>
      <c r="C5" s="18">
        <v>7.12</v>
      </c>
      <c r="D5" s="19">
        <v>8.67</v>
      </c>
      <c r="E5" s="1">
        <v>7</v>
      </c>
      <c r="F5" s="2">
        <v>18</v>
      </c>
      <c r="G5" s="1">
        <v>11</v>
      </c>
      <c r="H5" s="1">
        <v>0</v>
      </c>
      <c r="I5" s="1">
        <v>0</v>
      </c>
      <c r="J5" s="1">
        <v>2</v>
      </c>
      <c r="K5" s="1">
        <v>9</v>
      </c>
      <c r="L5" s="2">
        <v>10</v>
      </c>
      <c r="M5" s="2">
        <v>0</v>
      </c>
      <c r="N5" s="2">
        <v>6</v>
      </c>
      <c r="O5" s="2">
        <v>3</v>
      </c>
      <c r="P5" s="2">
        <v>1</v>
      </c>
      <c r="Q5" s="3">
        <v>4</v>
      </c>
      <c r="R5" s="1">
        <v>5</v>
      </c>
      <c r="S5" s="2">
        <v>13</v>
      </c>
      <c r="T5" s="1">
        <v>8</v>
      </c>
      <c r="U5" s="1">
        <v>0</v>
      </c>
      <c r="V5" s="1">
        <v>0</v>
      </c>
      <c r="W5" s="1">
        <v>1</v>
      </c>
      <c r="X5" s="1">
        <v>7</v>
      </c>
      <c r="Y5" s="2">
        <v>7</v>
      </c>
      <c r="Z5" s="2">
        <v>0</v>
      </c>
      <c r="AA5" s="2">
        <v>4</v>
      </c>
      <c r="AB5" s="2">
        <v>2</v>
      </c>
      <c r="AC5" s="2">
        <v>1</v>
      </c>
      <c r="AD5" s="3">
        <v>3</v>
      </c>
      <c r="AE5" s="5" t="s">
        <v>59</v>
      </c>
      <c r="AF5" s="5" t="s">
        <v>59</v>
      </c>
    </row>
    <row r="6" spans="1:43" x14ac:dyDescent="0.3">
      <c r="A6" s="20" t="s">
        <v>22</v>
      </c>
      <c r="B6" s="21">
        <v>4.79</v>
      </c>
      <c r="C6" s="18">
        <v>4.9950000000000001</v>
      </c>
      <c r="D6" s="19">
        <v>6.7949999999999999</v>
      </c>
      <c r="E6" s="1">
        <v>8</v>
      </c>
      <c r="F6" s="2">
        <v>11</v>
      </c>
      <c r="G6" s="1">
        <v>6</v>
      </c>
      <c r="H6" s="1">
        <v>0</v>
      </c>
      <c r="I6" s="1">
        <v>1</v>
      </c>
      <c r="J6" s="1">
        <v>1</v>
      </c>
      <c r="K6" s="1">
        <v>4</v>
      </c>
      <c r="L6" s="2">
        <v>10</v>
      </c>
      <c r="M6" s="2">
        <v>1</v>
      </c>
      <c r="N6" s="2">
        <v>4</v>
      </c>
      <c r="O6" s="2">
        <v>5</v>
      </c>
      <c r="P6" s="2">
        <v>0</v>
      </c>
      <c r="Q6" s="3">
        <v>3</v>
      </c>
      <c r="R6" s="1">
        <v>4</v>
      </c>
      <c r="S6" s="2">
        <v>7</v>
      </c>
      <c r="T6" s="1">
        <v>5</v>
      </c>
      <c r="U6" s="1">
        <v>0</v>
      </c>
      <c r="V6" s="1">
        <v>1</v>
      </c>
      <c r="W6" s="1">
        <v>1</v>
      </c>
      <c r="X6" s="1">
        <v>3</v>
      </c>
      <c r="Y6" s="2">
        <v>6</v>
      </c>
      <c r="Z6" s="2">
        <v>1</v>
      </c>
      <c r="AA6" s="2">
        <v>2</v>
      </c>
      <c r="AB6" s="2">
        <v>3</v>
      </c>
      <c r="AC6" s="2">
        <v>0</v>
      </c>
      <c r="AD6" s="3">
        <v>0</v>
      </c>
      <c r="AE6" s="5" t="s">
        <v>59</v>
      </c>
      <c r="AF6" s="5" t="s">
        <v>59</v>
      </c>
    </row>
    <row r="7" spans="1:43" x14ac:dyDescent="0.3">
      <c r="A7" s="20" t="s">
        <v>23</v>
      </c>
      <c r="B7" s="21">
        <v>3.67</v>
      </c>
      <c r="C7" s="18">
        <v>0.62</v>
      </c>
      <c r="D7" s="25">
        <v>0.67</v>
      </c>
      <c r="E7" s="1">
        <v>2</v>
      </c>
      <c r="F7" s="2">
        <v>1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2">
        <v>1</v>
      </c>
      <c r="M7" s="2">
        <v>0</v>
      </c>
      <c r="N7" s="2">
        <v>0</v>
      </c>
      <c r="O7" s="2">
        <v>0</v>
      </c>
      <c r="P7" s="2">
        <v>1</v>
      </c>
      <c r="Q7" s="3">
        <v>1</v>
      </c>
      <c r="R7" s="1">
        <v>0</v>
      </c>
      <c r="S7" s="2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3">
        <v>0</v>
      </c>
      <c r="AE7" s="5" t="s">
        <v>59</v>
      </c>
      <c r="AF7" s="5" t="s">
        <v>59</v>
      </c>
    </row>
    <row r="8" spans="1:43" x14ac:dyDescent="0.3">
      <c r="A8" s="20" t="s">
        <v>24</v>
      </c>
      <c r="B8" s="21">
        <v>3.94</v>
      </c>
      <c r="C8" s="18">
        <v>10</v>
      </c>
      <c r="D8" s="19">
        <v>13.9</v>
      </c>
      <c r="E8" s="1">
        <v>10</v>
      </c>
      <c r="F8" s="2">
        <v>26</v>
      </c>
      <c r="G8" s="1">
        <v>13</v>
      </c>
      <c r="H8" s="1">
        <v>2</v>
      </c>
      <c r="I8" s="1">
        <v>4</v>
      </c>
      <c r="J8" s="1">
        <v>1</v>
      </c>
      <c r="K8" s="1">
        <v>6</v>
      </c>
      <c r="L8" s="2">
        <v>17</v>
      </c>
      <c r="M8" s="2">
        <v>5</v>
      </c>
      <c r="N8" s="2">
        <v>3</v>
      </c>
      <c r="O8" s="2">
        <v>7</v>
      </c>
      <c r="P8" s="2">
        <v>2</v>
      </c>
      <c r="Q8" s="3">
        <v>6</v>
      </c>
      <c r="R8" s="1">
        <v>9</v>
      </c>
      <c r="S8" s="2">
        <v>22</v>
      </c>
      <c r="T8" s="1">
        <v>11</v>
      </c>
      <c r="U8" s="1">
        <v>1</v>
      </c>
      <c r="V8" s="1">
        <v>3</v>
      </c>
      <c r="W8" s="1">
        <v>1</v>
      </c>
      <c r="X8" s="1">
        <v>6</v>
      </c>
      <c r="Y8" s="2">
        <v>15</v>
      </c>
      <c r="Z8" s="2">
        <v>4</v>
      </c>
      <c r="AA8" s="2">
        <v>2</v>
      </c>
      <c r="AB8" s="2">
        <v>7</v>
      </c>
      <c r="AC8" s="2">
        <v>2</v>
      </c>
      <c r="AD8" s="3">
        <v>5</v>
      </c>
      <c r="AE8" s="5" t="s">
        <v>59</v>
      </c>
      <c r="AF8" s="5" t="s">
        <v>59</v>
      </c>
    </row>
    <row r="9" spans="1:43" x14ac:dyDescent="0.3">
      <c r="A9" s="20" t="s">
        <v>25</v>
      </c>
      <c r="B9" s="21">
        <v>5</v>
      </c>
      <c r="C9" s="18">
        <v>0</v>
      </c>
      <c r="D9" s="19">
        <v>0.1</v>
      </c>
      <c r="E9" s="1">
        <v>0</v>
      </c>
      <c r="F9" s="2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3">
        <v>1</v>
      </c>
      <c r="R9" s="1">
        <v>0</v>
      </c>
      <c r="S9" s="2">
        <v>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2">
        <v>1</v>
      </c>
      <c r="Z9" s="2">
        <v>0</v>
      </c>
      <c r="AA9" s="2">
        <v>0</v>
      </c>
      <c r="AB9" s="2">
        <v>1</v>
      </c>
      <c r="AC9" s="2">
        <v>0</v>
      </c>
      <c r="AD9" s="3">
        <v>1</v>
      </c>
      <c r="AE9" s="5" t="s">
        <v>59</v>
      </c>
      <c r="AF9" s="5" t="s">
        <v>59</v>
      </c>
    </row>
    <row r="10" spans="1:43" x14ac:dyDescent="0.3">
      <c r="A10" s="20" t="s">
        <v>26</v>
      </c>
      <c r="B10" s="21">
        <v>7.57</v>
      </c>
      <c r="C10" s="18">
        <v>1.88</v>
      </c>
      <c r="D10" s="19">
        <v>1.93</v>
      </c>
      <c r="E10" s="1">
        <v>7</v>
      </c>
      <c r="F10" s="2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3">
        <v>4</v>
      </c>
      <c r="R10" s="1">
        <v>1</v>
      </c>
      <c r="S10" s="2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3">
        <v>1</v>
      </c>
      <c r="AE10" s="5" t="s">
        <v>59</v>
      </c>
      <c r="AF10" s="5" t="s">
        <v>59</v>
      </c>
    </row>
    <row r="11" spans="1:43" x14ac:dyDescent="0.3">
      <c r="A11" s="20" t="s">
        <v>27</v>
      </c>
      <c r="B11" s="21">
        <v>4.45</v>
      </c>
      <c r="C11" s="18">
        <v>10</v>
      </c>
      <c r="D11" s="19">
        <v>11.15</v>
      </c>
      <c r="E11" s="1">
        <v>14</v>
      </c>
      <c r="F11" s="2">
        <v>8</v>
      </c>
      <c r="G11" s="1">
        <v>11</v>
      </c>
      <c r="H11" s="1">
        <v>5</v>
      </c>
      <c r="I11" s="1">
        <v>5</v>
      </c>
      <c r="J11" s="1">
        <v>0</v>
      </c>
      <c r="K11" s="1">
        <v>1</v>
      </c>
      <c r="L11" s="2">
        <v>5</v>
      </c>
      <c r="M11" s="2">
        <v>1</v>
      </c>
      <c r="N11" s="2">
        <v>3</v>
      </c>
      <c r="O11" s="2">
        <v>0</v>
      </c>
      <c r="P11" s="2">
        <v>1</v>
      </c>
      <c r="Q11" s="3">
        <v>6</v>
      </c>
      <c r="R11" s="1">
        <v>1</v>
      </c>
      <c r="S11" s="2">
        <v>0</v>
      </c>
      <c r="T11" s="1">
        <v>1</v>
      </c>
      <c r="U11" s="1">
        <v>0</v>
      </c>
      <c r="V11" s="1">
        <v>0</v>
      </c>
      <c r="W11" s="1">
        <v>0</v>
      </c>
      <c r="X11" s="1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3">
        <v>0</v>
      </c>
      <c r="AE11" s="5" t="s">
        <v>59</v>
      </c>
      <c r="AF11" s="5" t="s">
        <v>59</v>
      </c>
    </row>
    <row r="12" spans="1:43" x14ac:dyDescent="0.3">
      <c r="A12" s="20" t="s">
        <v>28</v>
      </c>
      <c r="B12" s="21">
        <v>2.86</v>
      </c>
      <c r="C12" s="18">
        <v>3.12</v>
      </c>
      <c r="D12" s="19">
        <v>3.92</v>
      </c>
      <c r="E12" s="1">
        <v>1</v>
      </c>
      <c r="F12" s="2">
        <v>6</v>
      </c>
      <c r="G12" s="1">
        <v>4</v>
      </c>
      <c r="H12" s="1">
        <v>1</v>
      </c>
      <c r="I12" s="1">
        <v>1</v>
      </c>
      <c r="J12" s="1">
        <v>0</v>
      </c>
      <c r="K12" s="1">
        <v>2</v>
      </c>
      <c r="L12" s="2">
        <v>3</v>
      </c>
      <c r="M12" s="2">
        <v>1</v>
      </c>
      <c r="N12" s="2">
        <v>1</v>
      </c>
      <c r="O12" s="2">
        <v>1</v>
      </c>
      <c r="P12" s="2">
        <v>0</v>
      </c>
      <c r="Q12" s="3">
        <v>0</v>
      </c>
      <c r="R12" s="1">
        <v>1</v>
      </c>
      <c r="S12" s="2">
        <v>4</v>
      </c>
      <c r="T12" s="1">
        <v>3</v>
      </c>
      <c r="U12" s="1">
        <v>0</v>
      </c>
      <c r="V12" s="1">
        <v>1</v>
      </c>
      <c r="W12" s="1">
        <v>0</v>
      </c>
      <c r="X12" s="1">
        <v>2</v>
      </c>
      <c r="Y12" s="2">
        <v>2</v>
      </c>
      <c r="Z12" s="2">
        <v>0</v>
      </c>
      <c r="AA12" s="2">
        <v>1</v>
      </c>
      <c r="AB12" s="2">
        <v>1</v>
      </c>
      <c r="AC12" s="2">
        <v>0</v>
      </c>
      <c r="AD12" s="3">
        <v>0</v>
      </c>
      <c r="AE12" s="5" t="s">
        <v>59</v>
      </c>
      <c r="AF12" s="5" t="s">
        <v>59</v>
      </c>
    </row>
    <row r="13" spans="1:43" x14ac:dyDescent="0.3">
      <c r="A13" s="20" t="s">
        <v>29</v>
      </c>
      <c r="B13" s="21">
        <v>4.6900000000000004</v>
      </c>
      <c r="C13" s="18">
        <v>3.9950000000000001</v>
      </c>
      <c r="D13" s="19">
        <v>6.3949999999999996</v>
      </c>
      <c r="E13" s="1">
        <v>7</v>
      </c>
      <c r="F13" s="2">
        <v>10</v>
      </c>
      <c r="G13" s="1">
        <v>5</v>
      </c>
      <c r="H13" s="1">
        <v>0</v>
      </c>
      <c r="I13" s="1">
        <v>3</v>
      </c>
      <c r="J13" s="1">
        <v>1</v>
      </c>
      <c r="K13" s="1">
        <v>1</v>
      </c>
      <c r="L13" s="2">
        <v>8</v>
      </c>
      <c r="M13" s="2">
        <v>3</v>
      </c>
      <c r="N13" s="2">
        <v>2</v>
      </c>
      <c r="O13" s="2">
        <v>3</v>
      </c>
      <c r="P13" s="2">
        <v>0</v>
      </c>
      <c r="Q13" s="3">
        <v>4</v>
      </c>
      <c r="R13" s="1">
        <v>3</v>
      </c>
      <c r="S13" s="2">
        <v>8</v>
      </c>
      <c r="T13" s="1">
        <v>3</v>
      </c>
      <c r="U13" s="1">
        <v>0</v>
      </c>
      <c r="V13" s="1">
        <v>1</v>
      </c>
      <c r="W13" s="1">
        <v>1</v>
      </c>
      <c r="X13" s="1">
        <v>1</v>
      </c>
      <c r="Y13" s="2">
        <v>6</v>
      </c>
      <c r="Z13" s="2">
        <v>1</v>
      </c>
      <c r="AA13" s="2">
        <v>2</v>
      </c>
      <c r="AB13" s="2">
        <v>3</v>
      </c>
      <c r="AC13" s="2">
        <v>0</v>
      </c>
      <c r="AD13" s="3">
        <v>2</v>
      </c>
      <c r="AE13" s="5" t="s">
        <v>59</v>
      </c>
      <c r="AF13" s="5" t="s">
        <v>59</v>
      </c>
    </row>
    <row r="14" spans="1:43" x14ac:dyDescent="0.3">
      <c r="A14" s="20" t="s">
        <v>30</v>
      </c>
      <c r="B14" s="21">
        <v>3.25</v>
      </c>
      <c r="C14" s="18">
        <v>5.62</v>
      </c>
      <c r="D14" s="19">
        <v>5.82</v>
      </c>
      <c r="E14" s="1">
        <v>2</v>
      </c>
      <c r="F14" s="2">
        <v>6</v>
      </c>
      <c r="G14" s="1">
        <v>6</v>
      </c>
      <c r="H14" s="1">
        <v>4</v>
      </c>
      <c r="I14" s="1">
        <v>1</v>
      </c>
      <c r="J14" s="1">
        <v>1</v>
      </c>
      <c r="K14" s="1">
        <v>0</v>
      </c>
      <c r="L14" s="2">
        <v>2</v>
      </c>
      <c r="M14" s="2">
        <v>0</v>
      </c>
      <c r="N14" s="2">
        <v>0</v>
      </c>
      <c r="O14" s="2">
        <v>2</v>
      </c>
      <c r="P14" s="2">
        <v>0</v>
      </c>
      <c r="Q14" s="3">
        <v>0</v>
      </c>
      <c r="R14" s="1">
        <v>0</v>
      </c>
      <c r="S14" s="2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2">
        <v>1</v>
      </c>
      <c r="Z14" s="2">
        <v>0</v>
      </c>
      <c r="AA14" s="2">
        <v>0</v>
      </c>
      <c r="AB14" s="2">
        <v>1</v>
      </c>
      <c r="AC14" s="2">
        <v>0</v>
      </c>
      <c r="AD14" s="3">
        <v>0</v>
      </c>
      <c r="AE14" s="5" t="s">
        <v>59</v>
      </c>
      <c r="AF14" s="5" t="s">
        <v>59</v>
      </c>
    </row>
    <row r="15" spans="1:43" x14ac:dyDescent="0.3">
      <c r="A15" s="20" t="s">
        <v>31</v>
      </c>
      <c r="B15" s="21">
        <v>4.22</v>
      </c>
      <c r="C15" s="18">
        <v>1.75</v>
      </c>
      <c r="D15" s="19">
        <v>3.25</v>
      </c>
      <c r="E15" s="1">
        <v>3</v>
      </c>
      <c r="F15" s="2">
        <v>15</v>
      </c>
      <c r="G15" s="1">
        <v>2</v>
      </c>
      <c r="H15" s="1">
        <v>1</v>
      </c>
      <c r="I15" s="1">
        <v>0</v>
      </c>
      <c r="J15" s="1">
        <v>1</v>
      </c>
      <c r="K15" s="1">
        <v>0</v>
      </c>
      <c r="L15" s="2">
        <v>9</v>
      </c>
      <c r="M15" s="2">
        <v>1</v>
      </c>
      <c r="N15" s="2">
        <v>2</v>
      </c>
      <c r="O15" s="2">
        <v>6</v>
      </c>
      <c r="P15" s="2">
        <v>0</v>
      </c>
      <c r="Q15" s="3">
        <v>7</v>
      </c>
      <c r="R15" s="1">
        <v>3</v>
      </c>
      <c r="S15" s="2">
        <v>13</v>
      </c>
      <c r="T15" s="1">
        <v>2</v>
      </c>
      <c r="U15" s="1">
        <v>1</v>
      </c>
      <c r="V15" s="1">
        <v>0</v>
      </c>
      <c r="W15" s="1">
        <v>1</v>
      </c>
      <c r="X15" s="1">
        <v>0</v>
      </c>
      <c r="Y15" s="2">
        <v>8</v>
      </c>
      <c r="Z15" s="2">
        <v>0</v>
      </c>
      <c r="AA15" s="2">
        <v>2</v>
      </c>
      <c r="AB15" s="2">
        <v>6</v>
      </c>
      <c r="AC15" s="2">
        <v>0</v>
      </c>
      <c r="AD15" s="3">
        <v>6</v>
      </c>
      <c r="AE15" s="5" t="s">
        <v>59</v>
      </c>
      <c r="AF15" s="5" t="s">
        <v>59</v>
      </c>
    </row>
    <row r="16" spans="1:43" x14ac:dyDescent="0.3">
      <c r="A16" s="20" t="s">
        <v>32</v>
      </c>
      <c r="B16" s="21">
        <v>4</v>
      </c>
      <c r="C16" s="18">
        <v>5</v>
      </c>
      <c r="D16" s="19">
        <v>5.3</v>
      </c>
      <c r="E16" s="1">
        <v>5</v>
      </c>
      <c r="F16" s="2">
        <v>8</v>
      </c>
      <c r="G16" s="1">
        <v>7</v>
      </c>
      <c r="H16" s="1">
        <v>0</v>
      </c>
      <c r="I16" s="1">
        <v>0</v>
      </c>
      <c r="J16" s="1">
        <v>5</v>
      </c>
      <c r="K16" s="1">
        <v>2</v>
      </c>
      <c r="L16" s="2">
        <v>2</v>
      </c>
      <c r="M16" s="2">
        <v>0</v>
      </c>
      <c r="N16" s="2">
        <v>1</v>
      </c>
      <c r="O16" s="2">
        <v>1</v>
      </c>
      <c r="P16" s="2">
        <v>0</v>
      </c>
      <c r="Q16" s="3">
        <v>4</v>
      </c>
      <c r="R16" s="1">
        <v>3</v>
      </c>
      <c r="S16" s="2">
        <v>5</v>
      </c>
      <c r="T16" s="1">
        <v>3</v>
      </c>
      <c r="U16" s="1">
        <v>0</v>
      </c>
      <c r="V16" s="1">
        <v>0</v>
      </c>
      <c r="W16" s="1">
        <v>3</v>
      </c>
      <c r="X16" s="1">
        <v>0</v>
      </c>
      <c r="Y16" s="2">
        <v>2</v>
      </c>
      <c r="Z16" s="2">
        <v>0</v>
      </c>
      <c r="AA16" s="2">
        <v>1</v>
      </c>
      <c r="AB16" s="2">
        <v>1</v>
      </c>
      <c r="AC16" s="2">
        <v>0</v>
      </c>
      <c r="AD16" s="3">
        <v>3</v>
      </c>
      <c r="AE16" s="5" t="s">
        <v>59</v>
      </c>
      <c r="AF16" s="5" t="s">
        <v>59</v>
      </c>
    </row>
    <row r="17" spans="1:32" x14ac:dyDescent="0.3">
      <c r="A17" s="20" t="s">
        <v>33</v>
      </c>
      <c r="B17" s="21">
        <v>5.29</v>
      </c>
      <c r="C17" s="18">
        <v>13.38</v>
      </c>
      <c r="D17" s="19">
        <v>14.38</v>
      </c>
      <c r="E17" s="1">
        <v>20</v>
      </c>
      <c r="F17" s="2">
        <v>18</v>
      </c>
      <c r="G17" s="1">
        <v>17</v>
      </c>
      <c r="H17" s="1">
        <v>6</v>
      </c>
      <c r="I17" s="1">
        <v>2</v>
      </c>
      <c r="J17" s="1">
        <v>0</v>
      </c>
      <c r="K17" s="1">
        <v>9</v>
      </c>
      <c r="L17" s="2">
        <v>9</v>
      </c>
      <c r="M17" s="2">
        <v>0</v>
      </c>
      <c r="N17" s="2">
        <v>3</v>
      </c>
      <c r="O17" s="2">
        <v>2</v>
      </c>
      <c r="P17" s="2">
        <v>4</v>
      </c>
      <c r="Q17" s="3">
        <v>12</v>
      </c>
      <c r="R17" s="1">
        <v>9</v>
      </c>
      <c r="S17" s="2">
        <v>13</v>
      </c>
      <c r="T17" s="1">
        <v>11</v>
      </c>
      <c r="U17" s="1">
        <v>4</v>
      </c>
      <c r="V17" s="1">
        <v>1</v>
      </c>
      <c r="W17" s="1">
        <v>0</v>
      </c>
      <c r="X17" s="1">
        <v>6</v>
      </c>
      <c r="Y17" s="2">
        <v>5</v>
      </c>
      <c r="Z17" s="2">
        <v>0</v>
      </c>
      <c r="AA17" s="2">
        <v>1</v>
      </c>
      <c r="AB17" s="2">
        <v>2</v>
      </c>
      <c r="AC17" s="2">
        <v>2</v>
      </c>
      <c r="AD17" s="3">
        <v>6</v>
      </c>
      <c r="AE17" s="5" t="s">
        <v>59</v>
      </c>
      <c r="AF17" s="5" t="s">
        <v>59</v>
      </c>
    </row>
    <row r="18" spans="1:32" x14ac:dyDescent="0.3">
      <c r="A18" s="20" t="s">
        <v>34</v>
      </c>
      <c r="B18" s="21">
        <v>4.29</v>
      </c>
      <c r="C18" s="18">
        <v>3.75</v>
      </c>
      <c r="D18" s="19">
        <v>4.3499999999999996</v>
      </c>
      <c r="E18" s="1">
        <v>3</v>
      </c>
      <c r="F18" s="2">
        <v>4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2">
        <v>3</v>
      </c>
      <c r="M18" s="2">
        <v>1</v>
      </c>
      <c r="N18" s="2">
        <v>0</v>
      </c>
      <c r="O18" s="2">
        <v>0</v>
      </c>
      <c r="P18" s="2">
        <v>2</v>
      </c>
      <c r="Q18" s="3">
        <v>1</v>
      </c>
      <c r="R18" s="1">
        <v>1</v>
      </c>
      <c r="S18" s="2">
        <v>1</v>
      </c>
      <c r="T18" s="1">
        <v>1</v>
      </c>
      <c r="U18" s="1">
        <v>0</v>
      </c>
      <c r="V18" s="1">
        <v>1</v>
      </c>
      <c r="W18" s="1">
        <v>0</v>
      </c>
      <c r="X18" s="1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  <c r="AD18" s="3">
        <v>0</v>
      </c>
      <c r="AE18" s="5" t="s">
        <v>59</v>
      </c>
      <c r="AF18" s="5" t="s">
        <v>59</v>
      </c>
    </row>
    <row r="19" spans="1:32" x14ac:dyDescent="0.3">
      <c r="A19" s="12" t="s">
        <v>61</v>
      </c>
      <c r="B19" s="31" t="s">
        <v>63</v>
      </c>
      <c r="C19" s="35">
        <v>82.38</v>
      </c>
      <c r="D19" s="36">
        <v>102.18</v>
      </c>
      <c r="E19" s="33">
        <v>103</v>
      </c>
      <c r="F19" s="32">
        <v>158</v>
      </c>
      <c r="G19" s="33">
        <v>105</v>
      </c>
      <c r="H19" s="33">
        <v>23</v>
      </c>
      <c r="I19" s="33">
        <v>23</v>
      </c>
      <c r="J19" s="33">
        <v>19</v>
      </c>
      <c r="K19" s="33">
        <v>40</v>
      </c>
      <c r="L19" s="32">
        <v>102</v>
      </c>
      <c r="M19" s="32">
        <v>18</v>
      </c>
      <c r="N19" s="32">
        <v>32</v>
      </c>
      <c r="O19" s="32">
        <v>36</v>
      </c>
      <c r="P19" s="32">
        <v>16</v>
      </c>
      <c r="Q19" s="34">
        <v>54</v>
      </c>
      <c r="R19" s="33">
        <v>46</v>
      </c>
      <c r="S19" s="32">
        <v>106</v>
      </c>
      <c r="T19" s="33">
        <v>56</v>
      </c>
      <c r="U19" s="33">
        <v>7</v>
      </c>
      <c r="V19" s="33">
        <v>8</v>
      </c>
      <c r="W19" s="33">
        <v>12</v>
      </c>
      <c r="X19" s="33">
        <v>29</v>
      </c>
      <c r="Y19" s="32">
        <v>67</v>
      </c>
      <c r="Z19" s="32">
        <v>9</v>
      </c>
      <c r="AA19" s="32">
        <v>20</v>
      </c>
      <c r="AB19" s="32">
        <v>30</v>
      </c>
      <c r="AC19" s="32">
        <v>8</v>
      </c>
      <c r="AD19" s="34">
        <v>29</v>
      </c>
      <c r="AE19" s="5" t="s">
        <v>59</v>
      </c>
      <c r="AF19" s="5" t="s">
        <v>59</v>
      </c>
    </row>
    <row r="20" spans="1:32" x14ac:dyDescent="0.3">
      <c r="A20" s="12" t="s">
        <v>62</v>
      </c>
      <c r="B20" s="31" t="s">
        <v>63</v>
      </c>
      <c r="C20" s="35">
        <f>C19/12.5</f>
        <v>6.5903999999999998</v>
      </c>
      <c r="D20" s="36">
        <f>D19/12.5</f>
        <v>8.1744000000000003</v>
      </c>
      <c r="E20" s="37">
        <f>E19/12.5</f>
        <v>8.24</v>
      </c>
      <c r="F20" s="36">
        <f>F19/12.5</f>
        <v>12.64</v>
      </c>
      <c r="G20" s="37">
        <f t="shared" ref="G20:P20" si="0">G19/12.5</f>
        <v>8.4</v>
      </c>
      <c r="H20" s="37">
        <f t="shared" si="0"/>
        <v>1.84</v>
      </c>
      <c r="I20" s="37">
        <f t="shared" si="0"/>
        <v>1.84</v>
      </c>
      <c r="J20" s="37">
        <f t="shared" si="0"/>
        <v>1.52</v>
      </c>
      <c r="K20" s="37">
        <f t="shared" si="0"/>
        <v>3.2</v>
      </c>
      <c r="L20" s="36">
        <f t="shared" si="0"/>
        <v>8.16</v>
      </c>
      <c r="M20" s="36">
        <f t="shared" si="0"/>
        <v>1.44</v>
      </c>
      <c r="N20" s="36">
        <f t="shared" si="0"/>
        <v>2.56</v>
      </c>
      <c r="O20" s="36">
        <f t="shared" si="0"/>
        <v>2.88</v>
      </c>
      <c r="P20" s="36">
        <f t="shared" si="0"/>
        <v>1.28</v>
      </c>
      <c r="Q20" s="38">
        <f>Q19/12.5</f>
        <v>4.32</v>
      </c>
      <c r="R20" s="37">
        <f>R19/12.5</f>
        <v>3.68</v>
      </c>
      <c r="S20" s="36">
        <f>S19/12.5</f>
        <v>8.48</v>
      </c>
      <c r="T20" s="37">
        <f t="shared" ref="T20:AC20" si="1">T19/12.5</f>
        <v>4.4800000000000004</v>
      </c>
      <c r="U20" s="37">
        <f t="shared" si="1"/>
        <v>0.56000000000000005</v>
      </c>
      <c r="V20" s="37">
        <f t="shared" si="1"/>
        <v>0.64</v>
      </c>
      <c r="W20" s="37">
        <f t="shared" si="1"/>
        <v>0.96</v>
      </c>
      <c r="X20" s="37">
        <f t="shared" si="1"/>
        <v>2.3199999999999998</v>
      </c>
      <c r="Y20" s="36">
        <f t="shared" si="1"/>
        <v>5.36</v>
      </c>
      <c r="Z20" s="36">
        <f t="shared" si="1"/>
        <v>0.72</v>
      </c>
      <c r="AA20" s="36">
        <f t="shared" si="1"/>
        <v>1.6</v>
      </c>
      <c r="AB20" s="36">
        <f t="shared" si="1"/>
        <v>2.4</v>
      </c>
      <c r="AC20" s="36">
        <f t="shared" si="1"/>
        <v>0.64</v>
      </c>
      <c r="AD20" s="38">
        <f>AD19/12.5</f>
        <v>2.3199999999999998</v>
      </c>
      <c r="AE20" s="5" t="s">
        <v>59</v>
      </c>
      <c r="AF20" s="5" t="s">
        <v>59</v>
      </c>
    </row>
    <row r="25" spans="1:32" x14ac:dyDescent="0.3">
      <c r="AE25" s="39"/>
    </row>
  </sheetData>
  <mergeCells count="3">
    <mergeCell ref="B1:D1"/>
    <mergeCell ref="E1:Q1"/>
    <mergeCell ref="R1:A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Utilizando o Gráfico de  Pareto</vt:lpstr>
      <vt:lpstr>Especificação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Zeferino</dc:creator>
  <cp:lastModifiedBy>Cesar Zeferino</cp:lastModifiedBy>
  <dcterms:created xsi:type="dcterms:W3CDTF">2020-10-26T16:32:40Z</dcterms:created>
  <dcterms:modified xsi:type="dcterms:W3CDTF">2020-10-29T12:52:43Z</dcterms:modified>
</cp:coreProperties>
</file>