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dhutch-my.sharepoint.com/personal/emlee_fredhutch_org/Documents/jupyter_notebooks/analysis_files/dnf809_formate/"/>
    </mc:Choice>
  </mc:AlternateContent>
  <xr:revisionPtr revIDLastSave="96" documentId="8_{1DF3648A-8639-453C-926F-624EEE621339}" xr6:coauthVersionLast="47" xr6:coauthVersionMax="47" xr10:uidLastSave="{91F3651F-B1D0-466B-8567-B48061C85785}"/>
  <bookViews>
    <workbookView xWindow="-120" yWindow="-120" windowWidth="29040" windowHeight="15840" xr2:uid="{203F7CB2-D44A-463F-A409-BDB9C8D76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H19" i="1"/>
  <c r="I19" i="1" s="1"/>
  <c r="H18" i="1"/>
  <c r="I18" i="1" s="1"/>
  <c r="H17" i="1"/>
  <c r="I17" i="1"/>
  <c r="H16" i="1"/>
  <c r="I16" i="1"/>
  <c r="H15" i="1"/>
  <c r="I15" i="1" s="1"/>
  <c r="H14" i="1"/>
  <c r="I14" i="1" s="1"/>
  <c r="H13" i="1"/>
  <c r="I13" i="1"/>
  <c r="H12" i="1"/>
  <c r="I12" i="1"/>
  <c r="H11" i="1"/>
  <c r="I11" i="1"/>
  <c r="H10" i="1"/>
  <c r="I10" i="1"/>
  <c r="H9" i="1"/>
  <c r="I9" i="1" s="1"/>
  <c r="I6" i="1"/>
  <c r="I7" i="1"/>
  <c r="I8" i="1"/>
  <c r="H8" i="1"/>
  <c r="H7" i="1"/>
  <c r="H6" i="1"/>
  <c r="I4" i="1"/>
  <c r="I5" i="1"/>
  <c r="I3" i="1"/>
  <c r="H3" i="1"/>
  <c r="H4" i="1"/>
  <c r="H5" i="1"/>
  <c r="I2" i="1"/>
  <c r="H2" i="1"/>
</calcChain>
</file>

<file path=xl/sharedStrings.xml><?xml version="1.0" encoding="utf-8"?>
<sst xmlns="http://schemas.openxmlformats.org/spreadsheetml/2006/main" count="26" uniqueCount="26">
  <si>
    <t>Sample</t>
  </si>
  <si>
    <t>Dilution</t>
  </si>
  <si>
    <t>Inoculum</t>
  </si>
  <si>
    <t>Concentration</t>
  </si>
  <si>
    <t>Final Conc</t>
  </si>
  <si>
    <t>No Carbs 1 24hrs</t>
  </si>
  <si>
    <t>No Carbs 2 24hrs</t>
  </si>
  <si>
    <t>No Carbs 3 24hrs</t>
  </si>
  <si>
    <t>No Carbs 1 48hrs</t>
  </si>
  <si>
    <t>No Carbs 2 48hrs</t>
  </si>
  <si>
    <t>No Carbs 3 48hrs</t>
  </si>
  <si>
    <t>Formate 1 24hrs</t>
  </si>
  <si>
    <t>Formate 2 24hrs</t>
  </si>
  <si>
    <t>Formate 3 24hrs</t>
  </si>
  <si>
    <t>Formate 1 48hrs</t>
  </si>
  <si>
    <t>Formate 2 48hrs</t>
  </si>
  <si>
    <t>Formate 3 48hrs</t>
  </si>
  <si>
    <t>No Carbs 1 72hrs</t>
  </si>
  <si>
    <t>No Carbs 2 72hrs</t>
  </si>
  <si>
    <t>No Carbs 3 72hrs</t>
  </si>
  <si>
    <t>Formate 1 72hrs</t>
  </si>
  <si>
    <t>Formate 2 72hrs</t>
  </si>
  <si>
    <t>Formate 3 72hrs</t>
  </si>
  <si>
    <t>24hrs pval = 0.0033</t>
  </si>
  <si>
    <t>48hrs pval = 0.0033</t>
  </si>
  <si>
    <t>72hrs pval =0.0164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</si>
</sst>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B9A7-6623-4BA6-977D-31F67B246A71}">
  <dimension ref="A1:K20"/>
  <sheetViews>
    <sheetView tabSelected="1" workbookViewId="0">
      <selection activeCell="J7" sqref="J7"/>
    </sheetView>
  </sheetViews>
  <sheetFormatPr defaultRowHeight="15" x14ac:dyDescent="0.25"/>
  <cols>
    <col min="1" max="1" width="17.85546875" customWidth="1"/>
    <col min="8" max="8" width="13.7109375" bestFit="1" customWidth="1"/>
    <col min="9" max="9" width="10" bestFit="1" customWidth="1"/>
  </cols>
  <sheetData>
    <row r="1" spans="1:11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 t="s">
        <v>3</v>
      </c>
      <c r="I1" t="s">
        <v>4</v>
      </c>
    </row>
    <row r="2" spans="1:11" x14ac:dyDescent="0.25">
      <c r="A2" t="s">
        <v>2</v>
      </c>
      <c r="B2" s="1">
        <v>100</v>
      </c>
      <c r="C2">
        <v>4</v>
      </c>
      <c r="D2">
        <v>3</v>
      </c>
      <c r="E2">
        <v>4</v>
      </c>
      <c r="F2">
        <v>5</v>
      </c>
      <c r="G2">
        <v>3</v>
      </c>
      <c r="H2" s="1">
        <f>SUM(C2:G2)*20*B2</f>
        <v>38000</v>
      </c>
      <c r="I2" s="1">
        <f>H2*0.1</f>
        <v>3800</v>
      </c>
      <c r="K2" t="s">
        <v>23</v>
      </c>
    </row>
    <row r="3" spans="1:11" x14ac:dyDescent="0.25">
      <c r="A3" t="s">
        <v>5</v>
      </c>
      <c r="B3" s="1">
        <v>10</v>
      </c>
      <c r="C3">
        <v>9</v>
      </c>
      <c r="D3">
        <v>21</v>
      </c>
      <c r="E3">
        <v>11</v>
      </c>
      <c r="F3">
        <v>15</v>
      </c>
      <c r="G3">
        <v>15</v>
      </c>
      <c r="H3" s="1">
        <f t="shared" ref="H3:H20" si="0">SUM(C3:G3)*20*B3</f>
        <v>14200</v>
      </c>
      <c r="I3" s="1">
        <f>H3</f>
        <v>14200</v>
      </c>
    </row>
    <row r="4" spans="1:11" x14ac:dyDescent="0.25">
      <c r="A4" t="s">
        <v>6</v>
      </c>
      <c r="B4" s="1">
        <v>10</v>
      </c>
      <c r="C4">
        <v>33</v>
      </c>
      <c r="D4">
        <v>30</v>
      </c>
      <c r="E4">
        <v>37</v>
      </c>
      <c r="F4">
        <v>24</v>
      </c>
      <c r="G4">
        <v>36</v>
      </c>
      <c r="H4" s="1">
        <f t="shared" si="0"/>
        <v>32000</v>
      </c>
      <c r="I4" s="1">
        <f t="shared" ref="I4:I20" si="1">H4</f>
        <v>32000</v>
      </c>
      <c r="K4" t="s">
        <v>24</v>
      </c>
    </row>
    <row r="5" spans="1:11" x14ac:dyDescent="0.25">
      <c r="A5" t="s">
        <v>7</v>
      </c>
      <c r="B5" s="1">
        <v>10</v>
      </c>
      <c r="C5">
        <v>33</v>
      </c>
      <c r="D5">
        <v>41</v>
      </c>
      <c r="E5">
        <v>43</v>
      </c>
      <c r="F5">
        <v>35</v>
      </c>
      <c r="G5">
        <v>35</v>
      </c>
      <c r="H5" s="1">
        <f t="shared" si="0"/>
        <v>37400</v>
      </c>
      <c r="I5" s="1">
        <f t="shared" si="1"/>
        <v>37400</v>
      </c>
    </row>
    <row r="6" spans="1:11" x14ac:dyDescent="0.25">
      <c r="A6" t="s">
        <v>11</v>
      </c>
      <c r="B6" s="1">
        <v>100</v>
      </c>
      <c r="C6">
        <v>12</v>
      </c>
      <c r="D6">
        <v>14</v>
      </c>
      <c r="E6">
        <v>10</v>
      </c>
      <c r="F6">
        <v>7</v>
      </c>
      <c r="G6">
        <v>9</v>
      </c>
      <c r="H6" s="1">
        <f t="shared" si="0"/>
        <v>104000</v>
      </c>
      <c r="I6" s="1">
        <f>H6</f>
        <v>104000</v>
      </c>
      <c r="K6" t="s">
        <v>25</v>
      </c>
    </row>
    <row r="7" spans="1:11" x14ac:dyDescent="0.25">
      <c r="A7" t="s">
        <v>12</v>
      </c>
      <c r="B7" s="1">
        <v>100</v>
      </c>
      <c r="C7">
        <v>12</v>
      </c>
      <c r="D7">
        <v>10</v>
      </c>
      <c r="E7">
        <v>13</v>
      </c>
      <c r="F7">
        <v>17</v>
      </c>
      <c r="G7">
        <v>21</v>
      </c>
      <c r="H7" s="1">
        <f t="shared" si="0"/>
        <v>146000</v>
      </c>
      <c r="I7" s="1">
        <f t="shared" si="1"/>
        <v>146000</v>
      </c>
    </row>
    <row r="8" spans="1:11" x14ac:dyDescent="0.25">
      <c r="A8" t="s">
        <v>13</v>
      </c>
      <c r="B8" s="1">
        <v>100</v>
      </c>
      <c r="C8">
        <v>17</v>
      </c>
      <c r="D8">
        <v>16</v>
      </c>
      <c r="E8">
        <v>19</v>
      </c>
      <c r="F8">
        <v>16</v>
      </c>
      <c r="G8">
        <v>9</v>
      </c>
      <c r="H8" s="1">
        <f t="shared" si="0"/>
        <v>154000</v>
      </c>
      <c r="I8" s="1">
        <f t="shared" si="1"/>
        <v>154000</v>
      </c>
    </row>
    <row r="9" spans="1:11" x14ac:dyDescent="0.25">
      <c r="A9" t="s">
        <v>8</v>
      </c>
      <c r="B9" s="1">
        <v>1000</v>
      </c>
      <c r="C9">
        <v>14</v>
      </c>
      <c r="D9">
        <v>9</v>
      </c>
      <c r="E9">
        <v>13</v>
      </c>
      <c r="F9">
        <v>11</v>
      </c>
      <c r="G9">
        <v>9</v>
      </c>
      <c r="H9" s="1">
        <f t="shared" si="0"/>
        <v>1120000</v>
      </c>
      <c r="I9" s="1">
        <f t="shared" si="1"/>
        <v>1120000</v>
      </c>
    </row>
    <row r="10" spans="1:11" x14ac:dyDescent="0.25">
      <c r="A10" t="s">
        <v>9</v>
      </c>
      <c r="B10" s="1">
        <v>1000</v>
      </c>
      <c r="C10">
        <v>10</v>
      </c>
      <c r="D10">
        <v>17</v>
      </c>
      <c r="E10">
        <v>7</v>
      </c>
      <c r="F10">
        <v>16</v>
      </c>
      <c r="G10">
        <v>14</v>
      </c>
      <c r="H10" s="1">
        <f t="shared" si="0"/>
        <v>1280000</v>
      </c>
      <c r="I10" s="1">
        <f t="shared" si="1"/>
        <v>1280000</v>
      </c>
    </row>
    <row r="11" spans="1:11" x14ac:dyDescent="0.25">
      <c r="A11" t="s">
        <v>10</v>
      </c>
      <c r="B11" s="1">
        <v>1000</v>
      </c>
      <c r="C11">
        <v>11</v>
      </c>
      <c r="D11">
        <v>16</v>
      </c>
      <c r="E11">
        <v>18</v>
      </c>
      <c r="F11">
        <v>19</v>
      </c>
      <c r="G11">
        <v>12</v>
      </c>
      <c r="H11" s="1">
        <f t="shared" si="0"/>
        <v>1520000</v>
      </c>
      <c r="I11" s="1">
        <f t="shared" si="1"/>
        <v>1520000</v>
      </c>
    </row>
    <row r="12" spans="1:11" x14ac:dyDescent="0.25">
      <c r="A12" t="s">
        <v>14</v>
      </c>
      <c r="B12" s="1">
        <v>1000</v>
      </c>
      <c r="C12">
        <v>53</v>
      </c>
      <c r="D12">
        <v>46</v>
      </c>
      <c r="E12">
        <v>63</v>
      </c>
      <c r="F12">
        <v>52</v>
      </c>
      <c r="G12">
        <v>47</v>
      </c>
      <c r="H12" s="1">
        <f t="shared" si="0"/>
        <v>5220000</v>
      </c>
      <c r="I12" s="1">
        <f t="shared" si="1"/>
        <v>5220000</v>
      </c>
    </row>
    <row r="13" spans="1:11" x14ac:dyDescent="0.25">
      <c r="A13" t="s">
        <v>15</v>
      </c>
      <c r="B13" s="1">
        <v>1000</v>
      </c>
      <c r="C13">
        <v>83</v>
      </c>
      <c r="D13">
        <v>83</v>
      </c>
      <c r="E13">
        <v>69</v>
      </c>
      <c r="F13">
        <v>70</v>
      </c>
      <c r="G13">
        <v>77</v>
      </c>
      <c r="H13" s="1">
        <f t="shared" si="0"/>
        <v>7640000</v>
      </c>
      <c r="I13" s="1">
        <f t="shared" si="1"/>
        <v>7640000</v>
      </c>
    </row>
    <row r="14" spans="1:11" x14ac:dyDescent="0.25">
      <c r="A14" t="s">
        <v>16</v>
      </c>
      <c r="B14" s="1">
        <v>1000</v>
      </c>
      <c r="C14">
        <v>53</v>
      </c>
      <c r="D14">
        <v>56</v>
      </c>
      <c r="E14">
        <v>58</v>
      </c>
      <c r="F14">
        <v>59</v>
      </c>
      <c r="G14">
        <v>51</v>
      </c>
      <c r="H14" s="1">
        <f t="shared" si="0"/>
        <v>5540000</v>
      </c>
      <c r="I14" s="1">
        <f t="shared" si="1"/>
        <v>5540000</v>
      </c>
    </row>
    <row r="15" spans="1:11" x14ac:dyDescent="0.25">
      <c r="A15" t="s">
        <v>17</v>
      </c>
      <c r="B15" s="1">
        <v>1000</v>
      </c>
      <c r="C15">
        <v>25</v>
      </c>
      <c r="D15">
        <v>35</v>
      </c>
      <c r="E15">
        <v>29</v>
      </c>
      <c r="F15">
        <v>39</v>
      </c>
      <c r="G15">
        <v>40</v>
      </c>
      <c r="H15" s="1">
        <f t="shared" si="0"/>
        <v>3360000</v>
      </c>
      <c r="I15" s="1">
        <f t="shared" si="1"/>
        <v>3360000</v>
      </c>
    </row>
    <row r="16" spans="1:11" x14ac:dyDescent="0.25">
      <c r="A16" t="s">
        <v>18</v>
      </c>
      <c r="B16" s="1">
        <v>1000</v>
      </c>
      <c r="C16">
        <v>31</v>
      </c>
      <c r="D16">
        <v>29</v>
      </c>
      <c r="E16">
        <v>30</v>
      </c>
      <c r="F16">
        <v>39</v>
      </c>
      <c r="G16">
        <v>25</v>
      </c>
      <c r="H16" s="1">
        <f t="shared" si="0"/>
        <v>3080000</v>
      </c>
      <c r="I16" s="1">
        <f t="shared" si="1"/>
        <v>3080000</v>
      </c>
    </row>
    <row r="17" spans="1:9" x14ac:dyDescent="0.25">
      <c r="A17" t="s">
        <v>19</v>
      </c>
      <c r="B17" s="1">
        <v>1000</v>
      </c>
      <c r="C17">
        <v>34</v>
      </c>
      <c r="D17">
        <v>29</v>
      </c>
      <c r="E17">
        <v>42</v>
      </c>
      <c r="F17">
        <v>27</v>
      </c>
      <c r="G17">
        <v>43</v>
      </c>
      <c r="H17" s="1">
        <f t="shared" si="0"/>
        <v>3500000</v>
      </c>
      <c r="I17" s="1">
        <f t="shared" si="1"/>
        <v>3500000</v>
      </c>
    </row>
    <row r="18" spans="1:9" x14ac:dyDescent="0.25">
      <c r="A18" t="s">
        <v>20</v>
      </c>
      <c r="B18" s="1">
        <v>1000</v>
      </c>
      <c r="C18">
        <v>80</v>
      </c>
      <c r="D18">
        <v>55</v>
      </c>
      <c r="E18">
        <v>68</v>
      </c>
      <c r="F18">
        <v>61</v>
      </c>
      <c r="G18">
        <v>79</v>
      </c>
      <c r="H18" s="1">
        <f t="shared" si="0"/>
        <v>6860000</v>
      </c>
      <c r="I18" s="1">
        <f t="shared" si="1"/>
        <v>6860000</v>
      </c>
    </row>
    <row r="19" spans="1:9" x14ac:dyDescent="0.25">
      <c r="A19" t="s">
        <v>21</v>
      </c>
      <c r="B19" s="1">
        <v>10000</v>
      </c>
      <c r="C19">
        <v>4</v>
      </c>
      <c r="D19">
        <v>20</v>
      </c>
      <c r="E19">
        <v>12</v>
      </c>
      <c r="F19">
        <v>10</v>
      </c>
      <c r="G19">
        <v>11</v>
      </c>
      <c r="H19" s="1">
        <f t="shared" si="0"/>
        <v>11400000</v>
      </c>
      <c r="I19" s="1">
        <f t="shared" si="1"/>
        <v>11400000</v>
      </c>
    </row>
    <row r="20" spans="1:9" x14ac:dyDescent="0.25">
      <c r="A20" t="s">
        <v>22</v>
      </c>
      <c r="B20" s="1">
        <v>1000</v>
      </c>
      <c r="C20">
        <v>82</v>
      </c>
      <c r="D20">
        <v>65</v>
      </c>
      <c r="E20">
        <v>82</v>
      </c>
      <c r="F20">
        <v>89</v>
      </c>
      <c r="G20">
        <v>83</v>
      </c>
      <c r="H20" s="1">
        <f t="shared" si="0"/>
        <v>8020000</v>
      </c>
      <c r="I20" s="1">
        <f t="shared" si="1"/>
        <v>8020000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Elliot M</dc:creator>
  <cp:lastModifiedBy>Lee, Elliot M</cp:lastModifiedBy>
  <dcterms:created xsi:type="dcterms:W3CDTF">2025-01-17T00:48:54Z</dcterms:created>
  <dcterms:modified xsi:type="dcterms:W3CDTF">2025-01-24T00:21:05Z</dcterms:modified>
</cp:coreProperties>
</file>