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ERMANENT\Project Sandbox\Fee Rev\B325 Samples\"/>
    </mc:Choice>
  </mc:AlternateContent>
  <bookViews>
    <workbookView xWindow="0" yWindow="0" windowWidth="25200" windowHeight="9825"/>
  </bookViews>
  <sheets>
    <sheet name="Summary" sheetId="5" r:id="rId1"/>
    <sheet name="Topside" sheetId="6" r:id="rId2"/>
    <sheet name="Hours X" sheetId="1" r:id="rId3"/>
    <sheet name="Revenue X" sheetId="2" r:id="rId4"/>
  </sheets>
  <definedNames>
    <definedName name="_xlnm.Print_Area" localSheetId="0">Summary!$A$1:$F$30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5" l="1"/>
  <c r="B20" i="5"/>
  <c r="D20" i="5"/>
</calcChain>
</file>

<file path=xl/comments1.xml><?xml version="1.0" encoding="utf-8"?>
<comments xmlns="http://schemas.openxmlformats.org/spreadsheetml/2006/main">
  <authors>
    <author>Nichols, Daniel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if you were to value every record (b2_adj_escl_rate_yr2 * b2_projhrs_yr2)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normally omit OCCI$ &amp; BANN$/BANR$ hrs. This hard-copy rpt now replaced w/ BUDU001.UIRR_HRS_IN_BUDGET_VW Oracle view.</t>
        </r>
      </text>
    </comment>
    <comment ref="F30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IN/FT banded records did not net to 0 for FY20 - balancing prob's due to Ft. Wayne confusion per KW</t>
        </r>
      </text>
    </comment>
  </commentList>
</comments>
</file>

<file path=xl/comments2.xml><?xml version="1.0" encoding="utf-8"?>
<comments xmlns="http://schemas.openxmlformats.org/spreadsheetml/2006/main">
  <authors>
    <author>Nichols, Daniel</author>
  </authors>
  <commentList>
    <comment ref="C17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xx CR HR FEE HIGH SCHOOL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xx NON CR HR FEE DISSERTA</t>
        </r>
      </text>
    </comment>
    <comment ref="C19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xx NON CR HR FEE DISSERTA</t>
        </r>
      </text>
    </comment>
    <comment ref="C20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xx CR HR FEE OVRSEAS STDY; OTHER INCOME</t>
        </r>
      </text>
    </comment>
  </commentList>
</comments>
</file>

<file path=xl/comments3.xml><?xml version="1.0" encoding="utf-8"?>
<comments xmlns="http://schemas.openxmlformats.org/spreadsheetml/2006/main">
  <authors>
    <author>Nichols, Daniel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not sure abt IN?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not sure abt IN?</t>
        </r>
      </text>
    </comment>
  </commentList>
</comments>
</file>

<file path=xl/comments4.xml><?xml version="1.0" encoding="utf-8"?>
<comments xmlns="http://schemas.openxmlformats.org/spreadsheetml/2006/main">
  <authors>
    <author>Nichols, Daniel</author>
  </authors>
  <commentList>
    <comment ref="H30" authorId="0" shapeId="0">
      <text>
        <r>
          <rPr>
            <b/>
            <sz val="9"/>
            <color indexed="81"/>
            <rFont val="Tahoma"/>
            <charset val="1"/>
          </rPr>
          <t>Nichols, Daniel:</t>
        </r>
        <r>
          <rPr>
            <sz val="9"/>
            <color indexed="81"/>
            <rFont val="Tahoma"/>
            <charset val="1"/>
          </rPr>
          <t xml:space="preserve">
this # is internal to EXCL subtotal of $3.981M. If budgeted properly, should net to zero at IN campus consolid level</t>
        </r>
      </text>
    </comment>
  </commentList>
</comments>
</file>

<file path=xl/sharedStrings.xml><?xml version="1.0" encoding="utf-8"?>
<sst xmlns="http://schemas.openxmlformats.org/spreadsheetml/2006/main" count="284" uniqueCount="115">
  <si>
    <t>Fee Code</t>
  </si>
  <si>
    <t>ch_user.htp</t>
  </si>
  <si>
    <t>E0175_Credit_Hours_in_Budget.xlsm</t>
  </si>
  <si>
    <t>Credit Hour Projector online (displayed) subtotals</t>
  </si>
  <si>
    <t>Excel Export file (Export All to Excel)</t>
  </si>
  <si>
    <t>Analytical data models</t>
  </si>
  <si>
    <t>BANN$</t>
  </si>
  <si>
    <t>Out-of-State Undergraduate Banded Tuition</t>
  </si>
  <si>
    <t>BANR$</t>
  </si>
  <si>
    <t>In-State Undergraduate Banded Tuition</t>
  </si>
  <si>
    <t>OCCI$</t>
  </si>
  <si>
    <t>OCC CAMPUS OF INSTRUCTION</t>
  </si>
  <si>
    <t>Description</t>
  </si>
  <si>
    <t>X</t>
  </si>
  <si>
    <t>ACPR$</t>
  </si>
  <si>
    <t>LWARN$</t>
  </si>
  <si>
    <t>LWARR$</t>
  </si>
  <si>
    <t>G901N$</t>
  </si>
  <si>
    <t>G901R$</t>
  </si>
  <si>
    <t>Advanced College Project</t>
  </si>
  <si>
    <t>Law School Advanced Research</t>
  </si>
  <si>
    <t>KFS Chart</t>
  </si>
  <si>
    <t>CO</t>
  </si>
  <si>
    <t>FT</t>
  </si>
  <si>
    <t>X (NW)</t>
  </si>
  <si>
    <t>OVSTN$</t>
  </si>
  <si>
    <t>OVSTR$</t>
  </si>
  <si>
    <t>UIRR Rpt Categ</t>
  </si>
  <si>
    <t>DUAL</t>
  </si>
  <si>
    <t>BCN$</t>
  </si>
  <si>
    <t>Bridge to College Fees</t>
  </si>
  <si>
    <t>BCR$</t>
  </si>
  <si>
    <t>OCCE$</t>
  </si>
  <si>
    <t>OCC CAMPUS OF ENROLLMENT</t>
  </si>
  <si>
    <t>OCCH$</t>
  </si>
  <si>
    <t>OCC HOME CAMPUS</t>
  </si>
  <si>
    <t>OCC</t>
  </si>
  <si>
    <t>OVST</t>
  </si>
  <si>
    <t>ACPNR$</t>
  </si>
  <si>
    <t>NTDLR$</t>
  </si>
  <si>
    <t>RHSR$</t>
  </si>
  <si>
    <t>EXCL</t>
  </si>
  <si>
    <t>OTHER</t>
  </si>
  <si>
    <t>MUSX</t>
  </si>
  <si>
    <t>REG</t>
  </si>
  <si>
    <t>n/a</t>
  </si>
  <si>
    <t>IN/FT Banded - not netting to zero (EXCL)</t>
  </si>
  <si>
    <t>Overseas study</t>
  </si>
  <si>
    <t>Dissertation research</t>
  </si>
  <si>
    <t>n/a-no rev comp to this rptg</t>
  </si>
  <si>
    <t>overstatement driven by state of the data</t>
  </si>
  <si>
    <t>Exclusions Crosswalk - Hours</t>
  </si>
  <si>
    <t>Exclusions Crosswalk - Revenue</t>
  </si>
  <si>
    <t>Hours</t>
  </si>
  <si>
    <t>Revenue</t>
  </si>
  <si>
    <t>Comments</t>
  </si>
  <si>
    <t>E0175.. reporting to UIRR has not occurred yet for FY21</t>
  </si>
  <si>
    <t>no revenue component</t>
  </si>
  <si>
    <t xml:space="preserve">   Chg vs. raw data</t>
  </si>
  <si>
    <t>Dual credit/ACPR$ (not Bridge to College, SE campus)</t>
  </si>
  <si>
    <t>Online screens &amp; various reporting 'snapshots'</t>
  </si>
  <si>
    <t>Raw data - no data transformation/adjustments. Not visible to campuses.</t>
  </si>
  <si>
    <t>TG Excl = 'Y'  (ACPR$/dissert research/overseas study) &amp; UIRR Rpt Categ = 'EXCL' records (OCCI$/BANN$/BANR$)</t>
  </si>
  <si>
    <r>
      <rPr>
        <sz val="11"/>
        <color rgb="FFFF0000"/>
        <rFont val="Calibri"/>
        <family val="2"/>
        <scheme val="minor"/>
      </rPr>
      <t>Hours</t>
    </r>
    <r>
      <rPr>
        <sz val="11"/>
        <color theme="1"/>
        <rFont val="Calibri"/>
        <family val="2"/>
        <scheme val="minor"/>
      </rPr>
      <t xml:space="preserve"> - include all hours entered into Projector with appropr. filter flags (e.g., banded, OCCI$, ACPR$, dissert research, overseas study)</t>
    </r>
  </si>
  <si>
    <r>
      <rPr>
        <sz val="11"/>
        <color rgb="FFFF0000"/>
        <rFont val="Calibri"/>
        <family val="2"/>
        <scheme val="minor"/>
      </rPr>
      <t>CHECK:</t>
    </r>
    <r>
      <rPr>
        <sz val="11"/>
        <color theme="1"/>
        <rFont val="Calibri"/>
        <family val="2"/>
        <scheme val="minor"/>
      </rPr>
      <t xml:space="preserve"> only adjust revenue - not hours</t>
    </r>
  </si>
  <si>
    <t xml:space="preserve">Valuation report &amp; analytical model 'philosophy' - </t>
  </si>
  <si>
    <t>No filters should be applied to revenue - only hrs. IN campus needs to balance banded records so they net to zero.</t>
  </si>
  <si>
    <t>Banded tuition market share reclass from institutional fee clearing accounts to academic RCs</t>
  </si>
  <si>
    <t>OCC home holding account reclasses from OCC accounts to academic RCs (70%) and administrative RCs (30%)</t>
  </si>
  <si>
    <t>Kelley Direct online program discounts to 'list price'</t>
  </si>
  <si>
    <t>recorded in acct 1021650, obj's 0830/0930, sub-obj RES ($7.5M for FY20)</t>
  </si>
  <si>
    <t>all market share object codes must net to zero at a campus consolidated level</t>
  </si>
  <si>
    <t>all OCC object codes must net to zero at a campus consolidated level so that OCC revenue is reflected at a campus consolidated level in 'natural' object codes</t>
  </si>
  <si>
    <r>
      <rPr>
        <sz val="11"/>
        <color rgb="FFFF0000"/>
        <rFont val="Calibri"/>
        <family val="2"/>
        <scheme val="minor"/>
      </rPr>
      <t>Revenue</t>
    </r>
    <r>
      <rPr>
        <sz val="11"/>
        <color theme="1"/>
        <rFont val="Calibri"/>
        <family val="2"/>
        <scheme val="minor"/>
      </rPr>
      <t xml:space="preserve"> - zero out all NW banded, ACPR$, dissert research, overseas study fee code records (but not BCN$/BCR$ (Bridge to College Fees on SE campus &amp; not IN/FT campus banded records).</t>
    </r>
  </si>
  <si>
    <t>Kelley true contract instruction where revenue hits GL via KFS AR module, other methods o/s of PS SF module</t>
  </si>
  <si>
    <t>Revenue Neutral?</t>
  </si>
  <si>
    <t>Y</t>
  </si>
  <si>
    <t>N</t>
  </si>
  <si>
    <t>ACPR$/dual credit (excl. BCN$/BCR$, Bridge to College, SE campus)</t>
  </si>
  <si>
    <t xml:space="preserve">Revenue projected in INC INC application ag non-tuition object codes </t>
  </si>
  <si>
    <t>xx40</t>
  </si>
  <si>
    <t>xx98</t>
  </si>
  <si>
    <t>xx65/
1800</t>
  </si>
  <si>
    <t>SIS</t>
  </si>
  <si>
    <t>Item type</t>
  </si>
  <si>
    <t>160270000000</t>
  </si>
  <si>
    <t>180280000000/
196280000000</t>
  </si>
  <si>
    <t>160402470000/
170402470000/
185060300000</t>
  </si>
  <si>
    <t>Dissertation research - Maurer Law (acct. 1047287, RCB-SCHOOL OF LAW)</t>
  </si>
  <si>
    <t>reg tuition</t>
  </si>
  <si>
    <t>xx33 tuition</t>
  </si>
  <si>
    <t>0830/
0930</t>
  </si>
  <si>
    <t>Dissertation Research</t>
  </si>
  <si>
    <t>Revenue overstatement for ACPR$ &amp; overseas study</t>
  </si>
  <si>
    <t>Currently omitting CO/FT KFS chart codes for rev/hrs</t>
  </si>
  <si>
    <t>Revised V1 valuation report (Generate V1 Report)</t>
  </si>
  <si>
    <t>Revenue adjustment composition: vs. Raw Data</t>
  </si>
  <si>
    <t>Object code</t>
  </si>
  <si>
    <t>Instructional but not accounted for as tuition: Budget developed in INC INC application</t>
  </si>
  <si>
    <t>Memo entries made directly in KFS Budget Construction module</t>
  </si>
  <si>
    <t>BL tuition reserve</t>
  </si>
  <si>
    <t>'Topside' &amp; Other Projector/Budget Construction Adjustments:</t>
  </si>
  <si>
    <t>CH Projector Escalated Effective Fee Rate adjustments</t>
  </si>
  <si>
    <t xml:space="preserve">Note: There should be minimal topside adjustements introducing $ disconnects between BC/GL &amp; the Credit Hour Projector. All late tuition revenue cuts should be reflected in modifications to the underlying Credit Hour Projector detail fee code records. </t>
  </si>
  <si>
    <t>The escalated constant effective fee rates in the CH Projector are 'tweaked' to take the discount into account. Actual discounts recorded to acct 1036287, sub-accts BUKD/KDEDP, obj's 0733/0833/0933/1033, sub-obj NEG ($8.8M Act for FY19)</t>
  </si>
  <si>
    <r>
      <rPr>
        <sz val="1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he escalated constant effective fee rates in the CH Projector are 'tweaked' to take the true contract instruction revenue into account. </t>
    </r>
  </si>
  <si>
    <t>Known 'Topside' adjustment made directly in KFS Budget Construction module</t>
  </si>
  <si>
    <t xml:space="preserve">CONCLUSION: Revenue per the 'Revised V1 valuation report (Generate V1 Report)' should be entered into KFS Budget Construction module. Other instructional revenue from INC INC. </t>
  </si>
  <si>
    <t xml:space="preserve">Note: An 'X' signifies that the particular fee code or chart code hours records are excluded from the particular reporting tool </t>
  </si>
  <si>
    <t xml:space="preserve">Note: An 'X' signifies that the particular fee code or chart code revenue records are excluded from the particular reporting tool </t>
  </si>
  <si>
    <t>Hours &amp; revenue figures do not match Production and are provided for illustrative purposes only - different data points based on business purposes/campus customization of various reporting 'tools'.</t>
  </si>
  <si>
    <t>Used internally by BUDU office for interactive reporting/data checking</t>
  </si>
  <si>
    <t>Summary - Hours &amp; Revenue Reconciliation</t>
  </si>
  <si>
    <t>We incl. 'placeholder' hrs that have no revenue component (e.g., banded, ACPR$, dissert research, overseas study records) for completeness</t>
  </si>
  <si>
    <t>deprecated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</si>
</sst>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64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1" fillId="2" borderId="0" xfId="0" applyFont="1" applyFill="1" applyAlignment="1">
      <alignment horizontal="right"/>
    </xf>
    <xf numFmtId="0" fontId="5" fillId="0" borderId="0" xfId="0" applyFont="1"/>
    <xf numFmtId="0" fontId="9" fillId="0" borderId="0" xfId="0" applyFont="1"/>
    <xf numFmtId="0" fontId="0" fillId="2" borderId="0" xfId="0" applyFill="1" applyAlignment="1">
      <alignment wrapText="1"/>
    </xf>
    <xf numFmtId="164" fontId="1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right"/>
    </xf>
    <xf numFmtId="0" fontId="10" fillId="2" borderId="0" xfId="0" applyFont="1" applyFill="1"/>
    <xf numFmtId="0" fontId="0" fillId="0" borderId="0" xfId="0" quotePrefix="1" applyAlignment="1">
      <alignment wrapText="1"/>
    </xf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 applyAlignment="1">
      <alignment wrapText="1"/>
    </xf>
    <xf numFmtId="165" fontId="0" fillId="0" borderId="4" xfId="1" applyNumberFormat="1" applyFont="1" applyBorder="1"/>
    <xf numFmtId="0" fontId="0" fillId="0" borderId="0" xfId="0" applyBorder="1"/>
    <xf numFmtId="0" fontId="0" fillId="0" borderId="5" xfId="0" applyBorder="1" applyAlignment="1">
      <alignment wrapText="1"/>
    </xf>
    <xf numFmtId="165" fontId="0" fillId="0" borderId="6" xfId="1" applyNumberFormat="1" applyFont="1" applyBorder="1"/>
    <xf numFmtId="0" fontId="0" fillId="0" borderId="7" xfId="0" applyBorder="1"/>
    <xf numFmtId="0" fontId="0" fillId="0" borderId="8" xfId="0" applyBorder="1" applyAlignment="1">
      <alignment wrapText="1"/>
    </xf>
    <xf numFmtId="165" fontId="0" fillId="0" borderId="2" xfId="1" applyNumberFormat="1" applyFont="1" applyBorder="1"/>
    <xf numFmtId="164" fontId="0" fillId="0" borderId="2" xfId="1" applyNumberFormat="1" applyFont="1" applyBorder="1"/>
    <xf numFmtId="0" fontId="11" fillId="4" borderId="0" xfId="0" applyFont="1" applyFill="1"/>
    <xf numFmtId="0" fontId="0" fillId="4" borderId="0" xfId="0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9" fillId="0" borderId="0" xfId="0" quotePrefix="1" applyFont="1"/>
    <xf numFmtId="0" fontId="5" fillId="3" borderId="0" xfId="0" quotePrefix="1" applyFont="1" applyFill="1" applyAlignment="1">
      <alignment wrapText="1"/>
    </xf>
    <xf numFmtId="0" fontId="5" fillId="3" borderId="0" xfId="0" applyFont="1" applyFill="1" applyAlignment="1">
      <alignment wrapText="1"/>
    </xf>
    <xf numFmtId="0" fontId="0" fillId="5" borderId="0" xfId="0" applyFill="1"/>
    <xf numFmtId="164" fontId="0" fillId="5" borderId="0" xfId="1" applyNumberFormat="1" applyFont="1" applyFill="1"/>
    <xf numFmtId="165" fontId="0" fillId="5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33"/>
  <sheetViews>
    <sheetView tabSelected="1" workbookViewId="0">
      <pane ySplit="6" topLeftCell="A7" activePane="bottomLeft" state="frozen"/>
      <selection activeCell="A6" sqref="A6"/>
      <selection pane="bottomLeft" activeCell="A7" sqref="A7"/>
    </sheetView>
  </sheetViews>
  <sheetFormatPr defaultRowHeight="15" x14ac:dyDescent="0.25"/>
  <cols>
    <col min="1" max="1" width="62" bestFit="1" customWidth="1"/>
    <col min="2" max="2" width="18.140625" customWidth="1"/>
    <col min="3" max="3" width="2.85546875" customWidth="1"/>
    <col min="4" max="4" width="27.7109375" customWidth="1"/>
    <col min="5" max="5" width="3.28515625" customWidth="1"/>
    <col min="6" max="6" width="70.28515625" customWidth="1"/>
  </cols>
  <sheetData>
    <row r="1" spans="1:6" ht="18.75" x14ac:dyDescent="0.3">
      <c r="A1" s="9" t="s">
        <v>112</v>
      </c>
    </row>
    <row r="2" spans="1:6" ht="18.75" x14ac:dyDescent="0.3">
      <c r="A2" s="9"/>
    </row>
    <row r="3" spans="1:6" ht="15.75" x14ac:dyDescent="0.25">
      <c r="A3" s="26" t="s">
        <v>110</v>
      </c>
      <c r="B3" s="27"/>
      <c r="C3" s="27"/>
      <c r="D3" s="27"/>
      <c r="E3" s="27"/>
      <c r="F3" s="27"/>
    </row>
    <row r="4" spans="1:6" ht="15.75" x14ac:dyDescent="0.25">
      <c r="A4" s="26" t="s">
        <v>107</v>
      </c>
      <c r="B4" s="27"/>
      <c r="C4" s="27"/>
      <c r="D4" s="27"/>
      <c r="E4" s="27"/>
      <c r="F4" s="27"/>
    </row>
    <row r="6" spans="1:6" x14ac:dyDescent="0.25">
      <c r="A6" s="8" t="s">
        <v>60</v>
      </c>
      <c r="B6" s="28" t="s">
        <v>53</v>
      </c>
      <c r="D6" s="28" t="s">
        <v>54</v>
      </c>
      <c r="F6" s="8" t="s">
        <v>55</v>
      </c>
    </row>
    <row r="7" spans="1:6" x14ac:dyDescent="0.25">
      <c r="F7" s="1"/>
    </row>
    <row r="8" spans="1:6" ht="30" x14ac:dyDescent="0.25">
      <c r="A8" t="s">
        <v>1</v>
      </c>
      <c r="B8" s="3">
        <v>2586088.2999999998</v>
      </c>
      <c r="D8" s="5">
        <v>1429280701.875</v>
      </c>
      <c r="F8" s="1" t="s">
        <v>61</v>
      </c>
    </row>
    <row r="9" spans="1:6" x14ac:dyDescent="0.25">
      <c r="B9" s="3"/>
      <c r="D9" s="5"/>
      <c r="F9" s="1"/>
    </row>
    <row r="10" spans="1:6" x14ac:dyDescent="0.25">
      <c r="A10" t="s">
        <v>2</v>
      </c>
      <c r="B10" s="11" t="s">
        <v>45</v>
      </c>
      <c r="D10" s="12" t="s">
        <v>57</v>
      </c>
      <c r="F10" s="1" t="s">
        <v>56</v>
      </c>
    </row>
    <row r="11" spans="1:6" x14ac:dyDescent="0.25">
      <c r="B11" s="3"/>
      <c r="D11" s="5"/>
      <c r="F11" s="1"/>
    </row>
    <row r="12" spans="1:6" x14ac:dyDescent="0.25">
      <c r="A12" t="s">
        <v>3</v>
      </c>
      <c r="B12" s="3">
        <v>2438517.2999999998</v>
      </c>
      <c r="D12" s="5">
        <v>1414603556</v>
      </c>
      <c r="F12" s="1" t="s">
        <v>94</v>
      </c>
    </row>
    <row r="13" spans="1:6" x14ac:dyDescent="0.25">
      <c r="B13" s="3"/>
      <c r="D13" s="5"/>
      <c r="F13" s="1"/>
    </row>
    <row r="14" spans="1:6" x14ac:dyDescent="0.25">
      <c r="A14" t="s">
        <v>4</v>
      </c>
      <c r="B14" s="3">
        <v>2573520.2999999998</v>
      </c>
      <c r="D14" s="5">
        <v>1428966617.0950003</v>
      </c>
      <c r="F14" s="1" t="s">
        <v>93</v>
      </c>
    </row>
    <row r="15" spans="1:6" x14ac:dyDescent="0.25">
      <c r="B15" s="3"/>
      <c r="D15" s="5"/>
      <c r="F15" s="1"/>
    </row>
    <row r="16" spans="1:6" ht="30" x14ac:dyDescent="0.25">
      <c r="A16" s="37" t="s">
        <v>95</v>
      </c>
      <c r="B16" s="38">
        <v>2586088.2999999998</v>
      </c>
      <c r="C16" s="37"/>
      <c r="D16" s="39">
        <v>1424883752.5599999</v>
      </c>
      <c r="E16" s="37"/>
      <c r="F16" s="30" t="s">
        <v>113</v>
      </c>
    </row>
    <row r="17" spans="1:6" x14ac:dyDescent="0.25">
      <c r="B17" s="3"/>
      <c r="D17" s="5"/>
      <c r="F17" s="1"/>
    </row>
    <row r="18" spans="1:6" x14ac:dyDescent="0.25">
      <c r="A18" t="s">
        <v>5</v>
      </c>
      <c r="B18" s="3">
        <v>2586088.2999999998</v>
      </c>
      <c r="D18" s="5">
        <v>1424883752.5599999</v>
      </c>
      <c r="F18" s="1" t="s">
        <v>111</v>
      </c>
    </row>
    <row r="19" spans="1:6" x14ac:dyDescent="0.25">
      <c r="B19" s="3"/>
      <c r="D19" s="5"/>
      <c r="F19" s="1"/>
    </row>
    <row r="20" spans="1:6" x14ac:dyDescent="0.25">
      <c r="A20" t="s">
        <v>58</v>
      </c>
      <c r="B20" s="25">
        <f>B16-B8</f>
        <v>0</v>
      </c>
      <c r="D20" s="24">
        <f>D16-D8</f>
        <v>-4396949.3150000572</v>
      </c>
      <c r="F20" s="1" t="s">
        <v>64</v>
      </c>
    </row>
    <row r="21" spans="1:6" x14ac:dyDescent="0.25">
      <c r="B21" s="3"/>
      <c r="D21" s="5"/>
      <c r="F21" s="1"/>
    </row>
    <row r="22" spans="1:6" x14ac:dyDescent="0.25">
      <c r="B22" s="3"/>
      <c r="D22" s="15"/>
      <c r="E22" s="16"/>
      <c r="F22" s="17" t="s">
        <v>96</v>
      </c>
    </row>
    <row r="23" spans="1:6" x14ac:dyDescent="0.25">
      <c r="B23" s="3"/>
      <c r="D23" s="18">
        <v>404225</v>
      </c>
      <c r="E23" s="19"/>
      <c r="F23" s="20" t="s">
        <v>59</v>
      </c>
    </row>
    <row r="24" spans="1:6" x14ac:dyDescent="0.25">
      <c r="B24" s="3"/>
      <c r="D24" s="18">
        <v>314084.78000000003</v>
      </c>
      <c r="E24" s="19"/>
      <c r="F24" s="20" t="s">
        <v>48</v>
      </c>
    </row>
    <row r="25" spans="1:6" x14ac:dyDescent="0.25">
      <c r="B25" s="3"/>
      <c r="D25" s="21">
        <v>3678639.7300000004</v>
      </c>
      <c r="E25" s="19"/>
      <c r="F25" s="20" t="s">
        <v>47</v>
      </c>
    </row>
    <row r="26" spans="1:6" x14ac:dyDescent="0.25">
      <c r="B26" s="3"/>
      <c r="D26" s="21">
        <f>SUM(D23:D25)</f>
        <v>4396949.5100000007</v>
      </c>
      <c r="E26" s="22"/>
      <c r="F26" s="23"/>
    </row>
    <row r="27" spans="1:6" x14ac:dyDescent="0.25">
      <c r="B27" s="3"/>
      <c r="D27" s="5"/>
      <c r="F27" s="1"/>
    </row>
    <row r="28" spans="1:6" x14ac:dyDescent="0.25">
      <c r="A28" s="13" t="s">
        <v>65</v>
      </c>
      <c r="B28" s="3"/>
      <c r="D28" s="5"/>
      <c r="F28" s="1"/>
    </row>
    <row r="29" spans="1:6" ht="30" x14ac:dyDescent="0.25">
      <c r="A29" s="10" t="s">
        <v>63</v>
      </c>
      <c r="B29" s="3"/>
      <c r="D29" s="5"/>
      <c r="F29" s="14" t="s">
        <v>62</v>
      </c>
    </row>
    <row r="30" spans="1:6" ht="45" x14ac:dyDescent="0.25">
      <c r="A30" s="10" t="s">
        <v>73</v>
      </c>
      <c r="B30" s="3"/>
      <c r="D30" s="5"/>
      <c r="F30" s="1" t="s">
        <v>66</v>
      </c>
    </row>
    <row r="31" spans="1:6" x14ac:dyDescent="0.25">
      <c r="A31" s="1"/>
      <c r="D31" s="5"/>
      <c r="F31" s="1"/>
    </row>
    <row r="32" spans="1:6" x14ac:dyDescent="0.25">
      <c r="A32" s="1"/>
      <c r="D32" s="5"/>
    </row>
    <row r="33" spans="1:4" x14ac:dyDescent="0.25">
      <c r="A33" s="1"/>
      <c r="D33" s="5"/>
    </row>
  </sheetData>
  <pageMargins left="0.25" right="0.25" top="0.75" bottom="0.75" header="0.3" footer="0.3"/>
  <pageSetup scale="7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E33"/>
  <sheetViews>
    <sheetView workbookViewId="0"/>
  </sheetViews>
  <sheetFormatPr defaultRowHeight="15" x14ac:dyDescent="0.25"/>
  <cols>
    <col min="1" max="1" width="99.7109375" customWidth="1"/>
    <col min="2" max="2" width="17.28515625" bestFit="1" customWidth="1"/>
    <col min="3" max="3" width="9.28515625" bestFit="1" customWidth="1"/>
    <col min="4" max="4" width="14.140625" customWidth="1"/>
    <col min="5" max="5" width="64.7109375" customWidth="1"/>
  </cols>
  <sheetData>
    <row r="2" spans="1:5" ht="18.75" x14ac:dyDescent="0.3">
      <c r="A2" s="34" t="s">
        <v>101</v>
      </c>
      <c r="B2" s="8"/>
      <c r="C2" s="8"/>
      <c r="D2" s="8"/>
    </row>
    <row r="3" spans="1:5" x14ac:dyDescent="0.25">
      <c r="A3" s="8"/>
      <c r="B3" s="28"/>
      <c r="C3" s="28"/>
      <c r="D3" s="31" t="s">
        <v>83</v>
      </c>
    </row>
    <row r="4" spans="1:5" ht="30" x14ac:dyDescent="0.25">
      <c r="A4" s="1"/>
      <c r="B4" s="29" t="s">
        <v>75</v>
      </c>
      <c r="C4" s="29" t="s">
        <v>97</v>
      </c>
      <c r="D4" s="29" t="s">
        <v>84</v>
      </c>
      <c r="E4" s="1"/>
    </row>
    <row r="5" spans="1:5" x14ac:dyDescent="0.25">
      <c r="A5" s="35" t="s">
        <v>102</v>
      </c>
      <c r="B5" s="29"/>
      <c r="C5" s="29"/>
      <c r="D5" s="29"/>
      <c r="E5" s="1"/>
    </row>
    <row r="6" spans="1:5" ht="60" x14ac:dyDescent="0.25">
      <c r="A6" s="1" t="s">
        <v>69</v>
      </c>
      <c r="B6" s="33" t="s">
        <v>77</v>
      </c>
      <c r="C6" s="29" t="s">
        <v>90</v>
      </c>
      <c r="D6" s="29" t="s">
        <v>45</v>
      </c>
      <c r="E6" s="1" t="s">
        <v>104</v>
      </c>
    </row>
    <row r="7" spans="1:5" ht="30" x14ac:dyDescent="0.25">
      <c r="A7" s="1" t="s">
        <v>74</v>
      </c>
      <c r="B7" s="33" t="s">
        <v>77</v>
      </c>
      <c r="C7" s="29" t="s">
        <v>89</v>
      </c>
      <c r="D7" s="29" t="s">
        <v>45</v>
      </c>
      <c r="E7" s="1" t="s">
        <v>105</v>
      </c>
    </row>
    <row r="8" spans="1:5" x14ac:dyDescent="0.25">
      <c r="A8" s="1"/>
      <c r="B8" s="29"/>
      <c r="C8" s="29"/>
      <c r="D8" s="29"/>
      <c r="E8" s="1"/>
    </row>
    <row r="9" spans="1:5" x14ac:dyDescent="0.25">
      <c r="A9" s="35" t="s">
        <v>106</v>
      </c>
      <c r="B9" s="29"/>
      <c r="C9" s="29"/>
      <c r="D9" s="29"/>
      <c r="E9" s="1"/>
    </row>
    <row r="10" spans="1:5" ht="30" x14ac:dyDescent="0.25">
      <c r="A10" s="32" t="s">
        <v>100</v>
      </c>
      <c r="B10" s="33" t="s">
        <v>77</v>
      </c>
      <c r="C10" s="33" t="s">
        <v>91</v>
      </c>
      <c r="D10" s="33" t="s">
        <v>45</v>
      </c>
      <c r="E10" s="32" t="s">
        <v>70</v>
      </c>
    </row>
    <row r="11" spans="1:5" x14ac:dyDescent="0.25">
      <c r="A11" s="32"/>
      <c r="B11" s="33"/>
      <c r="C11" s="33"/>
      <c r="D11" s="33"/>
      <c r="E11" s="32"/>
    </row>
    <row r="12" spans="1:5" x14ac:dyDescent="0.25">
      <c r="A12" s="35" t="s">
        <v>99</v>
      </c>
      <c r="B12" s="29"/>
      <c r="C12" s="29"/>
      <c r="D12" s="29"/>
      <c r="E12" s="1"/>
    </row>
    <row r="13" spans="1:5" ht="30" x14ac:dyDescent="0.25">
      <c r="A13" s="1" t="s">
        <v>67</v>
      </c>
      <c r="B13" s="29" t="s">
        <v>76</v>
      </c>
      <c r="C13" s="29" t="s">
        <v>45</v>
      </c>
      <c r="D13" s="29" t="s">
        <v>45</v>
      </c>
      <c r="E13" s="1" t="s">
        <v>71</v>
      </c>
    </row>
    <row r="14" spans="1:5" ht="45" x14ac:dyDescent="0.25">
      <c r="A14" s="1" t="s">
        <v>68</v>
      </c>
      <c r="B14" s="29" t="s">
        <v>76</v>
      </c>
      <c r="C14" s="29" t="s">
        <v>45</v>
      </c>
      <c r="D14" s="29" t="s">
        <v>45</v>
      </c>
      <c r="E14" s="1" t="s">
        <v>72</v>
      </c>
    </row>
    <row r="15" spans="1:5" x14ac:dyDescent="0.25">
      <c r="A15" s="1"/>
      <c r="B15" s="1"/>
      <c r="C15" s="1"/>
      <c r="D15" s="1"/>
      <c r="E15" s="1"/>
    </row>
    <row r="16" spans="1:5" x14ac:dyDescent="0.25">
      <c r="A16" s="36" t="s">
        <v>98</v>
      </c>
      <c r="B16" s="1"/>
      <c r="C16" s="1"/>
      <c r="D16" s="1"/>
      <c r="E16" s="1"/>
    </row>
    <row r="17" spans="1:5" x14ac:dyDescent="0.25">
      <c r="A17" s="1" t="s">
        <v>78</v>
      </c>
      <c r="B17" s="33" t="s">
        <v>77</v>
      </c>
      <c r="C17" s="29" t="s">
        <v>80</v>
      </c>
      <c r="D17" s="29" t="s">
        <v>85</v>
      </c>
      <c r="E17" s="1" t="s">
        <v>79</v>
      </c>
    </row>
    <row r="18" spans="1:5" ht="30" x14ac:dyDescent="0.25">
      <c r="A18" s="1" t="s">
        <v>48</v>
      </c>
      <c r="B18" s="33" t="s">
        <v>77</v>
      </c>
      <c r="C18" s="29" t="s">
        <v>81</v>
      </c>
      <c r="D18" s="29" t="s">
        <v>86</v>
      </c>
      <c r="E18" s="1" t="s">
        <v>79</v>
      </c>
    </row>
    <row r="19" spans="1:5" ht="30" x14ac:dyDescent="0.25">
      <c r="A19" s="1" t="s">
        <v>88</v>
      </c>
      <c r="B19" s="33" t="s">
        <v>77</v>
      </c>
      <c r="C19" s="29" t="s">
        <v>81</v>
      </c>
      <c r="D19" s="29" t="s">
        <v>86</v>
      </c>
      <c r="E19" s="1" t="s">
        <v>79</v>
      </c>
    </row>
    <row r="20" spans="1:5" ht="45" x14ac:dyDescent="0.25">
      <c r="A20" s="1" t="s">
        <v>47</v>
      </c>
      <c r="B20" s="33" t="s">
        <v>77</v>
      </c>
      <c r="C20" s="29" t="s">
        <v>82</v>
      </c>
      <c r="D20" s="29" t="s">
        <v>87</v>
      </c>
      <c r="E20" s="1" t="s">
        <v>79</v>
      </c>
    </row>
    <row r="21" spans="1:5" x14ac:dyDescent="0.25">
      <c r="A21" s="1"/>
      <c r="B21" s="1"/>
      <c r="C21" s="29"/>
      <c r="D21" s="29"/>
      <c r="E21" s="1"/>
    </row>
    <row r="22" spans="1:5" x14ac:dyDescent="0.25">
      <c r="A22" s="1"/>
      <c r="B22" s="1"/>
      <c r="C22" s="29"/>
      <c r="D22" s="29"/>
      <c r="E22" s="1"/>
    </row>
    <row r="23" spans="1:5" ht="45" x14ac:dyDescent="0.25">
      <c r="A23" s="1" t="s">
        <v>103</v>
      </c>
      <c r="B23" s="1"/>
      <c r="C23" s="1"/>
      <c r="D23" s="1"/>
      <c r="E23" s="1"/>
    </row>
    <row r="24" spans="1:5" x14ac:dyDescent="0.25"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</sheetData>
  <printOptions gridLines="1"/>
  <pageMargins left="0.7" right="0.7" top="0.75" bottom="0.75" header="0.3" footer="0.3"/>
  <pageSetup scale="5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workbookViewId="0">
      <pane ySplit="3" topLeftCell="A4" activePane="bottomLeft" state="frozen"/>
      <selection activeCell="A7" sqref="A7"/>
      <selection pane="bottomLeft" activeCell="A4" sqref="A4"/>
    </sheetView>
  </sheetViews>
  <sheetFormatPr defaultRowHeight="15" x14ac:dyDescent="0.25"/>
  <cols>
    <col min="1" max="1" width="17.5703125" customWidth="1"/>
    <col min="2" max="2" width="33.85546875" customWidth="1"/>
    <col min="3" max="4" width="25.7109375" customWidth="1"/>
    <col min="5" max="5" width="17.140625" customWidth="1"/>
    <col min="6" max="10" width="25.7109375" customWidth="1"/>
  </cols>
  <sheetData>
    <row r="1" spans="1:12" ht="18.75" x14ac:dyDescent="0.3">
      <c r="A1" s="9" t="s">
        <v>51</v>
      </c>
    </row>
    <row r="2" spans="1:12" x14ac:dyDescent="0.25"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45" x14ac:dyDescent="0.25">
      <c r="A3" s="2" t="s">
        <v>0</v>
      </c>
      <c r="B3" s="2" t="s">
        <v>12</v>
      </c>
      <c r="C3" s="1" t="s">
        <v>1</v>
      </c>
      <c r="D3" s="1" t="s">
        <v>2</v>
      </c>
      <c r="E3" s="1" t="s">
        <v>27</v>
      </c>
      <c r="F3" s="1" t="s">
        <v>3</v>
      </c>
      <c r="G3" s="1" t="s">
        <v>4</v>
      </c>
      <c r="H3" s="1" t="s">
        <v>95</v>
      </c>
      <c r="I3" s="1" t="s">
        <v>5</v>
      </c>
      <c r="J3" s="1"/>
      <c r="K3" s="1"/>
      <c r="L3" s="1"/>
    </row>
    <row r="4" spans="1:12" ht="30" x14ac:dyDescent="0.25">
      <c r="A4" t="s">
        <v>38</v>
      </c>
      <c r="B4" s="1" t="s">
        <v>19</v>
      </c>
      <c r="D4" s="4"/>
      <c r="E4" t="s">
        <v>28</v>
      </c>
      <c r="F4" s="4"/>
      <c r="G4" s="4"/>
    </row>
    <row r="5" spans="1:12" ht="30" x14ac:dyDescent="0.25">
      <c r="A5" t="s">
        <v>14</v>
      </c>
      <c r="B5" s="1" t="s">
        <v>19</v>
      </c>
      <c r="D5" s="4"/>
      <c r="E5" t="s">
        <v>28</v>
      </c>
      <c r="F5" s="4" t="s">
        <v>13</v>
      </c>
      <c r="G5" s="4"/>
    </row>
    <row r="6" spans="1:12" x14ac:dyDescent="0.25">
      <c r="A6" t="s">
        <v>29</v>
      </c>
      <c r="B6" s="1" t="s">
        <v>30</v>
      </c>
      <c r="D6" s="4"/>
      <c r="E6" t="s">
        <v>28</v>
      </c>
      <c r="F6" s="4"/>
      <c r="G6" s="4"/>
    </row>
    <row r="7" spans="1:12" x14ac:dyDescent="0.25">
      <c r="A7" t="s">
        <v>31</v>
      </c>
      <c r="B7" s="1" t="s">
        <v>30</v>
      </c>
      <c r="D7" s="4"/>
      <c r="E7" t="s">
        <v>28</v>
      </c>
      <c r="F7" s="4"/>
      <c r="G7" s="4"/>
    </row>
    <row r="8" spans="1:12" x14ac:dyDescent="0.25">
      <c r="A8" t="s">
        <v>39</v>
      </c>
      <c r="B8" s="1" t="s">
        <v>114</v>
      </c>
      <c r="D8" s="4"/>
      <c r="E8" t="s">
        <v>28</v>
      </c>
      <c r="F8" s="4"/>
      <c r="G8" s="4"/>
    </row>
    <row r="9" spans="1:12" x14ac:dyDescent="0.25">
      <c r="A9" t="s">
        <v>40</v>
      </c>
      <c r="B9" s="1" t="s">
        <v>114</v>
      </c>
      <c r="D9" s="4"/>
      <c r="E9" t="s">
        <v>28</v>
      </c>
      <c r="F9" s="4"/>
      <c r="G9" s="4"/>
    </row>
    <row r="10" spans="1:12" x14ac:dyDescent="0.25">
      <c r="A10" t="s">
        <v>6</v>
      </c>
      <c r="B10" s="1" t="s">
        <v>7</v>
      </c>
      <c r="D10" s="4" t="s">
        <v>13</v>
      </c>
      <c r="E10" t="s">
        <v>41</v>
      </c>
      <c r="F10" s="4" t="s">
        <v>24</v>
      </c>
      <c r="G10" s="4"/>
    </row>
    <row r="11" spans="1:12" x14ac:dyDescent="0.25">
      <c r="A11" t="s">
        <v>8</v>
      </c>
      <c r="B11" s="1" t="s">
        <v>9</v>
      </c>
      <c r="D11" s="4" t="s">
        <v>13</v>
      </c>
      <c r="E11" t="s">
        <v>41</v>
      </c>
      <c r="F11" s="4" t="s">
        <v>24</v>
      </c>
      <c r="G11" s="4"/>
    </row>
    <row r="12" spans="1:12" x14ac:dyDescent="0.25">
      <c r="A12" t="s">
        <v>43</v>
      </c>
      <c r="B12" s="1"/>
      <c r="D12" s="4"/>
      <c r="E12" t="s">
        <v>41</v>
      </c>
      <c r="F12" s="4"/>
      <c r="G12" s="4"/>
    </row>
    <row r="13" spans="1:12" x14ac:dyDescent="0.25">
      <c r="A13" t="s">
        <v>10</v>
      </c>
      <c r="B13" s="1" t="s">
        <v>11</v>
      </c>
      <c r="D13" s="4" t="s">
        <v>13</v>
      </c>
      <c r="E13" t="s">
        <v>41</v>
      </c>
      <c r="F13" s="4"/>
      <c r="G13" s="4"/>
    </row>
    <row r="14" spans="1:12" x14ac:dyDescent="0.25">
      <c r="A14" t="s">
        <v>42</v>
      </c>
      <c r="B14" s="1"/>
      <c r="D14" s="4"/>
      <c r="E14" t="s">
        <v>41</v>
      </c>
      <c r="F14" s="4"/>
      <c r="G14" s="4"/>
    </row>
    <row r="15" spans="1:12" x14ac:dyDescent="0.25">
      <c r="A15" t="s">
        <v>37</v>
      </c>
      <c r="B15" s="1"/>
      <c r="D15" s="4"/>
      <c r="E15" t="s">
        <v>41</v>
      </c>
      <c r="F15" s="4"/>
      <c r="G15" s="4"/>
    </row>
    <row r="16" spans="1:12" x14ac:dyDescent="0.25">
      <c r="A16" t="s">
        <v>32</v>
      </c>
      <c r="B16" s="1" t="s">
        <v>33</v>
      </c>
      <c r="D16" s="4"/>
      <c r="E16" t="s">
        <v>36</v>
      </c>
      <c r="F16" s="4"/>
      <c r="G16" s="4"/>
    </row>
    <row r="17" spans="1:7" x14ac:dyDescent="0.25">
      <c r="A17" t="s">
        <v>34</v>
      </c>
      <c r="B17" s="1" t="s">
        <v>35</v>
      </c>
      <c r="D17" s="4"/>
      <c r="E17" t="s">
        <v>36</v>
      </c>
      <c r="F17" s="4"/>
      <c r="G17" s="4"/>
    </row>
    <row r="18" spans="1:7" x14ac:dyDescent="0.25">
      <c r="A18" t="s">
        <v>25</v>
      </c>
      <c r="B18" s="1"/>
      <c r="D18" s="4"/>
      <c r="E18" t="s">
        <v>37</v>
      </c>
      <c r="F18" s="4"/>
      <c r="G18" s="4"/>
    </row>
    <row r="19" spans="1:7" x14ac:dyDescent="0.25">
      <c r="A19" t="s">
        <v>26</v>
      </c>
      <c r="B19" s="1"/>
      <c r="D19" s="4"/>
      <c r="E19" t="s">
        <v>37</v>
      </c>
      <c r="F19" s="4"/>
      <c r="G19" s="4"/>
    </row>
    <row r="20" spans="1:7" x14ac:dyDescent="0.25">
      <c r="A20" t="s">
        <v>17</v>
      </c>
      <c r="B20" s="1" t="s">
        <v>92</v>
      </c>
      <c r="D20" s="4"/>
      <c r="E20" t="s">
        <v>44</v>
      </c>
      <c r="F20" s="4" t="s">
        <v>13</v>
      </c>
      <c r="G20" s="4" t="s">
        <v>13</v>
      </c>
    </row>
    <row r="21" spans="1:7" x14ac:dyDescent="0.25">
      <c r="A21" t="s">
        <v>18</v>
      </c>
      <c r="B21" s="1" t="s">
        <v>92</v>
      </c>
      <c r="D21" s="4"/>
      <c r="E21" t="s">
        <v>44</v>
      </c>
      <c r="F21" s="4" t="s">
        <v>13</v>
      </c>
      <c r="G21" s="4" t="s">
        <v>13</v>
      </c>
    </row>
    <row r="22" spans="1:7" x14ac:dyDescent="0.25">
      <c r="A22" t="s">
        <v>15</v>
      </c>
      <c r="B22" s="1" t="s">
        <v>20</v>
      </c>
      <c r="D22" s="4"/>
      <c r="E22" t="s">
        <v>44</v>
      </c>
      <c r="F22" s="4" t="s">
        <v>13</v>
      </c>
      <c r="G22" s="4" t="s">
        <v>13</v>
      </c>
    </row>
    <row r="23" spans="1:7" x14ac:dyDescent="0.25">
      <c r="A23" t="s">
        <v>16</v>
      </c>
      <c r="B23" s="1" t="s">
        <v>20</v>
      </c>
      <c r="D23" s="4"/>
      <c r="E23" t="s">
        <v>44</v>
      </c>
      <c r="F23" s="4" t="s">
        <v>13</v>
      </c>
      <c r="G23" s="4" t="s">
        <v>13</v>
      </c>
    </row>
    <row r="24" spans="1:7" x14ac:dyDescent="0.25">
      <c r="B24" s="1"/>
      <c r="D24" s="4"/>
      <c r="F24" s="4"/>
      <c r="G24" s="4"/>
    </row>
    <row r="25" spans="1:7" x14ac:dyDescent="0.25">
      <c r="A25" s="2" t="s">
        <v>21</v>
      </c>
      <c r="B25" s="1"/>
      <c r="D25" s="4"/>
      <c r="F25" s="4"/>
      <c r="G25" s="4"/>
    </row>
    <row r="26" spans="1:7" x14ac:dyDescent="0.25">
      <c r="A26" t="s">
        <v>22</v>
      </c>
      <c r="B26" s="1"/>
      <c r="D26" s="4"/>
      <c r="F26" s="4" t="s">
        <v>13</v>
      </c>
      <c r="G26" s="4"/>
    </row>
    <row r="27" spans="1:7" x14ac:dyDescent="0.25">
      <c r="A27" t="s">
        <v>23</v>
      </c>
      <c r="B27" s="1"/>
      <c r="D27" s="4"/>
      <c r="F27" s="4" t="s">
        <v>13</v>
      </c>
      <c r="G27" s="4"/>
    </row>
    <row r="28" spans="1:7" x14ac:dyDescent="0.25">
      <c r="B28" s="1"/>
    </row>
    <row r="29" spans="1:7" x14ac:dyDescent="0.25">
      <c r="B29" s="1"/>
    </row>
    <row r="30" spans="1:7" x14ac:dyDescent="0.25">
      <c r="A30" s="2" t="s">
        <v>108</v>
      </c>
      <c r="B30" s="1"/>
    </row>
    <row r="31" spans="1:7" x14ac:dyDescent="0.25">
      <c r="B31" s="1"/>
    </row>
    <row r="32" spans="1:7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</sheetData>
  <sortState ref="A4:K23">
    <sortCondition ref="E4:E23"/>
    <sortCondition ref="A4:A23"/>
  </sortState>
  <pageMargins left="0.25" right="0.25" top="0.75" bottom="0.75" header="0.3" footer="0.3"/>
  <pageSetup scale="58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workbookViewId="0">
      <pane ySplit="3" topLeftCell="A4" activePane="bottomLeft" state="frozen"/>
      <selection activeCell="A7" sqref="A7"/>
      <selection pane="bottomLeft" activeCell="A4" sqref="A4"/>
    </sheetView>
  </sheetViews>
  <sheetFormatPr defaultRowHeight="15" x14ac:dyDescent="0.25"/>
  <cols>
    <col min="2" max="2" width="29.28515625" customWidth="1"/>
    <col min="3" max="9" width="25.7109375" customWidth="1"/>
  </cols>
  <sheetData>
    <row r="1" spans="1:12" ht="18.75" x14ac:dyDescent="0.3">
      <c r="A1" s="9" t="s">
        <v>52</v>
      </c>
    </row>
    <row r="2" spans="1:12" x14ac:dyDescent="0.25"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45" x14ac:dyDescent="0.25">
      <c r="A3" s="2" t="s">
        <v>0</v>
      </c>
      <c r="B3" s="2" t="s">
        <v>12</v>
      </c>
      <c r="C3" s="1" t="s">
        <v>1</v>
      </c>
      <c r="D3" s="1" t="s">
        <v>2</v>
      </c>
      <c r="E3" s="1" t="s">
        <v>27</v>
      </c>
      <c r="F3" s="1" t="s">
        <v>3</v>
      </c>
      <c r="G3" s="1" t="s">
        <v>4</v>
      </c>
      <c r="H3" s="1" t="s">
        <v>95</v>
      </c>
      <c r="I3" s="1" t="s">
        <v>5</v>
      </c>
      <c r="J3" s="1"/>
      <c r="K3" s="1"/>
      <c r="L3" s="1"/>
    </row>
    <row r="4" spans="1:12" x14ac:dyDescent="0.25">
      <c r="A4" t="s">
        <v>38</v>
      </c>
      <c r="B4" s="1" t="s">
        <v>19</v>
      </c>
      <c r="D4" t="s">
        <v>49</v>
      </c>
      <c r="E4" t="s">
        <v>28</v>
      </c>
      <c r="F4" s="4"/>
      <c r="G4" s="4"/>
      <c r="H4" s="4" t="s">
        <v>13</v>
      </c>
      <c r="I4" s="4"/>
    </row>
    <row r="5" spans="1:12" x14ac:dyDescent="0.25">
      <c r="A5" t="s">
        <v>14</v>
      </c>
      <c r="B5" s="1" t="s">
        <v>19</v>
      </c>
      <c r="D5" t="s">
        <v>49</v>
      </c>
      <c r="E5" t="s">
        <v>28</v>
      </c>
      <c r="F5" s="4" t="s">
        <v>13</v>
      </c>
      <c r="G5" s="4"/>
      <c r="H5" s="4" t="s">
        <v>13</v>
      </c>
      <c r="I5" s="4"/>
    </row>
    <row r="6" spans="1:12" x14ac:dyDescent="0.25">
      <c r="A6" t="s">
        <v>29</v>
      </c>
      <c r="B6" s="1" t="s">
        <v>30</v>
      </c>
      <c r="D6" t="s">
        <v>49</v>
      </c>
      <c r="E6" t="s">
        <v>28</v>
      </c>
      <c r="F6" s="4"/>
      <c r="G6" s="4"/>
      <c r="H6" s="4"/>
      <c r="I6" s="4"/>
    </row>
    <row r="7" spans="1:12" x14ac:dyDescent="0.25">
      <c r="A7" t="s">
        <v>31</v>
      </c>
      <c r="B7" s="1" t="s">
        <v>30</v>
      </c>
      <c r="D7" t="s">
        <v>49</v>
      </c>
      <c r="E7" t="s">
        <v>28</v>
      </c>
      <c r="F7" s="4"/>
      <c r="G7" s="4"/>
      <c r="H7" s="4"/>
      <c r="I7" s="4"/>
    </row>
    <row r="8" spans="1:12" x14ac:dyDescent="0.25">
      <c r="A8" t="s">
        <v>39</v>
      </c>
      <c r="B8" s="1" t="s">
        <v>114</v>
      </c>
      <c r="D8" t="s">
        <v>49</v>
      </c>
      <c r="E8" t="s">
        <v>28</v>
      </c>
      <c r="F8" s="4"/>
      <c r="G8" s="4"/>
      <c r="H8" s="4"/>
      <c r="I8" s="4"/>
    </row>
    <row r="9" spans="1:12" x14ac:dyDescent="0.25">
      <c r="A9" t="s">
        <v>40</v>
      </c>
      <c r="B9" s="1" t="s">
        <v>114</v>
      </c>
      <c r="D9" t="s">
        <v>49</v>
      </c>
      <c r="E9" t="s">
        <v>28</v>
      </c>
      <c r="F9" s="4"/>
      <c r="G9" s="4"/>
      <c r="H9" s="4"/>
      <c r="I9" s="4"/>
    </row>
    <row r="10" spans="1:12" ht="30" x14ac:dyDescent="0.25">
      <c r="A10" t="s">
        <v>6</v>
      </c>
      <c r="B10" s="1" t="s">
        <v>7</v>
      </c>
      <c r="D10" t="s">
        <v>49</v>
      </c>
      <c r="E10" t="s">
        <v>41</v>
      </c>
      <c r="G10" s="4"/>
      <c r="H10" s="4"/>
      <c r="I10" s="4"/>
    </row>
    <row r="11" spans="1:12" ht="30" x14ac:dyDescent="0.25">
      <c r="A11" t="s">
        <v>8</v>
      </c>
      <c r="B11" s="1" t="s">
        <v>9</v>
      </c>
      <c r="D11" t="s">
        <v>49</v>
      </c>
      <c r="E11" t="s">
        <v>41</v>
      </c>
      <c r="G11" s="4"/>
      <c r="H11" s="4"/>
      <c r="I11" s="4"/>
    </row>
    <row r="12" spans="1:12" x14ac:dyDescent="0.25">
      <c r="A12" t="s">
        <v>43</v>
      </c>
      <c r="B12" s="1"/>
      <c r="D12" t="s">
        <v>49</v>
      </c>
      <c r="E12" t="s">
        <v>41</v>
      </c>
      <c r="F12" s="4"/>
      <c r="G12" s="4"/>
      <c r="H12" s="4"/>
      <c r="I12" s="4"/>
    </row>
    <row r="13" spans="1:12" x14ac:dyDescent="0.25">
      <c r="A13" t="s">
        <v>10</v>
      </c>
      <c r="B13" s="1" t="s">
        <v>11</v>
      </c>
      <c r="D13" t="s">
        <v>49</v>
      </c>
      <c r="E13" t="s">
        <v>41</v>
      </c>
      <c r="F13" s="4"/>
      <c r="G13" s="4"/>
      <c r="H13" s="4"/>
      <c r="I13" s="4"/>
    </row>
    <row r="14" spans="1:12" x14ac:dyDescent="0.25">
      <c r="A14" t="s">
        <v>42</v>
      </c>
      <c r="B14" s="1"/>
      <c r="D14" t="s">
        <v>49</v>
      </c>
      <c r="E14" t="s">
        <v>41</v>
      </c>
      <c r="F14" s="4"/>
      <c r="G14" s="4"/>
      <c r="H14" s="4"/>
      <c r="I14" s="4"/>
    </row>
    <row r="15" spans="1:12" x14ac:dyDescent="0.25">
      <c r="A15" t="s">
        <v>37</v>
      </c>
      <c r="B15" s="1"/>
      <c r="D15" t="s">
        <v>49</v>
      </c>
      <c r="E15" t="s">
        <v>41</v>
      </c>
      <c r="F15" s="4"/>
      <c r="G15" s="4"/>
      <c r="H15" s="4"/>
      <c r="I15" s="4"/>
    </row>
    <row r="16" spans="1:12" x14ac:dyDescent="0.25">
      <c r="A16" t="s">
        <v>32</v>
      </c>
      <c r="B16" s="1" t="s">
        <v>33</v>
      </c>
      <c r="D16" t="s">
        <v>49</v>
      </c>
      <c r="E16" t="s">
        <v>36</v>
      </c>
      <c r="F16" s="4"/>
      <c r="G16" s="4"/>
      <c r="H16" s="4"/>
      <c r="I16" s="4"/>
    </row>
    <row r="17" spans="1:9" x14ac:dyDescent="0.25">
      <c r="A17" t="s">
        <v>34</v>
      </c>
      <c r="B17" s="1" t="s">
        <v>35</v>
      </c>
      <c r="D17" t="s">
        <v>49</v>
      </c>
      <c r="E17" t="s">
        <v>36</v>
      </c>
      <c r="F17" s="4"/>
      <c r="G17" s="4"/>
      <c r="H17" s="4"/>
      <c r="I17" s="4"/>
    </row>
    <row r="18" spans="1:9" x14ac:dyDescent="0.25">
      <c r="A18" t="s">
        <v>25</v>
      </c>
      <c r="B18" s="1"/>
      <c r="D18" t="s">
        <v>49</v>
      </c>
      <c r="E18" t="s">
        <v>37</v>
      </c>
      <c r="F18" s="4"/>
      <c r="G18" s="4"/>
      <c r="H18" s="4" t="s">
        <v>13</v>
      </c>
      <c r="I18" s="4"/>
    </row>
    <row r="19" spans="1:9" x14ac:dyDescent="0.25">
      <c r="A19" t="s">
        <v>26</v>
      </c>
      <c r="B19" s="1"/>
      <c r="D19" t="s">
        <v>49</v>
      </c>
      <c r="E19" t="s">
        <v>37</v>
      </c>
      <c r="F19" s="4"/>
      <c r="G19" s="4"/>
      <c r="H19" s="4" t="s">
        <v>13</v>
      </c>
      <c r="I19" s="4"/>
    </row>
    <row r="20" spans="1:9" x14ac:dyDescent="0.25">
      <c r="A20" t="s">
        <v>17</v>
      </c>
      <c r="B20" s="1" t="s">
        <v>92</v>
      </c>
      <c r="D20" t="s">
        <v>49</v>
      </c>
      <c r="E20" t="s">
        <v>44</v>
      </c>
      <c r="F20" s="4" t="s">
        <v>13</v>
      </c>
      <c r="G20" s="4" t="s">
        <v>13</v>
      </c>
      <c r="H20" s="4" t="s">
        <v>13</v>
      </c>
      <c r="I20" s="4"/>
    </row>
    <row r="21" spans="1:9" x14ac:dyDescent="0.25">
      <c r="A21" t="s">
        <v>18</v>
      </c>
      <c r="B21" s="1" t="s">
        <v>92</v>
      </c>
      <c r="D21" t="s">
        <v>49</v>
      </c>
      <c r="E21" t="s">
        <v>44</v>
      </c>
      <c r="F21" s="4" t="s">
        <v>13</v>
      </c>
      <c r="G21" s="4" t="s">
        <v>13</v>
      </c>
      <c r="H21" s="4" t="s">
        <v>13</v>
      </c>
      <c r="I21" s="4"/>
    </row>
    <row r="22" spans="1:9" x14ac:dyDescent="0.25">
      <c r="A22" t="s">
        <v>15</v>
      </c>
      <c r="B22" s="1" t="s">
        <v>20</v>
      </c>
      <c r="D22" t="s">
        <v>49</v>
      </c>
      <c r="E22" t="s">
        <v>44</v>
      </c>
      <c r="F22" s="4" t="s">
        <v>13</v>
      </c>
      <c r="G22" s="4" t="s">
        <v>13</v>
      </c>
      <c r="H22" s="4" t="s">
        <v>13</v>
      </c>
      <c r="I22" s="4"/>
    </row>
    <row r="23" spans="1:9" x14ac:dyDescent="0.25">
      <c r="A23" t="s">
        <v>16</v>
      </c>
      <c r="B23" s="1" t="s">
        <v>20</v>
      </c>
      <c r="D23" t="s">
        <v>49</v>
      </c>
      <c r="E23" t="s">
        <v>44</v>
      </c>
      <c r="F23" s="4" t="s">
        <v>13</v>
      </c>
      <c r="G23" s="4" t="s">
        <v>13</v>
      </c>
      <c r="H23" s="4" t="s">
        <v>13</v>
      </c>
      <c r="I23" s="4"/>
    </row>
    <row r="24" spans="1:9" x14ac:dyDescent="0.25">
      <c r="B24" s="1"/>
    </row>
    <row r="25" spans="1:9" x14ac:dyDescent="0.25">
      <c r="A25" s="2" t="s">
        <v>21</v>
      </c>
      <c r="B25" s="1"/>
    </row>
    <row r="26" spans="1:9" x14ac:dyDescent="0.25">
      <c r="A26" t="s">
        <v>22</v>
      </c>
      <c r="B26" s="1"/>
      <c r="D26" t="s">
        <v>49</v>
      </c>
      <c r="F26" s="4" t="s">
        <v>13</v>
      </c>
      <c r="G26" s="4"/>
      <c r="H26" s="4"/>
      <c r="I26" s="4"/>
    </row>
    <row r="27" spans="1:9" x14ac:dyDescent="0.25">
      <c r="A27" t="s">
        <v>23</v>
      </c>
      <c r="B27" s="1"/>
      <c r="D27" t="s">
        <v>49</v>
      </c>
      <c r="F27" s="4" t="s">
        <v>13</v>
      </c>
      <c r="G27" s="4"/>
      <c r="H27" s="4"/>
      <c r="I27" s="4"/>
    </row>
    <row r="28" spans="1:9" x14ac:dyDescent="0.25">
      <c r="B28" s="1"/>
    </row>
    <row r="29" spans="1:9" x14ac:dyDescent="0.25">
      <c r="B29" s="1"/>
    </row>
    <row r="30" spans="1:9" x14ac:dyDescent="0.25">
      <c r="A30" s="2" t="s">
        <v>109</v>
      </c>
      <c r="B30" s="1"/>
      <c r="H30" s="5">
        <v>588171</v>
      </c>
    </row>
    <row r="31" spans="1:9" x14ac:dyDescent="0.25">
      <c r="B31" s="1"/>
      <c r="G31" s="6"/>
      <c r="H31" s="7" t="s">
        <v>46</v>
      </c>
    </row>
    <row r="32" spans="1:9" x14ac:dyDescent="0.25">
      <c r="B32" s="1"/>
      <c r="G32" s="6"/>
      <c r="H32" s="7" t="s">
        <v>50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</sheetData>
  <pageMargins left="0.25" right="0.25" top="0.75" bottom="0.75" header="0.3" footer="0.3"/>
  <pageSetup scale="5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Topside</vt:lpstr>
      <vt:lpstr>Hours X</vt:lpstr>
      <vt:lpstr>Revenue X</vt:lpstr>
      <vt:lpstr>Summary!Print_Area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Daniel</dc:creator>
  <dc:description>this is based on test data in ROHAN</dc:description>
  <cp:lastModifiedBy>Nichols, Daniel</cp:lastModifiedBy>
  <cp:lastPrinted>2020-04-15T17:35:08Z</cp:lastPrinted>
  <dcterms:created xsi:type="dcterms:W3CDTF">2020-04-01T02:43:32Z</dcterms:created>
  <dcterms:modified xsi:type="dcterms:W3CDTF">2020-04-16T02:42:44Z</dcterms:modified>
</cp:coreProperties>
</file>