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7900" yWindow="980" windowWidth="12720" windowHeight="17820" activeTab="2"/>
  </bookViews>
  <sheets>
    <sheet name="BOTTOM" sheetId="2" r:id="rId1"/>
    <sheet name="2UP" sheetId="3" r:id="rId2"/>
    <sheet name="4UP" sheetId="5" r:id="rId3"/>
    <sheet name="Package" sheetId="6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" i="3" l="1"/>
  <c r="R21" i="5"/>
  <c r="S20" i="5"/>
  <c r="S16" i="3"/>
  <c r="S17" i="3"/>
  <c r="S18" i="3"/>
  <c r="S19" i="3"/>
  <c r="S20" i="3"/>
  <c r="S21" i="3"/>
  <c r="S15" i="3"/>
  <c r="S21" i="5"/>
  <c r="S19" i="5"/>
  <c r="S18" i="5"/>
  <c r="S17" i="5"/>
  <c r="S16" i="5"/>
  <c r="S15" i="5"/>
  <c r="R15" i="5"/>
  <c r="I56" i="3"/>
  <c r="I55" i="3"/>
  <c r="I54" i="3"/>
  <c r="R19" i="3"/>
  <c r="R18" i="3"/>
  <c r="R17" i="3"/>
  <c r="R15" i="3"/>
  <c r="R19" i="5"/>
  <c r="Q22" i="5"/>
  <c r="R17" i="5"/>
  <c r="R18" i="5"/>
  <c r="I47" i="5"/>
  <c r="L43" i="5"/>
  <c r="L42" i="5"/>
  <c r="M42" i="5"/>
  <c r="L41" i="5"/>
  <c r="L40" i="5"/>
  <c r="M40" i="5"/>
  <c r="L39" i="5"/>
  <c r="L38" i="5"/>
  <c r="M38" i="5"/>
  <c r="L37" i="5"/>
  <c r="L36" i="5"/>
  <c r="M36" i="5"/>
  <c r="L35" i="5"/>
  <c r="L34" i="5"/>
  <c r="M34" i="5"/>
  <c r="L33" i="5"/>
  <c r="L32" i="5"/>
  <c r="M32" i="5"/>
  <c r="L31" i="5"/>
  <c r="L30" i="5"/>
  <c r="M30" i="5"/>
  <c r="L29" i="5"/>
  <c r="L28" i="5"/>
  <c r="M28" i="5"/>
  <c r="L27" i="5"/>
  <c r="L26" i="5"/>
  <c r="M26" i="5"/>
  <c r="L25" i="5"/>
  <c r="L24" i="5"/>
  <c r="M24" i="5"/>
  <c r="L23" i="5"/>
  <c r="L22" i="5"/>
  <c r="M22" i="5"/>
  <c r="L21" i="5"/>
  <c r="L20" i="5"/>
  <c r="M20" i="5"/>
  <c r="L19" i="5"/>
  <c r="L18" i="5"/>
  <c r="M18" i="5"/>
  <c r="L17" i="5"/>
  <c r="M17" i="5"/>
  <c r="H16" i="5"/>
  <c r="L16" i="5"/>
  <c r="D12" i="5"/>
  <c r="E15" i="5"/>
  <c r="I47" i="3"/>
  <c r="L43" i="3"/>
  <c r="L42" i="3"/>
  <c r="M42" i="3"/>
  <c r="L41" i="3"/>
  <c r="L40" i="3"/>
  <c r="M40" i="3"/>
  <c r="L39" i="3"/>
  <c r="L38" i="3"/>
  <c r="M38" i="3"/>
  <c r="L37" i="3"/>
  <c r="L36" i="3"/>
  <c r="M36" i="3"/>
  <c r="L35" i="3"/>
  <c r="L34" i="3"/>
  <c r="M34" i="3"/>
  <c r="L33" i="3"/>
  <c r="L32" i="3"/>
  <c r="M32" i="3"/>
  <c r="L31" i="3"/>
  <c r="L30" i="3"/>
  <c r="M30" i="3"/>
  <c r="L29" i="3"/>
  <c r="L28" i="3"/>
  <c r="M28" i="3"/>
  <c r="L27" i="3"/>
  <c r="L26" i="3"/>
  <c r="M26" i="3"/>
  <c r="L25" i="3"/>
  <c r="L24" i="3"/>
  <c r="M24" i="3"/>
  <c r="L23" i="3"/>
  <c r="L22" i="3"/>
  <c r="M22" i="3"/>
  <c r="L21" i="3"/>
  <c r="L20" i="3"/>
  <c r="M20" i="3"/>
  <c r="L19" i="3"/>
  <c r="L18" i="3"/>
  <c r="M18" i="3"/>
  <c r="L17" i="3"/>
  <c r="H16" i="3"/>
  <c r="D12" i="3"/>
  <c r="E15" i="3"/>
  <c r="E44" i="3"/>
  <c r="M16" i="5"/>
  <c r="E44" i="5"/>
  <c r="D15" i="5"/>
  <c r="M19" i="5"/>
  <c r="M21" i="5"/>
  <c r="M23" i="5"/>
  <c r="M25" i="5"/>
  <c r="M27" i="5"/>
  <c r="M29" i="5"/>
  <c r="M31" i="5"/>
  <c r="M33" i="5"/>
  <c r="M35" i="5"/>
  <c r="M37" i="5"/>
  <c r="M39" i="5"/>
  <c r="M41" i="5"/>
  <c r="M43" i="5"/>
  <c r="D7" i="5"/>
  <c r="J45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D15" i="3"/>
  <c r="N16" i="3"/>
  <c r="M19" i="3"/>
  <c r="M17" i="3"/>
  <c r="M21" i="3"/>
  <c r="M23" i="3"/>
  <c r="M25" i="3"/>
  <c r="M27" i="3"/>
  <c r="M29" i="3"/>
  <c r="M31" i="3"/>
  <c r="M33" i="3"/>
  <c r="M35" i="3"/>
  <c r="M37" i="3"/>
  <c r="M39" i="3"/>
  <c r="M41" i="3"/>
  <c r="M43" i="3"/>
  <c r="L16" i="3"/>
  <c r="D7" i="3"/>
  <c r="J45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H16" i="2"/>
  <c r="D7" i="2"/>
  <c r="D12" i="2"/>
  <c r="I47" i="2"/>
  <c r="J45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L43" i="2"/>
  <c r="L42" i="2"/>
  <c r="M42" i="2"/>
  <c r="L41" i="2"/>
  <c r="L40" i="2"/>
  <c r="M40" i="2"/>
  <c r="L39" i="2"/>
  <c r="L38" i="2"/>
  <c r="M38" i="2"/>
  <c r="L37" i="2"/>
  <c r="L36" i="2"/>
  <c r="M36" i="2"/>
  <c r="L35" i="2"/>
  <c r="L34" i="2"/>
  <c r="M34" i="2"/>
  <c r="L33" i="2"/>
  <c r="L32" i="2"/>
  <c r="M32" i="2"/>
  <c r="L31" i="2"/>
  <c r="L30" i="2"/>
  <c r="M30" i="2"/>
  <c r="L29" i="2"/>
  <c r="L28" i="2"/>
  <c r="M28" i="2"/>
  <c r="L27" i="2"/>
  <c r="L26" i="2"/>
  <c r="M26" i="2"/>
  <c r="L25" i="2"/>
  <c r="L24" i="2"/>
  <c r="M24" i="2"/>
  <c r="L23" i="2"/>
  <c r="L22" i="2"/>
  <c r="M22" i="2"/>
  <c r="L21" i="2"/>
  <c r="L20" i="2"/>
  <c r="M20" i="2"/>
  <c r="L19" i="2"/>
  <c r="L18" i="2"/>
  <c r="M18" i="2"/>
  <c r="L17" i="2"/>
  <c r="L16" i="2"/>
  <c r="M16" i="2"/>
  <c r="E15" i="2"/>
  <c r="D15" i="2"/>
  <c r="N16" i="2"/>
  <c r="F16" i="2"/>
  <c r="D16" i="2"/>
  <c r="M23" i="2"/>
  <c r="M31" i="2"/>
  <c r="M21" i="2"/>
  <c r="M29" i="2"/>
  <c r="M19" i="2"/>
  <c r="M27" i="2"/>
  <c r="M35" i="2"/>
  <c r="M17" i="2"/>
  <c r="M25" i="2"/>
  <c r="M33" i="2"/>
  <c r="M37" i="2"/>
  <c r="M39" i="2"/>
  <c r="M41" i="2"/>
  <c r="M43" i="2"/>
  <c r="E44" i="2"/>
  <c r="N17" i="2"/>
  <c r="F17" i="2"/>
  <c r="D17" i="2"/>
  <c r="N18" i="2"/>
  <c r="F18" i="2"/>
  <c r="D18" i="2"/>
  <c r="N19" i="2"/>
  <c r="F19" i="2"/>
  <c r="D19" i="2"/>
  <c r="N20" i="2"/>
  <c r="F20" i="2"/>
  <c r="D20" i="2"/>
  <c r="N21" i="2"/>
  <c r="F21" i="2"/>
  <c r="D21" i="2"/>
  <c r="N22" i="2"/>
  <c r="F22" i="2"/>
  <c r="D22" i="2"/>
  <c r="N23" i="2"/>
  <c r="F23" i="2"/>
  <c r="D23" i="2"/>
  <c r="N24" i="2"/>
  <c r="F24" i="2"/>
  <c r="D24" i="2"/>
  <c r="N25" i="2"/>
  <c r="F25" i="2"/>
  <c r="D25" i="2"/>
  <c r="N26" i="2"/>
  <c r="F26" i="2"/>
  <c r="D26" i="2"/>
  <c r="N27" i="2"/>
  <c r="F27" i="2"/>
  <c r="D27" i="2"/>
  <c r="N28" i="2"/>
  <c r="F28" i="2"/>
  <c r="D28" i="2"/>
  <c r="N29" i="2"/>
  <c r="F29" i="2"/>
  <c r="D29" i="2"/>
  <c r="N30" i="2"/>
  <c r="F30" i="2"/>
  <c r="D30" i="2"/>
  <c r="N31" i="2"/>
  <c r="F31" i="2"/>
  <c r="D31" i="2"/>
  <c r="N32" i="2"/>
  <c r="F32" i="2"/>
  <c r="D32" i="2"/>
  <c r="N33" i="2"/>
  <c r="F33" i="2"/>
  <c r="D33" i="2"/>
  <c r="N34" i="2"/>
  <c r="F34" i="2"/>
  <c r="D34" i="2"/>
  <c r="N35" i="2"/>
  <c r="F35" i="2"/>
  <c r="D35" i="2"/>
  <c r="N36" i="2"/>
  <c r="F36" i="2"/>
  <c r="D36" i="2"/>
  <c r="N37" i="2"/>
  <c r="F37" i="2"/>
  <c r="D37" i="2"/>
  <c r="N38" i="2"/>
  <c r="F38" i="2"/>
  <c r="D38" i="2"/>
  <c r="N39" i="2"/>
  <c r="F39" i="2"/>
  <c r="D39" i="2"/>
  <c r="N40" i="2"/>
  <c r="F40" i="2"/>
  <c r="D40" i="2"/>
  <c r="N41" i="2"/>
  <c r="F41" i="2"/>
  <c r="D41" i="2"/>
  <c r="N42" i="2"/>
  <c r="F42" i="2"/>
  <c r="D42" i="2"/>
  <c r="N43" i="2"/>
  <c r="F43" i="2"/>
  <c r="F44" i="2"/>
  <c r="D43" i="2"/>
  <c r="F46" i="2"/>
  <c r="D44" i="2"/>
  <c r="D45" i="2"/>
  <c r="D46" i="2"/>
  <c r="F47" i="2"/>
  <c r="D47" i="2"/>
  <c r="D48" i="2"/>
  <c r="D49" i="2"/>
  <c r="N16" i="5"/>
  <c r="F16" i="5"/>
  <c r="D16" i="5"/>
  <c r="M16" i="3"/>
  <c r="F16" i="3"/>
  <c r="N17" i="5"/>
  <c r="F17" i="5"/>
  <c r="D17" i="5"/>
  <c r="D16" i="3"/>
  <c r="N18" i="5"/>
  <c r="F18" i="5"/>
  <c r="D18" i="5"/>
  <c r="N17" i="3"/>
  <c r="F17" i="3"/>
  <c r="D17" i="3"/>
  <c r="N19" i="5"/>
  <c r="F19" i="5"/>
  <c r="D19" i="5"/>
  <c r="N18" i="3"/>
  <c r="F18" i="3"/>
  <c r="D18" i="3"/>
  <c r="N20" i="5"/>
  <c r="F20" i="5"/>
  <c r="D20" i="5"/>
  <c r="N19" i="3"/>
  <c r="F19" i="3"/>
  <c r="N21" i="5"/>
  <c r="F21" i="5"/>
  <c r="D21" i="5"/>
  <c r="D19" i="3"/>
  <c r="N22" i="5"/>
  <c r="F22" i="5"/>
  <c r="D22" i="5"/>
  <c r="N20" i="3"/>
  <c r="F20" i="3"/>
  <c r="D20" i="3"/>
  <c r="N23" i="5"/>
  <c r="F23" i="5"/>
  <c r="D23" i="5"/>
  <c r="N21" i="3"/>
  <c r="F21" i="3"/>
  <c r="D21" i="3"/>
  <c r="N24" i="5"/>
  <c r="F24" i="5"/>
  <c r="D24" i="5"/>
  <c r="N22" i="3"/>
  <c r="F22" i="3"/>
  <c r="D22" i="3"/>
  <c r="N25" i="5"/>
  <c r="F25" i="5"/>
  <c r="D25" i="5"/>
  <c r="N23" i="3"/>
  <c r="F23" i="3"/>
  <c r="D23" i="3"/>
  <c r="N26" i="5"/>
  <c r="F26" i="5"/>
  <c r="D26" i="5"/>
  <c r="N24" i="3"/>
  <c r="F24" i="3"/>
  <c r="D24" i="3"/>
  <c r="N27" i="5"/>
  <c r="F27" i="5"/>
  <c r="D27" i="5"/>
  <c r="N25" i="3"/>
  <c r="F25" i="3"/>
  <c r="D25" i="3"/>
  <c r="N28" i="5"/>
  <c r="F28" i="5"/>
  <c r="D28" i="5"/>
  <c r="N26" i="3"/>
  <c r="F26" i="3"/>
  <c r="D26" i="3"/>
  <c r="N29" i="5"/>
  <c r="F29" i="5"/>
  <c r="D29" i="5"/>
  <c r="N27" i="3"/>
  <c r="F27" i="3"/>
  <c r="D27" i="3"/>
  <c r="N30" i="5"/>
  <c r="F30" i="5"/>
  <c r="D30" i="5"/>
  <c r="N28" i="3"/>
  <c r="F28" i="3"/>
  <c r="D28" i="3"/>
  <c r="N31" i="5"/>
  <c r="F31" i="5"/>
  <c r="D31" i="5"/>
  <c r="N29" i="3"/>
  <c r="F29" i="3"/>
  <c r="D29" i="3"/>
  <c r="N32" i="5"/>
  <c r="F32" i="5"/>
  <c r="D32" i="5"/>
  <c r="N30" i="3"/>
  <c r="F30" i="3"/>
  <c r="D30" i="3"/>
  <c r="N33" i="5"/>
  <c r="F33" i="5"/>
  <c r="D33" i="5"/>
  <c r="N31" i="3"/>
  <c r="F31" i="3"/>
  <c r="D31" i="3"/>
  <c r="N34" i="5"/>
  <c r="F34" i="5"/>
  <c r="D34" i="5"/>
  <c r="N32" i="3"/>
  <c r="F32" i="3"/>
  <c r="D32" i="3"/>
  <c r="N35" i="5"/>
  <c r="F35" i="5"/>
  <c r="D35" i="5"/>
  <c r="N33" i="3"/>
  <c r="F33" i="3"/>
  <c r="D33" i="3"/>
  <c r="N36" i="5"/>
  <c r="F36" i="5"/>
  <c r="D36" i="5"/>
  <c r="N34" i="3"/>
  <c r="F34" i="3"/>
  <c r="D34" i="3"/>
  <c r="N37" i="5"/>
  <c r="F37" i="5"/>
  <c r="D37" i="5"/>
  <c r="N35" i="3"/>
  <c r="F35" i="3"/>
  <c r="D35" i="3"/>
  <c r="N38" i="5"/>
  <c r="F38" i="5"/>
  <c r="D38" i="5"/>
  <c r="N36" i="3"/>
  <c r="F36" i="3"/>
  <c r="D36" i="3"/>
  <c r="N39" i="5"/>
  <c r="F39" i="5"/>
  <c r="D39" i="5"/>
  <c r="N37" i="3"/>
  <c r="F37" i="3"/>
  <c r="D37" i="3"/>
  <c r="N40" i="5"/>
  <c r="F40" i="5"/>
  <c r="D40" i="5"/>
  <c r="N38" i="3"/>
  <c r="F38" i="3"/>
  <c r="D38" i="3"/>
  <c r="N41" i="5"/>
  <c r="F41" i="5"/>
  <c r="D41" i="5"/>
  <c r="N39" i="3"/>
  <c r="F39" i="3"/>
  <c r="D39" i="3"/>
  <c r="N42" i="5"/>
  <c r="F42" i="5"/>
  <c r="D42" i="5"/>
  <c r="N40" i="3"/>
  <c r="F40" i="3"/>
  <c r="D40" i="3"/>
  <c r="N43" i="5"/>
  <c r="F43" i="5"/>
  <c r="F44" i="5"/>
  <c r="N41" i="3"/>
  <c r="F41" i="3"/>
  <c r="D41" i="3"/>
  <c r="D43" i="5"/>
  <c r="N42" i="3"/>
  <c r="F42" i="3"/>
  <c r="D42" i="3"/>
  <c r="F46" i="5"/>
  <c r="D44" i="5"/>
  <c r="N43" i="3"/>
  <c r="F43" i="3"/>
  <c r="F44" i="3"/>
  <c r="D45" i="5"/>
  <c r="D46" i="5"/>
  <c r="F47" i="5"/>
  <c r="D43" i="3"/>
  <c r="D47" i="5"/>
  <c r="D48" i="5"/>
  <c r="D49" i="5"/>
  <c r="F46" i="3"/>
  <c r="D44" i="3"/>
  <c r="D45" i="3"/>
  <c r="D46" i="3"/>
  <c r="F47" i="3"/>
  <c r="D47" i="3"/>
  <c r="D48" i="3"/>
  <c r="D49" i="3"/>
</calcChain>
</file>

<file path=xl/sharedStrings.xml><?xml version="1.0" encoding="utf-8"?>
<sst xmlns="http://schemas.openxmlformats.org/spreadsheetml/2006/main" count="168" uniqueCount="87">
  <si>
    <t>Material cost</t>
  </si>
  <si>
    <t>Operation</t>
    <phoneticPr fontId="0" type="noConversion"/>
  </si>
  <si>
    <t>Machine</t>
  </si>
  <si>
    <t>Yield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</si>
  <si>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</si>
  <si>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</si>
  <si>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</si>
  <si>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</si>
  <si>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</si>
  <si>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</si>
  <si>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</si>
  <si>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</si>
  <si>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</si>
  <si>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G&amp;A (XX%)</t>
  </si>
  <si>
    <t>Profit (XX%)</t>
  </si>
  <si>
    <t>Other</t>
  </si>
  <si>
    <t>Total</t>
  </si>
  <si>
    <t>Supplier</t>
  </si>
  <si>
    <t>Usage/unit</t>
  </si>
  <si>
    <t>Part Description</t>
  </si>
  <si>
    <t>Material cost/unit</t>
  </si>
  <si>
    <t># of parts/unit</t>
  </si>
  <si>
    <t>Cost / Part</t>
  </si>
  <si>
    <t>Material Cost / Part Added</t>
  </si>
  <si>
    <t>Op Cost/ Part</t>
  </si>
  <si>
    <t>Cycle Time (Seconds)</t>
  </si>
  <si>
    <t>Parts / Day</t>
  </si>
  <si>
    <t>General</t>
  </si>
  <si>
    <t>Please fill in only the cells highlighted in green.
US dollars only ($)
Please submit this cost breakdown with the official quotation with your company letterhead.</t>
  </si>
  <si>
    <t>HF Global Unit Cost Breakdown</t>
  </si>
  <si>
    <t>Req. PPD</t>
  </si>
  <si>
    <t>Part Number</t>
  </si>
  <si>
    <t>Quantity / Day</t>
  </si>
  <si>
    <t>Material Description</t>
  </si>
  <si>
    <t>Hi-P(XM)</t>
    <phoneticPr fontId="14" type="noConversion"/>
  </si>
  <si>
    <t>BOTTOM</t>
  </si>
  <si>
    <t>260T</t>
    <phoneticPr fontId="14" type="noConversion"/>
  </si>
  <si>
    <t>CARTRIDGE DISPENSER BOTTOM</t>
    <phoneticPr fontId="14" type="noConversion"/>
  </si>
  <si>
    <t>CARTRIDGE DISPENSER 2UP</t>
    <phoneticPr fontId="14" type="noConversion"/>
  </si>
  <si>
    <t>2UP</t>
    <phoneticPr fontId="14" type="noConversion"/>
  </si>
  <si>
    <t>CARTRIDGE DISPENSER 4UP</t>
    <phoneticPr fontId="14" type="noConversion"/>
  </si>
  <si>
    <t>4UP</t>
    <phoneticPr fontId="14" type="noConversion"/>
  </si>
  <si>
    <t xml:space="preserve">Injesction molding </t>
    <phoneticPr fontId="14" type="noConversion"/>
  </si>
  <si>
    <t>　Description</t>
  </si>
  <si>
    <t>Product Size</t>
  </si>
  <si>
    <t>Carton Size</t>
  </si>
  <si>
    <t>QTY/CT</t>
  </si>
  <si>
    <t>Pallet Size</t>
  </si>
  <si>
    <t>QTY/Pallet</t>
  </si>
  <si>
    <t>QTY/20 Ft</t>
  </si>
  <si>
    <t>QTY/40 Ft</t>
  </si>
  <si>
    <t>69x46x13mm</t>
  </si>
  <si>
    <t>400x300x270mm</t>
  </si>
  <si>
    <t>672EA</t>
  </si>
  <si>
    <t>1200x800mm</t>
  </si>
  <si>
    <t>21,504EA</t>
  </si>
  <si>
    <t>430,080EA</t>
  </si>
  <si>
    <t>860,160EA</t>
  </si>
  <si>
    <t>Dispenser Top 4 UP</t>
  </si>
  <si>
    <t>69x46x17mm</t>
  </si>
  <si>
    <t>448EA</t>
  </si>
  <si>
    <t>Dispenser Bottom</t>
  </si>
  <si>
    <t>69x46x20mm</t>
  </si>
  <si>
    <t>512EA</t>
  </si>
  <si>
    <t>16,384EA</t>
  </si>
  <si>
    <t>327,680EA</t>
  </si>
  <si>
    <t>655,360EA</t>
  </si>
  <si>
    <t>Dispenser Top 2 UP</t>
    <phoneticPr fontId="14" type="noConversion"/>
  </si>
  <si>
    <t>286,720EA</t>
    <phoneticPr fontId="14" type="noConversion"/>
  </si>
  <si>
    <t>14,336EA</t>
    <phoneticPr fontId="14" type="noConversion"/>
  </si>
  <si>
    <t>573,440EA</t>
    <phoneticPr fontId="14" type="noConversion"/>
  </si>
  <si>
    <t>Raw Materials</t>
  </si>
  <si>
    <t>Direct Costs</t>
  </si>
  <si>
    <t>Variable Costs</t>
  </si>
  <si>
    <t>Fixed Costs</t>
  </si>
  <si>
    <t>Capital Costs</t>
  </si>
  <si>
    <t>Total Costs</t>
  </si>
  <si>
    <t>Tool Amortization</t>
  </si>
  <si>
    <t>Dispenser Part</t>
  </si>
  <si>
    <t>Tool Cost</t>
  </si>
  <si>
    <t>Yearly Vol</t>
  </si>
  <si>
    <t>Amortization (Years)</t>
  </si>
  <si>
    <t>Unit Cost</t>
  </si>
  <si>
    <t>4ct</t>
  </si>
  <si>
    <t xml:space="preserve">2ct </t>
  </si>
  <si>
    <t>Bottom</t>
  </si>
  <si>
    <t>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</si>
</sst>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1"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&quot;$&quot;#,##0.00"/>
    <numFmt numFmtId="169" formatCode="\$#,##0.0000;[Red]\$#,##0.0000"/>
    <numFmt numFmtId="170" formatCode="0.0"/>
    <numFmt numFmtId="171" formatCode="&quot;$&quot;#,##0.000"/>
    <numFmt numFmtId="172" formatCode="\$#,##0.000_);[Red]\(\$#,##0.000\)"/>
    <numFmt numFmtId="173" formatCode="0.0%"/>
    <numFmt numFmtId="174" formatCode="\$#,##0.00;[Red]\$#,##0.00"/>
    <numFmt numFmtId="175" formatCode="\$#,##0.000;[Red]\$#,##0.000"/>
    <numFmt numFmtId="176" formatCode="0.000000000"/>
    <numFmt numFmtId="177" formatCode="_(* #,##0.0_);_(* \(#,##0.0\);_(* &quot;-&quot;??_);_(@_)"/>
    <numFmt numFmtId="178" formatCode="_-* #,##0.0_-;\-* #,##0.0_-;_-* &quot;-&quot;??_-;_-@_-"/>
    <numFmt numFmtId="179" formatCode="_(&quot;$&quot;* #,##0.0_);_(&quot;$&quot;* \(#,##0.0\);_(&quot;$&quot;* &quot;-&quot;??_);_(@_)"/>
    <numFmt numFmtId="180" formatCode="\-0"/>
    <numFmt numFmtId="181" formatCode="0.0000"/>
    <numFmt numFmtId="182" formatCode="\$#,##0.0000_);[Red]\(\$#,##0.0000\)"/>
    <numFmt numFmtId="183" formatCode="#,##0.0000;[Red]#,##0.0000"/>
    <numFmt numFmtId="184" formatCode="#,##0.000;[Red]#,##0.000"/>
    <numFmt numFmtId="185" formatCode="#,##0.000000;[Red]#,##0.000000"/>
    <numFmt numFmtId="186" formatCode="#,##0.0000000;[Red]#,##0.0000000"/>
    <numFmt numFmtId="187" formatCode="#,##0.000000000000000;[Red]#,##0.000000000000000"/>
    <numFmt numFmtId="188" formatCode="_(&quot;$&quot;* #,##0_);_(&quot;$&quot;* \(#,##0\);_(&quot;$&quot;* &quot;-&quot;??_);_(@_)"/>
    <numFmt numFmtId="189" formatCode="_(* #,##0_);_(* \(#,##0\);_(* &quot;-&quot;??_);_(@_)"/>
    <numFmt numFmtId="190" formatCode="_(&quot;$&quot;* #,##0.000_);_(&quot;$&quot;* \(#,##0.000\);_(&quot;$&quot;* &quot;-&quot;??_);_(@_)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Arial"/>
      <family val="2"/>
    </font>
    <font>
      <sz val="9"/>
      <name val="Geneva"/>
      <family val="2"/>
    </font>
    <font>
      <u/>
      <sz val="12"/>
      <color indexed="12"/>
      <name val="Times New Roman"/>
      <family val="1"/>
    </font>
    <font>
      <sz val="11"/>
      <name val="__ _____"/>
      <family val="2"/>
    </font>
    <font>
      <sz val="10"/>
      <name val="__ _____"/>
      <family val="2"/>
    </font>
    <font>
      <sz val="12"/>
      <name val="_?__"/>
      <family val="3"/>
    </font>
    <font>
      <u/>
      <sz val="9"/>
      <color indexed="12"/>
      <name val="Geneva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____"/>
      <family val="2"/>
    </font>
    <font>
      <sz val="9"/>
      <name val="____"/>
      <family val="1"/>
    </font>
    <font>
      <sz val="10"/>
      <name val="Geneva"/>
      <family val="2"/>
    </font>
    <font>
      <sz val="10"/>
      <name val="MS Sans Serif"/>
      <family val="2"/>
    </font>
    <font>
      <sz val="10"/>
      <color indexed="8"/>
      <name val="MS Sans Serif"/>
      <family val="2"/>
    </font>
    <font>
      <b/>
      <sz val="14"/>
      <name val="Times New Roman"/>
      <family val="1"/>
    </font>
    <font>
      <sz val="9"/>
      <name val="Monaco"/>
      <family val="2"/>
    </font>
    <font>
      <sz val="10"/>
      <color indexed="8"/>
      <name val="Arial"/>
      <family val="2"/>
    </font>
    <font>
      <strike/>
      <sz val="9"/>
      <name val="Geneva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Helv"/>
      <family val="2"/>
    </font>
    <font>
      <sz val="12"/>
      <color indexed="8"/>
      <name val="Times New Roman"/>
      <family val="1"/>
    </font>
    <font>
      <b/>
      <sz val="10"/>
      <color indexed="9"/>
      <name val="Arial"/>
      <family val="2"/>
    </font>
    <font>
      <sz val="12"/>
      <name val="바탕체"/>
      <family val="3"/>
    </font>
    <font>
      <sz val="11"/>
      <name val="돋움"/>
      <family val="2"/>
    </font>
    <font>
      <sz val="12"/>
      <name val="新細明體"/>
      <family val="1"/>
      <charset val="136"/>
    </font>
    <font>
      <sz val="12"/>
      <name val="Courier"/>
      <family val="3"/>
    </font>
    <font>
      <sz val="12"/>
      <name val="陔?隴闚"/>
      <family val="3"/>
    </font>
    <font>
      <sz val="12"/>
      <color theme="1"/>
      <name val="Calibri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</patternFill>
    </fill>
    <fill>
      <patternFill patternType="solid">
        <fgColor rgb="FFBFBFBF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861">
    <xf numFmtId="0" fontId="0" fillId="0" borderId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3" fillId="0" borderId="0"/>
    <xf numFmtId="0" fontId="15" fillId="0" borderId="0"/>
    <xf numFmtId="42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38" fontId="1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2" fontId="16" fillId="0" borderId="0" applyFont="0" applyFill="0" applyBorder="0" applyAlignment="0" applyProtection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16" fillId="0" borderId="0"/>
    <xf numFmtId="0" fontId="25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4" fontId="17" fillId="0" borderId="0" applyFont="0" applyFill="0" applyBorder="0" applyAlignment="0" applyProtection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0" fontId="1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0" borderId="0"/>
    <xf numFmtId="0" fontId="27" fillId="0" borderId="0"/>
    <xf numFmtId="0" fontId="2" fillId="0" borderId="0"/>
    <xf numFmtId="0" fontId="17" fillId="0" borderId="0"/>
    <xf numFmtId="0" fontId="17" fillId="0" borderId="0"/>
    <xf numFmtId="0" fontId="17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/>
    <xf numFmtId="0" fontId="28" fillId="0" borderId="0"/>
    <xf numFmtId="0" fontId="16" fillId="0" borderId="0" applyAlignment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16" fillId="0" borderId="0"/>
    <xf numFmtId="0" fontId="28" fillId="0" borderId="0"/>
    <xf numFmtId="0" fontId="16" fillId="0" borderId="0" applyAlignment="0"/>
    <xf numFmtId="0" fontId="17" fillId="0" borderId="0"/>
    <xf numFmtId="0" fontId="16" fillId="0" borderId="0"/>
    <xf numFmtId="0" fontId="16" fillId="0" borderId="0" applyAlignment="0"/>
    <xf numFmtId="0" fontId="16" fillId="0" borderId="0"/>
    <xf numFmtId="0" fontId="28" fillId="0" borderId="0"/>
    <xf numFmtId="0" fontId="16" fillId="0" borderId="0" applyAlignment="0"/>
    <xf numFmtId="0" fontId="16" fillId="0" borderId="0"/>
    <xf numFmtId="0" fontId="16" fillId="0" borderId="0" applyAlignment="0"/>
    <xf numFmtId="0" fontId="28" fillId="0" borderId="0"/>
    <xf numFmtId="0" fontId="16" fillId="0" borderId="0" applyAlignment="0"/>
    <xf numFmtId="0" fontId="28" fillId="0" borderId="0"/>
    <xf numFmtId="0" fontId="28" fillId="0" borderId="0"/>
    <xf numFmtId="0" fontId="16" fillId="0" borderId="0" applyAlignment="0"/>
    <xf numFmtId="0" fontId="28" fillId="0" borderId="0"/>
    <xf numFmtId="0" fontId="28" fillId="0" borderId="0"/>
    <xf numFmtId="0" fontId="28" fillId="0" borderId="0"/>
    <xf numFmtId="0" fontId="28" fillId="0" borderId="0"/>
    <xf numFmtId="0" fontId="16" fillId="0" borderId="0" applyAlignment="0"/>
    <xf numFmtId="0" fontId="16" fillId="0" borderId="0" applyAlignment="0"/>
    <xf numFmtId="0" fontId="28" fillId="0" borderId="0"/>
    <xf numFmtId="0" fontId="29" fillId="0" borderId="0"/>
    <xf numFmtId="0" fontId="16" fillId="0" borderId="0" applyAlignment="0"/>
    <xf numFmtId="0" fontId="29" fillId="0" borderId="0"/>
    <xf numFmtId="0" fontId="29" fillId="0" borderId="0"/>
    <xf numFmtId="42" fontId="16" fillId="0" borderId="0" applyFont="0" applyFill="0" applyBorder="0" applyAlignment="0" applyProtection="0"/>
    <xf numFmtId="0" fontId="17" fillId="0" borderId="0"/>
    <xf numFmtId="0" fontId="17" fillId="0" borderId="0"/>
    <xf numFmtId="0" fontId="16" fillId="0" borderId="0"/>
    <xf numFmtId="0" fontId="28" fillId="0" borderId="0"/>
    <xf numFmtId="0" fontId="16" fillId="0" borderId="0" applyAlignment="0"/>
    <xf numFmtId="0" fontId="28" fillId="0" borderId="0"/>
    <xf numFmtId="0" fontId="16" fillId="0" borderId="0" applyAlignment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6" fillId="0" borderId="0"/>
    <xf numFmtId="0" fontId="17" fillId="0" borderId="0"/>
    <xf numFmtId="0" fontId="16" fillId="0" borderId="0" applyAlignment="0"/>
    <xf numFmtId="0" fontId="16" fillId="0" borderId="0" applyAlignment="0"/>
    <xf numFmtId="0" fontId="28" fillId="0" borderId="0"/>
    <xf numFmtId="0" fontId="16" fillId="0" borderId="0" applyAlignment="0"/>
    <xf numFmtId="0" fontId="17" fillId="0" borderId="0"/>
    <xf numFmtId="0" fontId="16" fillId="0" borderId="0"/>
    <xf numFmtId="0" fontId="17" fillId="0" borderId="0"/>
    <xf numFmtId="0" fontId="17" fillId="0" borderId="0"/>
    <xf numFmtId="0" fontId="16" fillId="0" borderId="0"/>
    <xf numFmtId="0" fontId="17" fillId="0" borderId="0"/>
    <xf numFmtId="0" fontId="17" fillId="0" borderId="0"/>
    <xf numFmtId="0" fontId="29" fillId="0" borderId="0"/>
    <xf numFmtId="0" fontId="16" fillId="0" borderId="0" applyAlignment="0"/>
    <xf numFmtId="0" fontId="30" fillId="0" borderId="0">
      <alignment horizontal="center" vertical="center"/>
    </xf>
    <xf numFmtId="176" fontId="31" fillId="0" borderId="0" applyFill="0" applyBorder="0" applyAlignment="0"/>
    <xf numFmtId="0" fontId="17" fillId="0" borderId="0" applyFill="0" applyBorder="0" applyAlignment="0"/>
    <xf numFmtId="0" fontId="17" fillId="0" borderId="0" applyFill="0" applyBorder="0" applyAlignment="0"/>
    <xf numFmtId="176" fontId="17" fillId="0" borderId="0" applyFill="0" applyBorder="0" applyAlignment="0"/>
    <xf numFmtId="0" fontId="17" fillId="0" borderId="0" applyFill="0" applyBorder="0" applyAlignment="0"/>
    <xf numFmtId="176" fontId="31" fillId="0" borderId="0" applyFill="0" applyBorder="0" applyAlignment="0"/>
    <xf numFmtId="176" fontId="17" fillId="0" borderId="0" applyFill="0" applyBorder="0" applyAlignment="0"/>
    <xf numFmtId="0" fontId="17" fillId="0" borderId="0" applyFill="0" applyBorder="0" applyAlignment="0"/>
    <xf numFmtId="176" fontId="31" fillId="0" borderId="0" applyFont="0" applyFill="0" applyBorder="0" applyAlignment="0" applyProtection="0"/>
    <xf numFmtId="0" fontId="17" fillId="0" borderId="0" applyFont="0" applyFill="0" applyBorder="0" applyAlignment="0" applyProtection="0"/>
    <xf numFmtId="14" fontId="32" fillId="0" borderId="0" applyFill="0" applyBorder="0" applyAlignment="0"/>
    <xf numFmtId="0" fontId="33" fillId="0" borderId="0"/>
    <xf numFmtId="38" fontId="28" fillId="0" borderId="31">
      <alignment vertical="center"/>
    </xf>
    <xf numFmtId="176" fontId="31" fillId="0" borderId="0" applyFill="0" applyBorder="0" applyAlignment="0"/>
    <xf numFmtId="0" fontId="17" fillId="0" borderId="0" applyFill="0" applyBorder="0" applyAlignment="0"/>
    <xf numFmtId="176" fontId="31" fillId="0" borderId="0" applyFill="0" applyBorder="0" applyAlignment="0"/>
    <xf numFmtId="176" fontId="17" fillId="0" borderId="0" applyFill="0" applyBorder="0" applyAlignment="0"/>
    <xf numFmtId="0" fontId="17" fillId="0" borderId="0" applyFill="0" applyBorder="0" applyAlignment="0"/>
    <xf numFmtId="38" fontId="34" fillId="4" borderId="0" applyNumberFormat="0" applyBorder="0" applyAlignment="0" applyProtection="0"/>
    <xf numFmtId="0" fontId="35" fillId="0" borderId="32" applyNumberFormat="0" applyAlignment="0" applyProtection="0">
      <alignment horizontal="left" vertical="center"/>
    </xf>
    <xf numFmtId="0" fontId="35" fillId="0" borderId="11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10" fontId="34" fillId="5" borderId="1" applyNumberFormat="0" applyBorder="0" applyAlignment="0" applyProtection="0"/>
    <xf numFmtId="176" fontId="31" fillId="0" borderId="0" applyFill="0" applyBorder="0" applyAlignment="0"/>
    <xf numFmtId="0" fontId="17" fillId="0" borderId="0" applyFill="0" applyBorder="0" applyAlignment="0"/>
    <xf numFmtId="176" fontId="31" fillId="0" borderId="0" applyFill="0" applyBorder="0" applyAlignment="0"/>
    <xf numFmtId="176" fontId="17" fillId="0" borderId="0" applyFill="0" applyBorder="0" applyAlignment="0"/>
    <xf numFmtId="0" fontId="17" fillId="0" borderId="0" applyFill="0" applyBorder="0" applyAlignment="0"/>
    <xf numFmtId="0" fontId="17" fillId="0" borderId="0"/>
    <xf numFmtId="0" fontId="28" fillId="0" borderId="0"/>
    <xf numFmtId="177" fontId="27" fillId="0" borderId="0"/>
    <xf numFmtId="0" fontId="36" fillId="0" borderId="0"/>
    <xf numFmtId="0" fontId="44" fillId="0" borderId="0"/>
    <xf numFmtId="0" fontId="2" fillId="0" borderId="0"/>
    <xf numFmtId="0" fontId="28" fillId="0" borderId="0"/>
    <xf numFmtId="0" fontId="37" fillId="6" borderId="0"/>
    <xf numFmtId="9" fontId="2" fillId="0" borderId="0" applyFont="0" applyFill="0" applyBorder="0" applyAlignment="0" applyProtection="0">
      <alignment vertical="center"/>
    </xf>
    <xf numFmtId="0" fontId="17" fillId="0" borderId="0" applyFont="0" applyFill="0" applyBorder="0" applyAlignment="0" applyProtection="0"/>
    <xf numFmtId="178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176" fontId="31" fillId="0" borderId="0" applyFill="0" applyBorder="0" applyAlignment="0"/>
    <xf numFmtId="0" fontId="17" fillId="0" borderId="0" applyFill="0" applyBorder="0" applyAlignment="0"/>
    <xf numFmtId="176" fontId="31" fillId="0" borderId="0" applyFill="0" applyBorder="0" applyAlignment="0"/>
    <xf numFmtId="176" fontId="17" fillId="0" borderId="0" applyFill="0" applyBorder="0" applyAlignment="0"/>
    <xf numFmtId="0" fontId="17" fillId="0" borderId="0" applyFill="0" applyBorder="0" applyAlignment="0"/>
    <xf numFmtId="0" fontId="16" fillId="0" borderId="0"/>
    <xf numFmtId="49" fontId="32" fillId="0" borderId="0" applyFill="0" applyBorder="0" applyAlignment="0"/>
    <xf numFmtId="0" fontId="17" fillId="0" borderId="0" applyFill="0" applyBorder="0" applyAlignment="0"/>
    <xf numFmtId="176" fontId="31" fillId="0" borderId="0" applyFill="0" applyBorder="0" applyAlignment="0"/>
    <xf numFmtId="0" fontId="38" fillId="7" borderId="33">
      <alignment horizontal="center" vertical="center"/>
      <protection locked="0"/>
    </xf>
    <xf numFmtId="0" fontId="16" fillId="0" borderId="0"/>
    <xf numFmtId="165" fontId="43" fillId="0" borderId="0" applyFont="0" applyFill="0" applyBorder="0" applyAlignment="0" applyProtection="0"/>
    <xf numFmtId="167" fontId="4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45" fillId="0" borderId="0"/>
    <xf numFmtId="166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0" fontId="4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5" fillId="0" borderId="0"/>
    <xf numFmtId="166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42" fillId="0" borderId="0"/>
    <xf numFmtId="0" fontId="24" fillId="0" borderId="0"/>
    <xf numFmtId="0" fontId="41" fillId="0" borderId="0">
      <alignment vertical="center"/>
    </xf>
    <xf numFmtId="0" fontId="16" fillId="0" borderId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79" fontId="17" fillId="0" borderId="0" applyFont="0" applyFill="0" applyBorder="0" applyAlignment="0" applyProtection="0"/>
    <xf numFmtId="0" fontId="40" fillId="0" borderId="0"/>
    <xf numFmtId="9" fontId="2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</cellStyleXfs>
  <cellXfs count="13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 wrapText="1" readingOrder="1"/>
    </xf>
    <xf numFmtId="0" fontId="4" fillId="0" borderId="9" xfId="0" applyFont="1" applyFill="1" applyBorder="1" applyAlignment="1">
      <alignment horizontal="center" vertical="center" wrapText="1" readingOrder="1"/>
    </xf>
    <xf numFmtId="0" fontId="7" fillId="0" borderId="10" xfId="0" applyFont="1" applyFill="1" applyBorder="1" applyAlignment="1">
      <alignment horizontal="left" vertical="center"/>
    </xf>
    <xf numFmtId="0" fontId="7" fillId="0" borderId="10" xfId="0" applyFont="1" applyFill="1" applyBorder="1" applyAlignment="1" applyProtection="1">
      <alignment horizontal="left" vertical="center"/>
      <protection locked="0"/>
    </xf>
    <xf numFmtId="0" fontId="8" fillId="0" borderId="10" xfId="0" applyFont="1" applyFill="1" applyBorder="1" applyAlignment="1" applyProtection="1">
      <alignment horizontal="left" vertical="center"/>
      <protection locked="0"/>
    </xf>
    <xf numFmtId="0" fontId="0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Alignment="1">
      <alignment horizontal="center" vertical="center"/>
    </xf>
    <xf numFmtId="0" fontId="8" fillId="0" borderId="1" xfId="2" applyFont="1" applyBorder="1" applyAlignment="1">
      <alignment horizontal="center"/>
    </xf>
    <xf numFmtId="0" fontId="8" fillId="0" borderId="1" xfId="2" applyFont="1" applyBorder="1"/>
    <xf numFmtId="169" fontId="8" fillId="0" borderId="1" xfId="2" applyNumberFormat="1" applyFont="1" applyBorder="1" applyAlignment="1">
      <alignment horizontal="center"/>
    </xf>
    <xf numFmtId="0" fontId="8" fillId="3" borderId="1" xfId="4" applyFont="1" applyFill="1" applyBorder="1" applyAlignment="1">
      <alignment horizontal="left" vertical="center"/>
    </xf>
    <xf numFmtId="169" fontId="11" fillId="3" borderId="1" xfId="2" applyNumberFormat="1" applyFont="1" applyFill="1" applyBorder="1" applyAlignment="1" applyProtection="1">
      <alignment horizontal="center"/>
      <protection locked="0"/>
    </xf>
    <xf numFmtId="168" fontId="8" fillId="0" borderId="1" xfId="2" applyNumberFormat="1" applyFont="1" applyBorder="1" applyAlignment="1">
      <alignment horizontal="center"/>
    </xf>
    <xf numFmtId="0" fontId="11" fillId="3" borderId="1" xfId="4" applyFont="1" applyFill="1" applyBorder="1" applyAlignment="1">
      <alignment horizontal="left" vertical="center" wrapText="1"/>
    </xf>
    <xf numFmtId="1" fontId="9" fillId="3" borderId="1" xfId="2" applyNumberFormat="1" applyFont="1" applyFill="1" applyBorder="1" applyAlignment="1" applyProtection="1">
      <alignment horizontal="center"/>
      <protection locked="0"/>
    </xf>
    <xf numFmtId="10" fontId="11" fillId="3" borderId="1" xfId="2" applyNumberFormat="1" applyFont="1" applyFill="1" applyBorder="1" applyAlignment="1" applyProtection="1">
      <alignment horizontal="center"/>
      <protection locked="0"/>
    </xf>
    <xf numFmtId="1" fontId="9" fillId="0" borderId="1" xfId="2" applyNumberFormat="1" applyFont="1" applyBorder="1" applyAlignment="1">
      <alignment horizontal="center"/>
    </xf>
    <xf numFmtId="170" fontId="11" fillId="3" borderId="1" xfId="2" applyNumberFormat="1" applyFont="1" applyFill="1" applyBorder="1" applyAlignment="1" applyProtection="1">
      <alignment horizontal="center"/>
      <protection locked="0"/>
    </xf>
    <xf numFmtId="171" fontId="8" fillId="0" borderId="1" xfId="2" applyNumberFormat="1" applyFont="1" applyBorder="1" applyAlignment="1">
      <alignment horizontal="center"/>
    </xf>
    <xf numFmtId="0" fontId="8" fillId="3" borderId="1" xfId="4" applyFont="1" applyFill="1" applyBorder="1" applyAlignment="1">
      <alignment horizontal="left" vertical="center" wrapText="1"/>
    </xf>
    <xf numFmtId="0" fontId="9" fillId="3" borderId="1" xfId="2" applyFont="1" applyFill="1" applyBorder="1" applyAlignment="1" applyProtection="1">
      <alignment horizontal="center"/>
      <protection locked="0"/>
    </xf>
    <xf numFmtId="0" fontId="11" fillId="3" borderId="1" xfId="2" applyFont="1" applyFill="1" applyBorder="1" applyAlignment="1" applyProtection="1">
      <alignment horizontal="left"/>
      <protection locked="0"/>
    </xf>
    <xf numFmtId="0" fontId="8" fillId="3" borderId="1" xfId="2" applyFont="1" applyFill="1" applyBorder="1" applyAlignment="1" applyProtection="1">
      <alignment horizontal="left" vertical="center"/>
      <protection locked="0"/>
    </xf>
    <xf numFmtId="0" fontId="0" fillId="3" borderId="1" xfId="2" applyFont="1" applyFill="1" applyBorder="1" applyAlignment="1" applyProtection="1">
      <alignment horizontal="left" vertical="center"/>
      <protection locked="0"/>
    </xf>
    <xf numFmtId="0" fontId="8" fillId="3" borderId="1" xfId="2" applyFont="1" applyFill="1" applyBorder="1" applyAlignment="1" applyProtection="1">
      <alignment horizontal="left"/>
      <protection locked="0"/>
    </xf>
    <xf numFmtId="0" fontId="8" fillId="3" borderId="1" xfId="2" applyFont="1" applyFill="1" applyBorder="1" applyAlignment="1" applyProtection="1">
      <alignment horizontal="left" wrapText="1"/>
      <protection locked="0"/>
    </xf>
    <xf numFmtId="0" fontId="7" fillId="0" borderId="1" xfId="2" applyFont="1" applyBorder="1"/>
    <xf numFmtId="0" fontId="8" fillId="0" borderId="1" xfId="2" applyFont="1" applyFill="1" applyBorder="1"/>
    <xf numFmtId="0" fontId="11" fillId="0" borderId="1" xfId="2" applyFont="1" applyBorder="1" applyAlignment="1" applyProtection="1">
      <alignment horizontal="center"/>
      <protection locked="0"/>
    </xf>
    <xf numFmtId="0" fontId="7" fillId="0" borderId="1" xfId="2" applyFont="1" applyBorder="1" applyProtection="1">
      <protection locked="0"/>
    </xf>
    <xf numFmtId="1" fontId="7" fillId="0" borderId="1" xfId="2" applyNumberFormat="1" applyFont="1" applyBorder="1"/>
    <xf numFmtId="0" fontId="8" fillId="0" borderId="1" xfId="2" applyFont="1" applyBorder="1" applyAlignment="1">
      <alignment horizontal="right"/>
    </xf>
    <xf numFmtId="172" fontId="11" fillId="3" borderId="1" xfId="2" applyNumberFormat="1" applyFont="1" applyFill="1" applyBorder="1" applyAlignment="1" applyProtection="1">
      <alignment horizontal="center"/>
      <protection locked="0"/>
    </xf>
    <xf numFmtId="0" fontId="8" fillId="0" borderId="1" xfId="2" applyFont="1" applyBorder="1" applyProtection="1">
      <protection locked="0"/>
    </xf>
    <xf numFmtId="1" fontId="11" fillId="0" borderId="1" xfId="2" applyNumberFormat="1" applyFont="1" applyFill="1" applyBorder="1" applyAlignment="1">
      <alignment horizontal="center"/>
    </xf>
    <xf numFmtId="174" fontId="8" fillId="0" borderId="1" xfId="2" applyNumberFormat="1" applyFont="1" applyBorder="1" applyAlignment="1">
      <alignment horizontal="center"/>
    </xf>
    <xf numFmtId="1" fontId="8" fillId="0" borderId="1" xfId="2" applyNumberFormat="1" applyFont="1" applyBorder="1"/>
    <xf numFmtId="9" fontId="12" fillId="0" borderId="1" xfId="2" applyNumberFormat="1" applyFont="1" applyBorder="1" applyAlignment="1" applyProtection="1">
      <alignment horizontal="center"/>
      <protection locked="0"/>
    </xf>
    <xf numFmtId="175" fontId="13" fillId="0" borderId="2" xfId="2" applyNumberFormat="1" applyFont="1" applyFill="1" applyBorder="1" applyAlignment="1">
      <alignment horizontal="center"/>
    </xf>
    <xf numFmtId="0" fontId="7" fillId="0" borderId="0" xfId="2" applyFont="1" applyAlignment="1">
      <alignment horizontal="center"/>
    </xf>
    <xf numFmtId="0" fontId="7" fillId="0" borderId="0" xfId="2" applyFont="1"/>
    <xf numFmtId="1" fontId="7" fillId="0" borderId="0" xfId="2" applyNumberFormat="1" applyFont="1"/>
    <xf numFmtId="0" fontId="7" fillId="2" borderId="13" xfId="2" applyFont="1" applyFill="1" applyBorder="1" applyAlignment="1">
      <alignment horizontal="center" vertical="center" wrapText="1"/>
    </xf>
    <xf numFmtId="0" fontId="7" fillId="2" borderId="14" xfId="2" applyFont="1" applyFill="1" applyBorder="1" applyAlignment="1">
      <alignment horizontal="center" vertical="center" wrapText="1"/>
    </xf>
    <xf numFmtId="168" fontId="7" fillId="2" borderId="14" xfId="2" applyNumberFormat="1" applyFont="1" applyFill="1" applyBorder="1" applyAlignment="1">
      <alignment horizontal="center" vertical="center" wrapText="1"/>
    </xf>
    <xf numFmtId="0" fontId="10" fillId="2" borderId="14" xfId="2" applyFont="1" applyFill="1" applyBorder="1" applyAlignment="1">
      <alignment horizontal="center" vertical="center" wrapText="1"/>
    </xf>
    <xf numFmtId="10" fontId="10" fillId="2" borderId="14" xfId="2" applyNumberFormat="1" applyFont="1" applyFill="1" applyBorder="1" applyAlignment="1">
      <alignment horizontal="center" vertical="center" wrapText="1"/>
    </xf>
    <xf numFmtId="1" fontId="10" fillId="2" borderId="14" xfId="2" applyNumberFormat="1" applyFont="1" applyFill="1" applyBorder="1" applyAlignment="1">
      <alignment horizontal="center" vertical="center" wrapText="1"/>
    </xf>
    <xf numFmtId="168" fontId="7" fillId="2" borderId="15" xfId="2" applyNumberFormat="1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/>
    </xf>
    <xf numFmtId="0" fontId="8" fillId="0" borderId="17" xfId="2" applyFont="1" applyBorder="1"/>
    <xf numFmtId="171" fontId="8" fillId="0" borderId="17" xfId="2" applyNumberFormat="1" applyFont="1" applyBorder="1" applyAlignment="1">
      <alignment horizontal="center"/>
    </xf>
    <xf numFmtId="0" fontId="7" fillId="0" borderId="16" xfId="2" applyFont="1" applyBorder="1"/>
    <xf numFmtId="0" fontId="7" fillId="0" borderId="17" xfId="2" applyFont="1" applyBorder="1"/>
    <xf numFmtId="0" fontId="7" fillId="0" borderId="18" xfId="2" applyFont="1" applyBorder="1"/>
    <xf numFmtId="0" fontId="8" fillId="0" borderId="19" xfId="2" applyFont="1" applyBorder="1"/>
    <xf numFmtId="169" fontId="8" fillId="0" borderId="19" xfId="2" applyNumberFormat="1" applyFont="1" applyBorder="1" applyAlignment="1">
      <alignment horizontal="center"/>
    </xf>
    <xf numFmtId="0" fontId="8" fillId="0" borderId="19" xfId="2" applyFont="1" applyBorder="1" applyAlignment="1">
      <alignment horizontal="center"/>
    </xf>
    <xf numFmtId="0" fontId="8" fillId="0" borderId="19" xfId="2" applyFont="1" applyBorder="1" applyProtection="1">
      <protection locked="0"/>
    </xf>
    <xf numFmtId="1" fontId="8" fillId="0" borderId="19" xfId="2" applyNumberFormat="1" applyFont="1" applyBorder="1"/>
    <xf numFmtId="0" fontId="8" fillId="0" borderId="20" xfId="2" applyFont="1" applyBorder="1"/>
    <xf numFmtId="0" fontId="13" fillId="0" borderId="21" xfId="2" applyFont="1" applyFill="1" applyBorder="1"/>
    <xf numFmtId="0" fontId="13" fillId="0" borderId="22" xfId="2" applyFont="1" applyFill="1" applyBorder="1"/>
    <xf numFmtId="169" fontId="9" fillId="0" borderId="19" xfId="3" applyNumberFormat="1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left" vertical="center"/>
      <protection locked="0"/>
    </xf>
    <xf numFmtId="0" fontId="7" fillId="3" borderId="12" xfId="0" applyFont="1" applyFill="1" applyBorder="1" applyAlignment="1" applyProtection="1">
      <alignment horizontal="left" vertical="center"/>
      <protection locked="0"/>
    </xf>
    <xf numFmtId="169" fontId="9" fillId="0" borderId="24" xfId="3" applyNumberFormat="1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vertical="center"/>
      <protection locked="0"/>
    </xf>
    <xf numFmtId="0" fontId="8" fillId="3" borderId="14" xfId="0" applyFont="1" applyFill="1" applyBorder="1" applyAlignment="1" applyProtection="1">
      <alignment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7" fillId="3" borderId="11" xfId="0" applyFont="1" applyFill="1" applyBorder="1" applyAlignment="1" applyProtection="1">
      <alignment horizontal="left" vertical="center"/>
      <protection locked="0"/>
    </xf>
    <xf numFmtId="169" fontId="9" fillId="0" borderId="25" xfId="3" applyNumberFormat="1" applyFont="1" applyFill="1" applyBorder="1" applyAlignment="1" applyProtection="1">
      <alignment horizontal="center"/>
    </xf>
    <xf numFmtId="0" fontId="7" fillId="0" borderId="29" xfId="0" applyFont="1" applyFill="1" applyBorder="1" applyAlignment="1">
      <alignment vertical="center"/>
    </xf>
    <xf numFmtId="0" fontId="7" fillId="0" borderId="30" xfId="0" applyFont="1" applyFill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1" fontId="7" fillId="0" borderId="1" xfId="2" applyNumberFormat="1" applyFont="1" applyBorder="1" applyAlignment="1">
      <alignment horizontal="center"/>
    </xf>
    <xf numFmtId="0" fontId="7" fillId="0" borderId="1" xfId="3" applyNumberFormat="1" applyFont="1" applyBorder="1" applyAlignment="1">
      <alignment horizontal="center"/>
    </xf>
    <xf numFmtId="173" fontId="11" fillId="3" borderId="1" xfId="1" applyNumberFormat="1" applyFont="1" applyFill="1" applyBorder="1" applyAlignment="1" applyProtection="1">
      <alignment horizontal="center"/>
      <protection locked="0"/>
    </xf>
    <xf numFmtId="7" fontId="8" fillId="0" borderId="1" xfId="2" applyNumberFormat="1" applyFont="1" applyBorder="1" applyAlignment="1">
      <alignment horizontal="center"/>
    </xf>
    <xf numFmtId="0" fontId="8" fillId="0" borderId="1" xfId="2" applyFont="1" applyBorder="1" applyAlignment="1" applyProtection="1">
      <alignment horizontal="center"/>
      <protection locked="0"/>
    </xf>
    <xf numFmtId="3" fontId="7" fillId="3" borderId="12" xfId="0" applyNumberFormat="1" applyFont="1" applyFill="1" applyBorder="1" applyAlignment="1" applyProtection="1">
      <alignment horizontal="left" vertical="center"/>
      <protection locked="0"/>
    </xf>
    <xf numFmtId="0" fontId="11" fillId="3" borderId="1" xfId="4" applyFont="1" applyFill="1" applyBorder="1" applyAlignment="1">
      <alignment horizontal="center" vertical="center" wrapText="1"/>
    </xf>
    <xf numFmtId="169" fontId="13" fillId="0" borderId="2" xfId="2" applyNumberFormat="1" applyFont="1" applyFill="1" applyBorder="1" applyAlignment="1">
      <alignment horizontal="center"/>
    </xf>
    <xf numFmtId="182" fontId="11" fillId="3" borderId="1" xfId="2" applyNumberFormat="1" applyFont="1" applyFill="1" applyBorder="1" applyAlignment="1" applyProtection="1">
      <alignment horizontal="center"/>
      <protection locked="0"/>
    </xf>
    <xf numFmtId="181" fontId="7" fillId="3" borderId="11" xfId="0" applyNumberFormat="1" applyFont="1" applyFill="1" applyBorder="1" applyAlignment="1" applyProtection="1">
      <alignment horizontal="left" vertical="center"/>
      <protection locked="0"/>
    </xf>
    <xf numFmtId="0" fontId="7" fillId="3" borderId="11" xfId="0" applyFont="1" applyFill="1" applyBorder="1" applyAlignment="1" applyProtection="1">
      <alignment horizontal="center" vertical="center"/>
      <protection locked="0"/>
    </xf>
    <xf numFmtId="0" fontId="46" fillId="8" borderId="1" xfId="0" applyFont="1" applyFill="1" applyBorder="1" applyAlignment="1">
      <alignment horizontal="center" vertical="center" wrapText="1" readingOrder="1"/>
    </xf>
    <xf numFmtId="0" fontId="46" fillId="0" borderId="1" xfId="0" applyFont="1" applyBorder="1" applyAlignment="1">
      <alignment horizontal="center" vertical="center" wrapText="1" readingOrder="1"/>
    </xf>
    <xf numFmtId="0" fontId="46" fillId="8" borderId="1" xfId="0" applyFont="1" applyFill="1" applyBorder="1" applyAlignment="1">
      <alignment horizontal="left" vertical="center" wrapText="1" readingOrder="1"/>
    </xf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71" fontId="0" fillId="0" borderId="0" xfId="0" applyNumberFormat="1"/>
    <xf numFmtId="186" fontId="0" fillId="0" borderId="0" xfId="0" applyNumberFormat="1"/>
    <xf numFmtId="0" fontId="4" fillId="2" borderId="26" xfId="0" applyFont="1" applyFill="1" applyBorder="1" applyAlignment="1">
      <alignment horizontal="center" vertical="center" wrapText="1" readingOrder="1"/>
    </xf>
    <xf numFmtId="0" fontId="4" fillId="2" borderId="27" xfId="0" applyFont="1" applyFill="1" applyBorder="1" applyAlignment="1">
      <alignment horizontal="center" vertical="center" wrapText="1" readingOrder="1"/>
    </xf>
    <xf numFmtId="0" fontId="4" fillId="2" borderId="28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46" fillId="0" borderId="1" xfId="0" applyFont="1" applyBorder="1" applyAlignment="1">
      <alignment horizontal="center" vertical="center" wrapText="1" readingOrder="1"/>
    </xf>
    <xf numFmtId="187" fontId="0" fillId="0" borderId="0" xfId="0" applyNumberFormat="1"/>
    <xf numFmtId="0" fontId="49" fillId="9" borderId="3" xfId="0" applyFont="1" applyFill="1" applyBorder="1" applyAlignment="1">
      <alignment horizontal="center"/>
    </xf>
    <xf numFmtId="0" fontId="49" fillId="9" borderId="4" xfId="0" applyFont="1" applyFill="1" applyBorder="1" applyAlignment="1">
      <alignment horizontal="center"/>
    </xf>
    <xf numFmtId="0" fontId="49" fillId="9" borderId="5" xfId="0" applyFont="1" applyFill="1" applyBorder="1" applyAlignment="1">
      <alignment horizontal="center"/>
    </xf>
    <xf numFmtId="0" fontId="0" fillId="0" borderId="26" xfId="0" applyBorder="1"/>
    <xf numFmtId="0" fontId="0" fillId="0" borderId="34" xfId="0" applyBorder="1"/>
    <xf numFmtId="0" fontId="0" fillId="0" borderId="35" xfId="0" applyBorder="1"/>
    <xf numFmtId="0" fontId="0" fillId="0" borderId="13" xfId="0" applyBorder="1"/>
    <xf numFmtId="188" fontId="0" fillId="0" borderId="14" xfId="2846" applyNumberFormat="1" applyFont="1" applyBorder="1"/>
    <xf numFmtId="189" fontId="0" fillId="0" borderId="14" xfId="2845" applyNumberFormat="1" applyFont="1" applyBorder="1"/>
    <xf numFmtId="0" fontId="0" fillId="0" borderId="14" xfId="0" applyBorder="1"/>
    <xf numFmtId="190" fontId="0" fillId="0" borderId="15" xfId="2846" applyNumberFormat="1" applyFont="1" applyBorder="1"/>
    <xf numFmtId="0" fontId="0" fillId="0" borderId="16" xfId="0" applyBorder="1"/>
    <xf numFmtId="188" fontId="0" fillId="0" borderId="1" xfId="2846" applyNumberFormat="1" applyFont="1" applyBorder="1"/>
    <xf numFmtId="189" fontId="0" fillId="0" borderId="1" xfId="2845" applyNumberFormat="1" applyFont="1" applyBorder="1"/>
    <xf numFmtId="0" fontId="0" fillId="0" borderId="1" xfId="0" applyBorder="1"/>
    <xf numFmtId="190" fontId="0" fillId="0" borderId="17" xfId="2846" applyNumberFormat="1" applyFont="1" applyBorder="1"/>
    <xf numFmtId="0" fontId="0" fillId="0" borderId="18" xfId="0" applyFill="1" applyBorder="1"/>
    <xf numFmtId="188" fontId="0" fillId="0" borderId="19" xfId="2846" applyNumberFormat="1" applyFont="1" applyBorder="1"/>
    <xf numFmtId="189" fontId="0" fillId="0" borderId="19" xfId="2845" applyNumberFormat="1" applyFont="1" applyBorder="1"/>
    <xf numFmtId="0" fontId="0" fillId="0" borderId="19" xfId="0" applyBorder="1"/>
    <xf numFmtId="190" fontId="0" fillId="0" borderId="20" xfId="2846" applyNumberFormat="1" applyFont="1" applyBorder="1"/>
    <xf numFmtId="10" fontId="0" fillId="0" borderId="0" xfId="1" applyNumberFormat="1" applyFont="1"/>
    <xf numFmtId="0" fontId="50" fillId="0" borderId="0" xfId="0" applyFont="1"/>
    <xf numFmtId="183" fontId="50" fillId="0" borderId="0" xfId="0" applyNumberFormat="1" applyFont="1"/>
    <xf numFmtId="187" fontId="50" fillId="0" borderId="0" xfId="0" applyNumberFormat="1" applyFont="1"/>
  </cellXfs>
  <cellStyles count="2861">
    <cellStyle name="_" xfId="6"/>
    <cellStyle name="__" xfId="11"/>
    <cellStyle name="__ [0.00]_A9805" xfId="12"/>
    <cellStyle name="__ [0.00]_A980520" xfId="13"/>
    <cellStyle name="__ [0.00]_A980616" xfId="14"/>
    <cellStyle name="__ [0.00]_A980715" xfId="15"/>
    <cellStyle name="__ [0.00]_A980724" xfId="16"/>
    <cellStyle name="__ [0.00]_A980903" xfId="17"/>
    <cellStyle name="__ [0.00]_A980903_981001" xfId="18"/>
    <cellStyle name="__ [0.00]_Book1 ___ 1" xfId="19"/>
    <cellStyle name="__ [0.00]_Book1 ___ 1-1" xfId="20"/>
    <cellStyle name="__ [0.00]_Book1 ___ 1-2" xfId="21"/>
    <cellStyle name="__ [0.00]_Book1 ___ 1-3" xfId="22"/>
    <cellStyle name="__ [0.00]_Book1 ___ 2" xfId="23"/>
    <cellStyle name="__ [0.00]_Book2" xfId="24"/>
    <cellStyle name="__ [0.00]_PERSONAL" xfId="25"/>
    <cellStyle name="____" xfId="28"/>
    <cellStyle name="____ [0.00]_A9805" xfId="29"/>
    <cellStyle name="____ [0.00]_A980520" xfId="30"/>
    <cellStyle name="____ [0.00]_A980616" xfId="31"/>
    <cellStyle name="____ [0.00]_A980715" xfId="32"/>
    <cellStyle name="____ [0.00]_A980724" xfId="33"/>
    <cellStyle name="____ [0.00]_A980903" xfId="34"/>
    <cellStyle name="____ [0.00]_A980903_981001" xfId="35"/>
    <cellStyle name="____ [0.00]_Book1 ___ 1" xfId="36"/>
    <cellStyle name="____ [0.00]_Book1 ___ 1-1" xfId="37"/>
    <cellStyle name="____ [0.00]_Book1 ___ 1-2" xfId="38"/>
    <cellStyle name="____ [0.00]_Book1 ___ 1-3" xfId="39"/>
    <cellStyle name="____ [0.00]_Book1 ___ 2" xfId="40"/>
    <cellStyle name="____ [0.00]_Book2" xfId="41"/>
    <cellStyle name="_____A9805" xfId="42"/>
    <cellStyle name="_____A980520" xfId="43"/>
    <cellStyle name="_____A980616" xfId="44"/>
    <cellStyle name="_____A980715" xfId="45"/>
    <cellStyle name="_____A980724" xfId="46"/>
    <cellStyle name="_____A9809_____" xfId="47"/>
    <cellStyle name="_____A980903" xfId="48"/>
    <cellStyle name="_____A980903_981001" xfId="49"/>
    <cellStyle name="_____A980923" xfId="50"/>
    <cellStyle name="_____A980928" xfId="51"/>
    <cellStyle name="_____Book1 ___ 1" xfId="52"/>
    <cellStyle name="_____Book1 ___ 1-1" xfId="53"/>
    <cellStyle name="_____Book1 ___ 1-2" xfId="54"/>
    <cellStyle name="_____Book1 ___ 1-3" xfId="55"/>
    <cellStyle name="_____Book1 ___ 2" xfId="56"/>
    <cellStyle name="_____Book2" xfId="57"/>
    <cellStyle name="____668538sip" xfId="58"/>
    <cellStyle name="____King Project Member list" xfId="59"/>
    <cellStyle name="____P58StatusReportAug06" xfId="60"/>
    <cellStyle name="____P62 LH meeting minutes on 4-1 R1" xfId="61"/>
    <cellStyle name="___[0]_668538sip" xfId="27"/>
    <cellStyle name="___242929 #1 - Card Guide" xfId="62"/>
    <cellStyle name="___2nd Line Inc Equip List 1.0(apple)" xfId="63"/>
    <cellStyle name="___A9805" xfId="64"/>
    <cellStyle name="___A9805_Q63 EVT process flow v.1.1 2005-5-27" xfId="65"/>
    <cellStyle name="___A9805_Q77 BST DVT Assy Breakdown V1.0_0422" xfId="66"/>
    <cellStyle name="___A9805_Q87 PVT MEIE readiness 031005" xfId="67"/>
    <cellStyle name="___A9805_WEEKLY TEMPLATE" xfId="68"/>
    <cellStyle name="___A980520" xfId="69"/>
    <cellStyle name="___A980520_Q63 EVT process flow v.1.1 2005-5-27" xfId="70"/>
    <cellStyle name="___A980520_Q77 BST DVT Assy Breakdown V1.0_0422" xfId="71"/>
    <cellStyle name="___A980520_Q87 PVT MEIE readiness 031005" xfId="72"/>
    <cellStyle name="___A980520_WEEKLY TEMPLATE" xfId="73"/>
    <cellStyle name="___A980616" xfId="74"/>
    <cellStyle name="___A980616_Q63 EVT process flow v.1.1 2005-5-27" xfId="75"/>
    <cellStyle name="___A980616_Q77 BST DVT Assy Breakdown V1.0_0422" xfId="76"/>
    <cellStyle name="___A980616_Q87 PVT MEIE readiness 031005" xfId="77"/>
    <cellStyle name="___A980616_WEEKLY TEMPLATE" xfId="78"/>
    <cellStyle name="___A980715" xfId="79"/>
    <cellStyle name="___A980715_Q63 EVT process flow v.1.1 2005-5-27" xfId="80"/>
    <cellStyle name="___A980715_Q77 BST DVT Assy Breakdown V1.0_0422" xfId="81"/>
    <cellStyle name="___A980715_Q87 PVT MEIE readiness 031005" xfId="82"/>
    <cellStyle name="___A980715_WEEKLY TEMPLATE" xfId="83"/>
    <cellStyle name="___A980724" xfId="84"/>
    <cellStyle name="___A980724_Q63 EVT process flow v.1.1 2005-5-27" xfId="85"/>
    <cellStyle name="___A980724_Q77 BST DVT Assy Breakdown V1.0_0422" xfId="86"/>
    <cellStyle name="___A980724_Q87 PVT MEIE readiness 031005" xfId="87"/>
    <cellStyle name="___A980724_WEEKLY TEMPLATE" xfId="88"/>
    <cellStyle name="___A980810" xfId="89"/>
    <cellStyle name="___A980810_Q63 EVT process flow v.1.1 2005-5-27" xfId="90"/>
    <cellStyle name="___A980810_Q77 BST DVT Assy Breakdown V1.0_0422" xfId="91"/>
    <cellStyle name="___A980810_Q87 PVT MEIE readiness 031005" xfId="92"/>
    <cellStyle name="___A9809_____" xfId="93"/>
    <cellStyle name="___A9809______Q87 DVT process flow 021705" xfId="94"/>
    <cellStyle name="___A9809______Q87 SFC process flow rev1.0 032405" xfId="95"/>
    <cellStyle name="___A9809______Q87 SFC process flow rev1.0 121704" xfId="96"/>
    <cellStyle name="___A980903" xfId="97"/>
    <cellStyle name="___A980903_981001" xfId="98"/>
    <cellStyle name="___A980903_981001_Q63 EVT process flow v.1.1 2005-5-27" xfId="99"/>
    <cellStyle name="___A980903_981001_Q77 BST DVT Assy Breakdown V1.0_0422" xfId="100"/>
    <cellStyle name="___A980903_981001_Q87 PVT MEIE readiness 031005" xfId="101"/>
    <cellStyle name="___A980903_Q63 EVT process flow v.1.1 2005-5-27" xfId="102"/>
    <cellStyle name="___A980903_Q77 BST DVT Assy Breakdown V1.0_0422" xfId="103"/>
    <cellStyle name="___A980903_Q87 PVT MEIE readiness 031005" xfId="104"/>
    <cellStyle name="___A980903_WEEKLY TEMPLATE" xfId="105"/>
    <cellStyle name="___A980923" xfId="106"/>
    <cellStyle name="___A980923_Q87 DVT process flow 021705" xfId="107"/>
    <cellStyle name="___A980923_Q87 SFC process flow rev1.0 032405" xfId="108"/>
    <cellStyle name="___A980923_Q87 SFC process flow rev1.0 121704" xfId="109"/>
    <cellStyle name="___A980928" xfId="110"/>
    <cellStyle name="___A980928_Q87 DVT process flow 021705" xfId="111"/>
    <cellStyle name="___A980928_Q87 SFC process flow rev1.0 032405" xfId="112"/>
    <cellStyle name="___A980928_Q87 SFC process flow rev1.0 121704" xfId="113"/>
    <cellStyle name="___Book1 ___ 1" xfId="114"/>
    <cellStyle name="___Book1 ___ 1_Q63 EVT process flow v.1.1 2005-5-27" xfId="115"/>
    <cellStyle name="___Book1 ___ 1_Q77 BST DVT Assy Breakdown V1.0_0422" xfId="116"/>
    <cellStyle name="___Book1 ___ 1_Q87 PVT MEIE readiness 031005" xfId="117"/>
    <cellStyle name="___Book1 ___ 1_WEEKLY TEMPLATE" xfId="118"/>
    <cellStyle name="___Book1 ___ 1-1" xfId="119"/>
    <cellStyle name="___Book1 ___ 1-1_Q63 EVT process flow v.1.1 2005-5-27" xfId="120"/>
    <cellStyle name="___Book1 ___ 1-1_Q77 BST DVT Assy Breakdown V1.0_0422" xfId="121"/>
    <cellStyle name="___Book1 ___ 1-1_Q87 PVT MEIE readiness 031005" xfId="122"/>
    <cellStyle name="___Book1 ___ 1-2" xfId="123"/>
    <cellStyle name="___Book1 ___ 1-2_Q63 EVT process flow v.1.1 2005-5-27" xfId="124"/>
    <cellStyle name="___Book1 ___ 1-2_Q77 BST DVT Assy Breakdown V1.0_0422" xfId="125"/>
    <cellStyle name="___Book1 ___ 1-2_Q87 PVT MEIE readiness 031005" xfId="126"/>
    <cellStyle name="___Book1 ___ 1-3" xfId="127"/>
    <cellStyle name="___Book1 ___ 1-3_Q63 EVT process flow v.1.1 2005-5-27" xfId="128"/>
    <cellStyle name="___Book1 ___ 1-3_Q77 BST DVT Assy Breakdown V1.0_0422" xfId="129"/>
    <cellStyle name="___Book1 ___ 1-3_Q87 PVT MEIE readiness 031005" xfId="130"/>
    <cellStyle name="___Book1 ___ 2" xfId="131"/>
    <cellStyle name="___Book1 ___ 2_Q63 EVT process flow v.1.1 2005-5-27" xfId="132"/>
    <cellStyle name="___Book1 ___ 2_Q77 BST DVT Assy Breakdown V1.0_0422" xfId="133"/>
    <cellStyle name="___Book1 ___ 2_Q87 PVT MEIE readiness 031005" xfId="134"/>
    <cellStyle name="___Book1 ___ 2_WEEKLY TEMPLATE" xfId="135"/>
    <cellStyle name="___Book2" xfId="136"/>
    <cellStyle name="___Book2_Q63 EVT process flow v.1.1 2005-5-27" xfId="137"/>
    <cellStyle name="___Book2_Q77 BST DVT Assy Breakdown V1.0_0422" xfId="138"/>
    <cellStyle name="___Book2_Q87 PVT MEIE readiness 031005" xfId="139"/>
    <cellStyle name="___Book2_WEEKLY TEMPLATE" xfId="140"/>
    <cellStyle name="___compare chart for 188trolleys and 264 trolleys" xfId="141"/>
    <cellStyle name="___compare chart for 188trolleys and 264 trolleys_FL Q37 Equip List V1.0_ 1027" xfId="142"/>
    <cellStyle name="___compare chart for 188trolleys and 264 trolleys_King's setup schedule 11-11E. Rev D" xfId="143"/>
    <cellStyle name="___compare chart for 188trolleys and 264 trolleys_King's setup schedule 11-11E. Rev D_Equipment List 12" xfId="144"/>
    <cellStyle name="___compare chart for 188trolleys and 264 trolleys_King's setup schedule 11-11E. Rev D_Equipment List 12_FL Q37 Equip List V1.0_ 1027" xfId="145"/>
    <cellStyle name="___compare chart for 188trolleys and 264 trolleys_King's setup schedule 11-11E. Rev D_Equipment List 12_Line 4  Rework Process uph 60  Rev1.8 2003-07-17" xfId="146"/>
    <cellStyle name="___compare chart for 188trolleys and 264 trolleys_King's setup schedule 11-11E. Rev D_Equipment List 12_Q37 Budget UPH120_2line Rev1d9" xfId="147"/>
    <cellStyle name="___compare chart for 188trolleys and 264 trolleys_King's setup schedule 11-11E. Rev D_Equipment List 12_Q37 Budget UPH120_2line Rev2d3" xfId="148"/>
    <cellStyle name="___compare chart for 188trolleys and 264 trolleys_King's setup schedule 11-11E. Rev D_Equipment List 12_Q37 Budget UPH120_2line Rev2d5" xfId="149"/>
    <cellStyle name="___compare chart for 188trolleys and 264 trolleys_King's setup schedule 11-11E. Rev D_Equipment List 12_Q37 Process assy uph 90 and test 2x90 &amp; 60 for l5  Rev1.3 2003-07-17" xfId="150"/>
    <cellStyle name="___compare chart for 188trolleys and 264 trolleys_King's setup schedule 11-11E. Rev D_Equipment List 12_Q37 Process assy uph 90 and test 60 for l5  Rev1.1 2003-07-08" xfId="151"/>
    <cellStyle name="___compare chart for 188trolleys and 264 trolleys_King's setup schedule 11-11E. Rev D_Equipment List 12_Q37 Process assy uph2X 90 and test 2x90 &amp; 60 for l5  RevA 2003-07-24" xfId="152"/>
    <cellStyle name="___compare chart for 188trolleys and 264 trolleys_King's setup schedule 11-11E. Rev D_Equipment List 12_Q37 Process uph 180 &amp;2003-06-26 Rev.1.4" xfId="153"/>
    <cellStyle name="___compare chart for 188trolleys and 264 trolleys_King's setup schedule 11-11E. Rev D_Equipment List 12_Q37 Process uph 180 &amp;2003-07-08 Rev.1.6" xfId="154"/>
    <cellStyle name="___compare chart for 188trolleys and 264 trolleys_King's setup schedule 11-11E. Rev D_Equipment List 12_Q63 EVT MEIE readiness v.1.2 052305" xfId="155"/>
    <cellStyle name="___compare chart for 188trolleys and 264 trolleys_King's setup schedule 11-11E. Rev D_Equipment List 12_Q77 BST DVT Assy Breakdown V1.0_0422" xfId="156"/>
    <cellStyle name="___compare chart for 188trolleys and 264 trolleys_King's setup schedule 11-11E. Rev D_Equipment List 12_Q86  Yield UPH120  FATP Process  Flow Rev.c  Jun-01-2004" xfId="157"/>
    <cellStyle name="___compare chart for 188trolleys and 264 trolleys_King's setup schedule 11-11E. Rev D_Equipment List 12_Q86 EVT Workbook V1.3_1215" xfId="158"/>
    <cellStyle name="___compare chart for 188trolleys and 264 trolleys_King's setup schedule 11-11E. Rev D_Equipment List 12_Q87 DVT process flow 021705" xfId="159"/>
    <cellStyle name="___compare chart for 188trolleys and 264 trolleys_King's setup schedule 11-11E. Rev D_Equipment List 12_Q87 PVT MEIE readiness 031005" xfId="160"/>
    <cellStyle name="___compare chart for 188trolleys and 264 trolleys_King's setup schedule 11-11E. Rev D_Equipment List 12_Q87 SFC process flow rev1.0 032405" xfId="161"/>
    <cellStyle name="___compare chart for 188trolleys and 264 trolleys_King's setup schedule 11-11E. Rev D_Equipment List 12_Q87 SFC process flow rev1.0 121704" xfId="162"/>
    <cellStyle name="___compare chart for 188trolleys and 264 trolleys_King's setup schedule 11-11E. Rev D_FL Q37 Equip List V1.0_ 1027" xfId="163"/>
    <cellStyle name="___compare chart for 188trolleys and 264 trolleys_King's setup schedule 11-11E. Rev D_Line 4  Rework Process uph 60  Rev1.8 2003-07-17" xfId="164"/>
    <cellStyle name="___compare chart for 188trolleys and 264 trolleys_King's setup schedule 11-11E. Rev D_P58B Line Reconfig cost Rev.2.0 12-16-2002" xfId="165"/>
    <cellStyle name="___compare chart for 188trolleys and 264 trolleys_King's setup schedule 11-11E. Rev D_P58B Line Reconfig cost Rev.2.0 12-16-2002_FL Q37 Equip List V1.0_ 1027" xfId="166"/>
    <cellStyle name="___compare chart for 188trolleys and 264 trolleys_King's setup schedule 11-11E. Rev D_P58B Line Reconfig cost Rev.2.0 12-16-2002_Line 4  Rework Process uph 60  Rev1.8 2003-07-17" xfId="167"/>
    <cellStyle name="___compare chart for 188trolleys and 264 trolleys_King's setup schedule 11-11E. Rev D_P58B Line Reconfig cost Rev.2.0 12-16-2002_Q37 Budget UPH120_2line Rev1d9" xfId="168"/>
    <cellStyle name="___compare chart for 188trolleys and 264 trolleys_King's setup schedule 11-11E. Rev D_P58B Line Reconfig cost Rev.2.0 12-16-2002_Q37 Budget UPH120_2line Rev2d3" xfId="169"/>
    <cellStyle name="___compare chart for 188trolleys and 264 trolleys_King's setup schedule 11-11E. Rev D_P58B Line Reconfig cost Rev.2.0 12-16-2002_Q37 Budget UPH120_2line Rev2d5" xfId="170"/>
    <cellStyle name="___compare chart for 188trolleys and 264 trolleys_King's setup schedule 11-11E. Rev D_P58B Line Reconfig cost Rev.2.0 12-16-2002_Q37 Process assy uph 90 and test 2x90 &amp; 60 for l5  Rev1.3 2003-07-17" xfId="171"/>
    <cellStyle name="___compare chart for 188trolleys and 264 trolleys_King's setup schedule 11-11E. Rev D_P58B Line Reconfig cost Rev.2.0 12-16-2002_Q37 Process assy uph 90 and test 60 for l5  Rev1.1 2003-07-08" xfId="172"/>
    <cellStyle name="___compare chart for 188trolleys and 264 trolleys_King's setup schedule 11-11E. Rev D_P58B Line Reconfig cost Rev.2.0 12-16-2002_Q37 Process assy uph2X 90 and test 2x90 &amp; 60 for l5  RevA 2003-07-24" xfId="173"/>
    <cellStyle name="___compare chart for 188trolleys and 264 trolleys_King's setup schedule 11-11E. Rev D_P58B Line Reconfig cost Rev.2.0 12-16-2002_Q37 Process uph 180 &amp;2003-06-26 Rev.1.4" xfId="174"/>
    <cellStyle name="___compare chart for 188trolleys and 264 trolleys_King's setup schedule 11-11E. Rev D_P58B Line Reconfig cost Rev.2.0 12-16-2002_Q37 Process uph 180 &amp;2003-07-08 Rev.1.6" xfId="175"/>
    <cellStyle name="___compare chart for 188trolleys and 264 trolleys_King's setup schedule 11-11E. Rev D_P58B Line Reconfig cost Rev.2.0 12-16-2002_Q63 EVT MEIE readiness v.1.2 052305" xfId="176"/>
    <cellStyle name="___compare chart for 188trolleys and 264 trolleys_King's setup schedule 11-11E. Rev D_P58B Line Reconfig cost Rev.2.0 12-16-2002_Q77 BST DVT Assy Breakdown V1.0_0422" xfId="177"/>
    <cellStyle name="___compare chart for 188trolleys and 264 trolleys_King's setup schedule 11-11E. Rev D_P58B Line Reconfig cost Rev.2.0 12-16-2002_Q86  Yield UPH120  FATP Process  Flow Rev.c  Jun-01-2004" xfId="178"/>
    <cellStyle name="___compare chart for 188trolleys and 264 trolleys_King's setup schedule 11-11E. Rev D_P58B Line Reconfig cost Rev.2.0 12-16-2002_Q86 EVT Workbook V1.3_1215" xfId="179"/>
    <cellStyle name="___compare chart for 188trolleys and 264 trolleys_King's setup schedule 11-11E. Rev D_P58B Line Reconfig cost Rev.2.0 12-16-2002_Q87 DVT process flow 021705" xfId="180"/>
    <cellStyle name="___compare chart for 188trolleys and 264 trolleys_King's setup schedule 11-11E. Rev D_P58B Line Reconfig cost Rev.2.0 12-16-2002_Q87 PVT MEIE readiness 031005" xfId="181"/>
    <cellStyle name="___compare chart for 188trolleys and 264 trolleys_King's setup schedule 11-11E. Rev D_P58B Line Reconfig cost Rev.2.0 12-16-2002_Q87 SFC process flow rev1.0 032405" xfId="182"/>
    <cellStyle name="___compare chart for 188trolleys and 264 trolleys_King's setup schedule 11-11E. Rev D_P58B Line Reconfig cost Rev.2.0 12-16-2002_Q87 SFC process flow rev1.0 121704" xfId="183"/>
    <cellStyle name="___compare chart for 188trolleys and 264 trolleys_King's setup schedule 11-11E. Rev D_P58B Line Reconfig cost Rev.3.0 12-23-2002" xfId="184"/>
    <cellStyle name="___compare chart for 188trolleys and 264 trolleys_King's setup schedule 11-11E. Rev D_P58B Line Reconfig cost Rev.3.0 12-23-2002_FL Q37 Equip List V1.0_ 1027" xfId="185"/>
    <cellStyle name="___compare chart for 188trolleys and 264 trolleys_King's setup schedule 11-11E. Rev D_P58B Line Reconfig cost Rev.3.0 12-23-2002_Line 4  Rework Process uph 60  Rev1.8 2003-07-17" xfId="186"/>
    <cellStyle name="___compare chart for 188trolleys and 264 trolleys_King's setup schedule 11-11E. Rev D_P58B Line Reconfig cost Rev.3.0 12-23-2002_Q37 Budget UPH120_2line Rev1d9" xfId="187"/>
    <cellStyle name="___compare chart for 188trolleys and 264 trolleys_King's setup schedule 11-11E. Rev D_P58B Line Reconfig cost Rev.3.0 12-23-2002_Q37 Budget UPH120_2line Rev2d3" xfId="188"/>
    <cellStyle name="___compare chart for 188trolleys and 264 trolleys_King's setup schedule 11-11E. Rev D_P58B Line Reconfig cost Rev.3.0 12-23-2002_Q37 Budget UPH120_2line Rev2d5" xfId="189"/>
    <cellStyle name="___compare chart for 188trolleys and 264 trolleys_King's setup schedule 11-11E. Rev D_P58B Line Reconfig cost Rev.3.0 12-23-2002_Q37 Process assy uph 90 and test 2x90 &amp; 60 for l5  Rev1.3 2003-07-17" xfId="190"/>
    <cellStyle name="___compare chart for 188trolleys and 264 trolleys_King's setup schedule 11-11E. Rev D_P58B Line Reconfig cost Rev.3.0 12-23-2002_Q37 Process assy uph 90 and test 60 for l5  Rev1.1 2003-07-08" xfId="191"/>
    <cellStyle name="___compare chart for 188trolleys and 264 trolleys_King's setup schedule 11-11E. Rev D_P58B Line Reconfig cost Rev.3.0 12-23-2002_Q37 Process assy uph2X 90 and test 2x90 &amp; 60 for l5  RevA 2003-07-24" xfId="192"/>
    <cellStyle name="___compare chart for 188trolleys and 264 trolleys_King's setup schedule 11-11E. Rev D_P58B Line Reconfig cost Rev.3.0 12-23-2002_Q37 Process uph 180 &amp;2003-06-26 Rev.1.4" xfId="193"/>
    <cellStyle name="___compare chart for 188trolleys and 264 trolleys_King's setup schedule 11-11E. Rev D_P58B Line Reconfig cost Rev.3.0 12-23-2002_Q37 Process uph 180 &amp;2003-07-08 Rev.1.6" xfId="194"/>
    <cellStyle name="___compare chart for 188trolleys and 264 trolleys_King's setup schedule 11-11E. Rev D_P58B Line Reconfig cost Rev.3.0 12-23-2002_Q63 EVT MEIE readiness v.1.2 052305" xfId="195"/>
    <cellStyle name="___compare chart for 188trolleys and 264 trolleys_King's setup schedule 11-11E. Rev D_P58B Line Reconfig cost Rev.3.0 12-23-2002_Q77 BST DVT Assy Breakdown V1.0_0422" xfId="196"/>
    <cellStyle name="___compare chart for 188trolleys and 264 trolleys_King's setup schedule 11-11E. Rev D_P58B Line Reconfig cost Rev.3.0 12-23-2002_Q86  Yield UPH120  FATP Process  Flow Rev.c  Jun-01-2004" xfId="197"/>
    <cellStyle name="___compare chart for 188trolleys and 264 trolleys_King's setup schedule 11-11E. Rev D_P58B Line Reconfig cost Rev.3.0 12-23-2002_Q86 EVT Workbook V1.3_1215" xfId="198"/>
    <cellStyle name="___compare chart for 188trolleys and 264 trolleys_King's setup schedule 11-11E. Rev D_P58B Line Reconfig cost Rev.3.0 12-23-2002_Q87 DVT process flow 021705" xfId="199"/>
    <cellStyle name="___compare chart for 188trolleys and 264 trolleys_King's setup schedule 11-11E. Rev D_P58B Line Reconfig cost Rev.3.0 12-23-2002_Q87 PVT MEIE readiness 031005" xfId="200"/>
    <cellStyle name="___compare chart for 188trolleys and 264 trolleys_King's setup schedule 11-11E. Rev D_P58B Line Reconfig cost Rev.3.0 12-23-2002_Q87 SFC process flow rev1.0 032405" xfId="201"/>
    <cellStyle name="___compare chart for 188trolleys and 264 trolleys_King's setup schedule 11-11E. Rev D_P58B Line Reconfig cost Rev.3.0 12-23-2002_Q87 SFC process flow rev1.0 121704" xfId="202"/>
    <cellStyle name="___compare chart for 188trolleys and 264 trolleys_King's setup schedule 11-11E. Rev D_P58B Project Report 1.16.03" xfId="203"/>
    <cellStyle name="___compare chart for 188trolleys and 264 trolleys_King's setup schedule 11-11E. Rev D_P58B Project Report 1.16.03_FL Q37 Equip List V1.0_ 1027" xfId="204"/>
    <cellStyle name="___compare chart for 188trolleys and 264 trolleys_King's setup schedule 11-11E. Rev D_P58B Project Report 1.16.03_Q37 Budget UPH120_2line Rev1d9" xfId="205"/>
    <cellStyle name="___compare chart for 188trolleys and 264 trolleys_King's setup schedule 11-11E. Rev D_P58B Project Report 1.16.03_Q37 Budget UPH120_2line Rev2d3" xfId="206"/>
    <cellStyle name="___compare chart for 188trolleys and 264 trolleys_King's setup schedule 11-11E. Rev D_P58B Project Report 1.16.03_Q37 Budget UPH120_2line Rev2d5" xfId="207"/>
    <cellStyle name="___compare chart for 188trolleys and 264 trolleys_King's setup schedule 11-11E. Rev D_P58B Project Report 1.16.03_Q86 EVT Workbook V1.3_1215" xfId="208"/>
    <cellStyle name="___compare chart for 188trolleys and 264 trolleys_King's setup schedule 11-11E. Rev D_P58B Project Report 1.25New.03" xfId="209"/>
    <cellStyle name="___compare chart for 188trolleys and 264 trolleys_King's setup schedule 11-11E. Rev D_P58B Project Report 1.25New.03_Q37 Budget UPH120_2line Rev1d9" xfId="210"/>
    <cellStyle name="___compare chart for 188trolleys and 264 trolleys_King's setup schedule 11-11E. Rev D_P58B Project Report 1.25New.03_Q37 Budget UPH120_2line Rev2d3" xfId="211"/>
    <cellStyle name="___compare chart for 188trolleys and 264 trolleys_King's setup schedule 11-11E. Rev D_P58B Project Report 1.25New.03_Q37 Budget UPH120_2line Rev2d5" xfId="212"/>
    <cellStyle name="___compare chart for 188trolleys and 264 trolleys_King's setup schedule 11-11E. Rev D_P58B Project Report 12.17" xfId="213"/>
    <cellStyle name="___compare chart for 188trolleys and 264 trolleys_King's setup schedule 11-11E. Rev D_P58B Project Report 12.17_FL Q37 Equip List V1.0_ 1027" xfId="214"/>
    <cellStyle name="___compare chart for 188trolleys and 264 trolleys_King's setup schedule 11-11E. Rev D_P58B Project Report 12.17_Line 4  Rework Process uph 60  Rev1.8 2003-07-17" xfId="215"/>
    <cellStyle name="___compare chart for 188trolleys and 264 trolleys_King's setup schedule 11-11E. Rev D_P58B Project Report 12.17_Q37 Budget UPH120_2line Rev1d9" xfId="216"/>
    <cellStyle name="___compare chart for 188trolleys and 264 trolleys_King's setup schedule 11-11E. Rev D_P58B Project Report 12.17_Q37 Budget UPH120_2line Rev2d3" xfId="217"/>
    <cellStyle name="___compare chart for 188trolleys and 264 trolleys_King's setup schedule 11-11E. Rev D_P58B Project Report 12.17_Q37 Budget UPH120_2line Rev2d5" xfId="218"/>
    <cellStyle name="___compare chart for 188trolleys and 264 trolleys_King's setup schedule 11-11E. Rev D_P58B Project Report 12.17_Q37 Process assy uph 90 and test 2x90 &amp; 60 for l5  Rev1.3 2003-07-17" xfId="219"/>
    <cellStyle name="___compare chart for 188trolleys and 264 trolleys_King's setup schedule 11-11E. Rev D_P58B Project Report 12.17_Q37 Process assy uph 90 and test 60 for l5  Rev1.1 2003-07-08" xfId="220"/>
    <cellStyle name="___compare chart for 188trolleys and 264 trolleys_King's setup schedule 11-11E. Rev D_P58B Project Report 12.17_Q37 Process assy uph2X 90 and test 2x90 &amp; 60 for l5  RevA 2003-07-24" xfId="221"/>
    <cellStyle name="___compare chart for 188trolleys and 264 trolleys_King's setup schedule 11-11E. Rev D_P58B Project Report 12.17_Q37 Process uph 180 &amp;2003-06-26 Rev.1.4" xfId="222"/>
    <cellStyle name="___compare chart for 188trolleys and 264 trolleys_King's setup schedule 11-11E. Rev D_P58B Project Report 12.17_Q37 Process uph 180 &amp;2003-07-08 Rev.1.6" xfId="223"/>
    <cellStyle name="___compare chart for 188trolleys and 264 trolleys_King's setup schedule 11-11E. Rev D_P58B Project Report 12.17_Q63 EVT MEIE readiness v.1.2 052305" xfId="224"/>
    <cellStyle name="___compare chart for 188trolleys and 264 trolleys_King's setup schedule 11-11E. Rev D_P58B Project Report 12.17_Q77 BST DVT Assy Breakdown V1.0_0422" xfId="225"/>
    <cellStyle name="___compare chart for 188trolleys and 264 trolleys_King's setup schedule 11-11E. Rev D_P58B Project Report 12.17_Q86  Yield UPH120  FATP Process  Flow Rev.c  Jun-01-2004" xfId="226"/>
    <cellStyle name="___compare chart for 188trolleys and 264 trolleys_King's setup schedule 11-11E. Rev D_P58B Project Report 12.17_Q86 EVT Workbook V1.3_1215" xfId="227"/>
    <cellStyle name="___compare chart for 188trolleys and 264 trolleys_King's setup schedule 11-11E. Rev D_P58B Project Report 12.17_Q87 DVT process flow 021705" xfId="228"/>
    <cellStyle name="___compare chart for 188trolleys and 264 trolleys_King's setup schedule 11-11E. Rev D_P58B Project Report 12.17_Q87 PVT MEIE readiness 031005" xfId="229"/>
    <cellStyle name="___compare chart for 188trolleys and 264 trolleys_King's setup schedule 11-11E. Rev D_P58B Project Report 12.17_Q87 SFC process flow rev1.0 032405" xfId="230"/>
    <cellStyle name="___compare chart for 188trolleys and 264 trolleys_King's setup schedule 11-11E. Rev D_P58B Project Report 12.17_Q87 SFC process flow rev1.0 121704" xfId="231"/>
    <cellStyle name="___compare chart for 188trolleys and 264 trolleys_King's setup schedule 11-11E. Rev D_P58B PVT  Engineering Preparation" xfId="232"/>
    <cellStyle name="___compare chart for 188trolleys and 264 trolleys_King's setup schedule 11-11E. Rev D_P58B PVT  Engineering Preparation_FL Q37 Equip List V1.0_ 1027" xfId="233"/>
    <cellStyle name="___compare chart for 188trolleys and 264 trolleys_King's setup schedule 11-11E. Rev D_P58B PVT  Engineering Preparation_Line 4  Rework Process uph 60  Rev1.8 2003-07-17" xfId="234"/>
    <cellStyle name="___compare chart for 188trolleys and 264 trolleys_King's setup schedule 11-11E. Rev D_P58B PVT  Engineering Preparation_Q37 Budget UPH120_2line Rev1d9" xfId="235"/>
    <cellStyle name="___compare chart for 188trolleys and 264 trolleys_King's setup schedule 11-11E. Rev D_P58B PVT  Engineering Preparation_Q37 Budget UPH120_2line Rev2d3" xfId="236"/>
    <cellStyle name="___compare chart for 188trolleys and 264 trolleys_King's setup schedule 11-11E. Rev D_P58B PVT  Engineering Preparation_Q37 Budget UPH120_2line Rev2d5" xfId="237"/>
    <cellStyle name="___compare chart for 188trolleys and 264 trolleys_King's setup schedule 11-11E. Rev D_P58B PVT  Engineering Preparation_Q37 Process assy uph 90 and test 2x90 &amp; 60 for l5  Rev1.3 2003-07-17" xfId="238"/>
    <cellStyle name="___compare chart for 188trolleys and 264 trolleys_King's setup schedule 11-11E. Rev D_P58B PVT  Engineering Preparation_Q37 Process assy uph 90 and test 60 for l5  Rev1.1 2003-07-08" xfId="239"/>
    <cellStyle name="___compare chart for 188trolleys and 264 trolleys_King's setup schedule 11-11E. Rev D_P58B PVT  Engineering Preparation_Q37 Process assy uph2X 90 and test 2x90 &amp; 60 for l5  RevA 2003-07-24" xfId="240"/>
    <cellStyle name="___compare chart for 188trolleys and 264 trolleys_King's setup schedule 11-11E. Rev D_P58B PVT  Engineering Preparation_Q37 Process uph 180 &amp;2003-06-26 Rev.1.4" xfId="241"/>
    <cellStyle name="___compare chart for 188trolleys and 264 trolleys_King's setup schedule 11-11E. Rev D_P58B PVT  Engineering Preparation_Q37 Process uph 180 &amp;2003-07-08 Rev.1.6" xfId="242"/>
    <cellStyle name="___compare chart for 188trolleys and 264 trolleys_King's setup schedule 11-11E. Rev D_P58B PVT  Engineering Preparation_Q63 EVT MEIE readiness v.1.2 052305" xfId="243"/>
    <cellStyle name="___compare chart for 188trolleys and 264 trolleys_King's setup schedule 11-11E. Rev D_P58B PVT  Engineering Preparation_Q77 BST DVT Assy Breakdown V1.0_0422" xfId="244"/>
    <cellStyle name="___compare chart for 188trolleys and 264 trolleys_King's setup schedule 11-11E. Rev D_P58B PVT  Engineering Preparation_Q86  Yield UPH120  FATP Process  Flow Rev.c  Jun-01-2004" xfId="245"/>
    <cellStyle name="___compare chart for 188trolleys and 264 trolleys_King's setup schedule 11-11E. Rev D_P58B PVT  Engineering Preparation_Q86 EVT Workbook V1.3_1215" xfId="246"/>
    <cellStyle name="___compare chart for 188trolleys and 264 trolleys_King's setup schedule 11-11E. Rev D_P58B PVT  Engineering Preparation_Q87 DVT process flow 021705" xfId="247"/>
    <cellStyle name="___compare chart for 188trolleys and 264 trolleys_King's setup schedule 11-11E. Rev D_P58B PVT  Engineering Preparation_Q87 PVT MEIE readiness 031005" xfId="248"/>
    <cellStyle name="___compare chart for 188trolleys and 264 trolleys_King's setup schedule 11-11E. Rev D_P58B PVT  Engineering Preparation_Q87 SFC process flow rev1.0 032405" xfId="249"/>
    <cellStyle name="___compare chart for 188trolleys and 264 trolleys_King's setup schedule 11-11E. Rev D_P58B PVT  Engineering Preparation_Q87 SFC process flow rev1.0 121704" xfId="250"/>
    <cellStyle name="___compare chart for 188trolleys and 264 trolleys_King's setup schedule 11-11E. Rev D_P58B_UPH50Equipmentnewline" xfId="251"/>
    <cellStyle name="___compare chart for 188trolleys and 264 trolleys_King's setup schedule 11-11E. Rev D_P58B_UPH50Equipmentnewline_Q37 Budget UPH120_2line Rev1d9" xfId="252"/>
    <cellStyle name="___compare chart for 188trolleys and 264 trolleys_King's setup schedule 11-11E. Rev D_P58B_UPH50Equipmentnewline_Q37 Budget UPH120_2line Rev2d3" xfId="253"/>
    <cellStyle name="___compare chart for 188trolleys and 264 trolleys_King's setup schedule 11-11E. Rev D_P58B_UPH50Equipmentnewline_Q37 Budget UPH120_2line Rev2d5" xfId="254"/>
    <cellStyle name="___compare chart for 188trolleys and 264 trolleys_King's setup schedule 11-11E. Rev D_Q37 Budget UPH120_2line Rev1d9" xfId="255"/>
    <cellStyle name="___compare chart for 188trolleys and 264 trolleys_King's setup schedule 11-11E. Rev D_Q37 Budget UPH120_2line Rev2d3" xfId="256"/>
    <cellStyle name="___compare chart for 188trolleys and 264 trolleys_King's setup schedule 11-11E. Rev D_Q37 Budget UPH120_2line Rev2d5" xfId="257"/>
    <cellStyle name="___compare chart for 188trolleys and 264 trolleys_King's setup schedule 11-11E. Rev D_Q37 EVT Incremental Equipment List for 30UPH V1.0_0329" xfId="258"/>
    <cellStyle name="___compare chart for 188trolleys and 264 trolleys_King's setup schedule 11-11E. Rev D_Q37 EVT Incremental Equipment List for 30UPH V1.0_0329_FL Q37 Equip List V1.0_ 1027" xfId="259"/>
    <cellStyle name="___compare chart for 188trolleys and 264 trolleys_King's setup schedule 11-11E. Rev D_Q37 EVT Incremental Equipment List for 30UPH V1.0_0329_Q37 Budget UPH120_2line Rev1d9" xfId="260"/>
    <cellStyle name="___compare chart for 188trolleys and 264 trolleys_King's setup schedule 11-11E. Rev D_Q37 EVT Incremental Equipment List for 30UPH V1.0_0329_Q37 Budget UPH120_2line Rev2d3" xfId="261"/>
    <cellStyle name="___compare chart for 188trolleys and 264 trolleys_King's setup schedule 11-11E. Rev D_Q37 EVT Incremental Equipment List for 30UPH V1.0_0329_Q37 Budget UPH120_2line Rev2d5" xfId="262"/>
    <cellStyle name="___compare chart for 188trolleys and 264 trolleys_King's setup schedule 11-11E. Rev D_Q37 EVT Incremental Equipment List for 30UPH V1.0_0329_Q86 EVT Workbook V1.3_1215" xfId="263"/>
    <cellStyle name="___compare chart for 188trolleys and 264 trolleys_King's setup schedule 11-11E. Rev D_Q37 EVT Investment Workbook V1.2_0401" xfId="264"/>
    <cellStyle name="___compare chart for 188trolleys and 264 trolleys_King's setup schedule 11-11E. Rev D_Q37 EVT Investment Workbook V1.2_0401_Q37 Budget UPH120_2line Rev1d9" xfId="265"/>
    <cellStyle name="___compare chart for 188trolleys and 264 trolleys_King's setup schedule 11-11E. Rev D_Q37 EVT Investment Workbook V1.2_0401_Q37 Budget UPH120_2line Rev2d3" xfId="266"/>
    <cellStyle name="___compare chart for 188trolleys and 264 trolleys_King's setup schedule 11-11E. Rev D_Q37 EVT Investment Workbook V1.2_0401_Q37 Budget UPH120_2line Rev2d5" xfId="267"/>
    <cellStyle name="___compare chart for 188trolleys and 264 trolleys_King's setup schedule 11-11E. Rev D_Q37 Process assy uph 90 and test 2x90 &amp; 60 for l5  Rev1.3 2003-07-17" xfId="268"/>
    <cellStyle name="___compare chart for 188trolleys and 264 trolleys_King's setup schedule 11-11E. Rev D_Q37 Process assy uph 90 and test 60 for l5  Rev1.1 2003-07-08" xfId="269"/>
    <cellStyle name="___compare chart for 188trolleys and 264 trolleys_King's setup schedule 11-11E. Rev D_Q37 Process assy uph2X 90 and test 2x90 &amp; 60 for l5  RevA 2003-07-24" xfId="270"/>
    <cellStyle name="___compare chart for 188trolleys and 264 trolleys_King's setup schedule 11-11E. Rev D_Q37 Process uph 180 &amp;2003-06-26 Rev.1.4" xfId="271"/>
    <cellStyle name="___compare chart for 188trolleys and 264 trolleys_King's setup schedule 11-11E. Rev D_Q37 Process uph 180 &amp;2003-07-08 Rev.1.6" xfId="272"/>
    <cellStyle name="___compare chart for 188trolleys and 264 trolleys_King's setup schedule 11-11E. Rev D_Q37_P58B_UPH50EList_1d2" xfId="273"/>
    <cellStyle name="___compare chart for 188trolleys and 264 trolleys_King's setup schedule 11-11E. Rev D_Q37_P58B_UPH50EList_1d2_Q37 Budget UPH120_2line Rev1d9" xfId="274"/>
    <cellStyle name="___compare chart for 188trolleys and 264 trolleys_King's setup schedule 11-11E. Rev D_Q37_P58B_UPH50EList_1d2_Q37 Budget UPH120_2line Rev2d3" xfId="275"/>
    <cellStyle name="___compare chart for 188trolleys and 264 trolleys_King's setup schedule 11-11E. Rev D_Q37_P58B_UPH50EList_1d2_Q37 Budget UPH120_2line Rev2d5" xfId="276"/>
    <cellStyle name="___compare chart for 188trolleys and 264 trolleys_King's setup schedule 11-11E. Rev D_Q37CapacityPlanRev0d5" xfId="277"/>
    <cellStyle name="___compare chart for 188trolleys and 264 trolleys_King's setup schedule 11-11E. Rev D_Q37CapacityPlanRev0d5_Q37 Budget UPH120_2line Rev1d9" xfId="278"/>
    <cellStyle name="___compare chart for 188trolleys and 264 trolleys_King's setup schedule 11-11E. Rev D_Q37CapacityPlanRev0d5_Q37 Budget UPH120_2line Rev2d3" xfId="279"/>
    <cellStyle name="___compare chart for 188trolleys and 264 trolleys_King's setup schedule 11-11E. Rev D_Q37CapacityPlanRev0d5_Q37 Budget UPH120_2line Rev2d5" xfId="280"/>
    <cellStyle name="___compare chart for 188trolleys and 264 trolleys_King's setup schedule 11-11E. Rev D_Q37ProcessUPH100May7Rev1d0" xfId="281"/>
    <cellStyle name="___compare chart for 188trolleys and 264 trolleys_King's setup schedule 11-11E. Rev D_Q37ProcessUPH100May7Rev1d0_Q37 Budget UPH120_2line Rev1d9" xfId="282"/>
    <cellStyle name="___compare chart for 188trolleys and 264 trolleys_King's setup schedule 11-11E. Rev D_Q37ProcessUPH100May7Rev1d0_Q37 Budget UPH120_2line Rev2d3" xfId="283"/>
    <cellStyle name="___compare chart for 188trolleys and 264 trolleys_King's setup schedule 11-11E. Rev D_Q37ProcessUPH100May7Rev1d0_Q37 Budget UPH120_2line Rev2d5" xfId="284"/>
    <cellStyle name="___compare chart for 188trolleys and 264 trolleys_King's setup schedule 11-11E. Rev D_Q37ProcessUPH180May3Rev1d0" xfId="285"/>
    <cellStyle name="___compare chart for 188trolleys and 264 trolleys_King's setup schedule 11-11E. Rev D_Q37ProcessUPH180May3Rev1d0_Q37 Budget UPH120_2line Rev1d9" xfId="286"/>
    <cellStyle name="___compare chart for 188trolleys and 264 trolleys_King's setup schedule 11-11E. Rev D_Q37ProcessUPH180May3Rev1d0_Q37 Budget UPH120_2line Rev2d3" xfId="287"/>
    <cellStyle name="___compare chart for 188trolleys and 264 trolleys_King's setup schedule 11-11E. Rev D_Q37ProcessUPH180May3Rev1d0_Q37 Budget UPH120_2line Rev2d5" xfId="288"/>
    <cellStyle name="___compare chart for 188trolleys and 264 trolleys_King's setup schedule 11-11E. Rev D_Q37ReworkProcessUPH50Rev1d0" xfId="289"/>
    <cellStyle name="___compare chart for 188trolleys and 264 trolleys_King's setup schedule 11-11E. Rev D_Q37ReworkProcessUPH50Rev1d0_Q37 Budget UPH120_2line Rev1d9" xfId="290"/>
    <cellStyle name="___compare chart for 188trolleys and 264 trolleys_King's setup schedule 11-11E. Rev D_Q37ReworkProcessUPH50Rev1d0_Q37 Budget UPH120_2line Rev2d3" xfId="291"/>
    <cellStyle name="___compare chart for 188trolleys and 264 trolleys_King's setup schedule 11-11E. Rev D_Q37ReworkProcessUPH50Rev1d0_Q37 Budget UPH120_2line Rev2d5" xfId="292"/>
    <cellStyle name="___compare chart for 188trolleys and 264 trolleys_King's setup schedule 11-11E. Rev D_Q63 EVT MEIE readiness v.1.2 052305" xfId="293"/>
    <cellStyle name="___compare chart for 188trolleys and 264 trolleys_King's setup schedule 11-11E. Rev D_Q77 BST DVT Assy Breakdown V1.0_0422" xfId="294"/>
    <cellStyle name="___compare chart for 188trolleys and 264 trolleys_King's setup schedule 11-11E. Rev D_Q86  Yield UPH120  FATP Process  Flow Rev.c  Jun-01-2004" xfId="295"/>
    <cellStyle name="___compare chart for 188trolleys and 264 trolleys_King's setup schedule 11-11E. Rev D_Q86 EVT Workbook V1.3_1215" xfId="296"/>
    <cellStyle name="___compare chart for 188trolleys and 264 trolleys_King's setup schedule 11-11E. Rev D_Q87 DVT process flow 021705" xfId="297"/>
    <cellStyle name="___compare chart for 188trolleys and 264 trolleys_King's setup schedule 11-11E. Rev D_Q87 PVT MEIE readiness 031005" xfId="298"/>
    <cellStyle name="___compare chart for 188trolleys and 264 trolleys_King's setup schedule 11-11E. Rev D_Q87 SFC process flow rev1.0 032405" xfId="299"/>
    <cellStyle name="___compare chart for 188trolleys and 264 trolleys_King's setup schedule 11-11E. Rev D_Q87 SFC process flow rev1.0 121704" xfId="300"/>
    <cellStyle name="___compare chart for 188trolleys and 264 trolleys_Q86 EVT Workbook V1.3_1215" xfId="301"/>
    <cellStyle name="___Czech P62 Capacity Plan V1" xfId="302"/>
    <cellStyle name="___Czech P62 Capacity Plan V1_Equipment List 12" xfId="303"/>
    <cellStyle name="___Czech P62 Capacity Plan V1_Equipment List 12_FL Q37 Equip List V1.0_ 1027" xfId="304"/>
    <cellStyle name="___Czech P62 Capacity Plan V1_Equipment List 12_Q86 EVT Workbook V1.3_1215" xfId="305"/>
    <cellStyle name="___Czech P62 Capacity Plan V1_FL Q37 Equip List V1.0_ 1027" xfId="306"/>
    <cellStyle name="___Czech P62 Capacity Plan V1_Line 1 Q37 UPH90 Process RevA  09-12-03" xfId="307"/>
    <cellStyle name="___Czech P62 Capacity Plan V1_Line 1 Q37 UPH90 Process RevA  09-12-03_Q86 EVT Workbook V1.3_1215" xfId="308"/>
    <cellStyle name="___Czech P62 Capacity Plan V1_P58B capacity plan    2003-01-03" xfId="309"/>
    <cellStyle name="___Czech P62 Capacity Plan V1_P58B capacity plan    2003-01-03_FL Q37 Equip List V1.0_ 1027" xfId="310"/>
    <cellStyle name="___Czech P62 Capacity Plan V1_P58B capacity plan    2003-01-03_Q86 EVT Workbook V1.3_1215" xfId="311"/>
    <cellStyle name="___Czech P62 Capacity Plan V1_P58B capacity plan   REV.B2002-12-25" xfId="312"/>
    <cellStyle name="___Czech P62 Capacity Plan V1_P58B capacity plan   REV.B2002-12-25_FL Q37 Equip List V1.0_ 1027" xfId="313"/>
    <cellStyle name="___Czech P62 Capacity Plan V1_P58B capacity plan   REV.B2002-12-25_Q86 EVT Workbook V1.3_1215" xfId="314"/>
    <cellStyle name="___Czech P62 Capacity Plan V1_P58B line reconfiguration milestone" xfId="315"/>
    <cellStyle name="___Czech P62 Capacity Plan V1_P58B line reconfiguration milestone_Q63 EVT process flow v.1.1 2005-5-27" xfId="316"/>
    <cellStyle name="___Czech P62 Capacity Plan V1_P58B line reconfiguration milestone_Q77 BST DVT Assy Breakdown V1.0_0422" xfId="317"/>
    <cellStyle name="___Czech P62 Capacity Plan V1_P58B line reconfiguration milestone_Q87 PVT MEIE readiness 031005" xfId="318"/>
    <cellStyle name="___Czech P62 Capacity Plan V1_P58B Project Report 03-01-07" xfId="319"/>
    <cellStyle name="___Czech P62 Capacity Plan V1_P58B Project Report 03-01-07_Q63 EVT process flow v.1.1 2005-5-27" xfId="320"/>
    <cellStyle name="___Czech P62 Capacity Plan V1_P58B Project Report 03-01-07_Q77 BST DVT Assy Breakdown V1.0_0422" xfId="321"/>
    <cellStyle name="___Czech P62 Capacity Plan V1_P58B Project Report 03-01-07_Q87 PVT MEIE readiness 031005" xfId="322"/>
    <cellStyle name="___Czech P62 Capacity Plan V1_P58B Project Report 1.16.03" xfId="323"/>
    <cellStyle name="___Czech P62 Capacity Plan V1_P58B Project Report 1.16.03_FL Q37 Equip List V1.0_ 1027" xfId="324"/>
    <cellStyle name="___Czech P62 Capacity Plan V1_P58B Project Report 1.16.03_Q86 EVT Workbook V1.3_1215" xfId="325"/>
    <cellStyle name="___Czech P62 Capacity Plan V1_P58B Project Report 1.25New.03" xfId="326"/>
    <cellStyle name="___Czech P62 Capacity Plan V1_P58B Project Report 1.25New.03_FL Q37 Equip List V1.0_ 1027" xfId="327"/>
    <cellStyle name="___Czech P62 Capacity Plan V1_P58B Project Report 1.25New.03_Q37 EVT Investment Workbook V1.2_0401" xfId="328"/>
    <cellStyle name="___Czech P62 Capacity Plan V1_P58B Project Report 1.25New.03_Q37 EVT Investment Workbook V1.2_0401_Q63 EVT process flow v.1.1 2005-5-27" xfId="329"/>
    <cellStyle name="___Czech P62 Capacity Plan V1_P58B Project Report 1.25New.03_Q37 EVT Investment Workbook V1.2_0401_Q77 BST DVT Assy Breakdown V1.0_0422" xfId="330"/>
    <cellStyle name="___Czech P62 Capacity Plan V1_P58B Project Report 1.25New.03_Q37 EVT Investment Workbook V1.2_0401_Q87 PVT MEIE readiness 031005" xfId="331"/>
    <cellStyle name="___Czech P62 Capacity Plan V1_P58B Project Report 1.25New.03_Q63 EVT MEIE readiness v.1.2 052305" xfId="332"/>
    <cellStyle name="___Czech P62 Capacity Plan V1_P58B Project Report 1.25New.03_Q77 BST DVT Assy Breakdown V1.0_0422" xfId="333"/>
    <cellStyle name="___Czech P62 Capacity Plan V1_P58B Project Report 1.25New.03_Q87 DVT process flow 021705" xfId="334"/>
    <cellStyle name="___Czech P62 Capacity Plan V1_P58B Project Report 1.25New.03_Q87 PVT MEIE readiness 031005" xfId="335"/>
    <cellStyle name="___Czech P62 Capacity Plan V1_P58B Project Report 12.17" xfId="336"/>
    <cellStyle name="___Czech P62 Capacity Plan V1_P58B Project Report 12.17_Q63 EVT process flow v.1.1 2005-5-27" xfId="337"/>
    <cellStyle name="___Czech P62 Capacity Plan V1_P58B Project Report 12.17_Q77 BST DVT Assy Breakdown V1.0_0422" xfId="338"/>
    <cellStyle name="___Czech P62 Capacity Plan V1_P58B Project Report 12.17_Q87 PVT MEIE readiness 031005" xfId="339"/>
    <cellStyle name="___Czech P62 Capacity Plan V1_P58B PVT  Engineering Preparation" xfId="340"/>
    <cellStyle name="___Czech P62 Capacity Plan V1_P58B PVT  Engineering Preparation_Q63 EVT process flow v.1.1 2005-5-27" xfId="341"/>
    <cellStyle name="___Czech P62 Capacity Plan V1_P58B PVT  Engineering Preparation_Q77 BST DVT Assy Breakdown V1.0_0422" xfId="342"/>
    <cellStyle name="___Czech P62 Capacity Plan V1_P58B PVT  Engineering Preparation_Q87 PVT MEIE readiness 031005" xfId="343"/>
    <cellStyle name="___Czech P62 Capacity Plan V1_P58B_UPH50Equipmentnewline" xfId="344"/>
    <cellStyle name="___Czech P62 Capacity Plan V1_P58B_UPH50Equipmentnewline_Q63 EVT process flow v.1.1 2005-5-27" xfId="345"/>
    <cellStyle name="___Czech P62 Capacity Plan V1_P58B_UPH50Equipmentnewline_Q77 BST DVT Assy Breakdown V1.0_0422" xfId="346"/>
    <cellStyle name="___Czech P62 Capacity Plan V1_P58B_UPH50Equipmentnewline_Q87 PVT MEIE readiness 031005" xfId="347"/>
    <cellStyle name="___Czech P62 Capacity Plan V1_Q37 EVT Eng. Workbook V1.0_0331" xfId="348"/>
    <cellStyle name="___Czech P62 Capacity Plan V1_Q37 EVT Eng. Workbook V1.0_0331_Q63 EVT process flow v.1.1 2005-5-27" xfId="349"/>
    <cellStyle name="___Czech P62 Capacity Plan V1_Q37 EVT Eng. Workbook V1.0_0331_Q77 BST DVT Assy Breakdown V1.0_0422" xfId="350"/>
    <cellStyle name="___Czech P62 Capacity Plan V1_Q37 EVT Eng. Workbook V1.0_0331_Q87 PVT MEIE readiness 031005" xfId="351"/>
    <cellStyle name="___Czech P62 Capacity Plan V1_Q37 EVT Incremental Equipment List for 30UPH V1.0_0329" xfId="352"/>
    <cellStyle name="___Czech P62 Capacity Plan V1_Q37 EVT Incremental Equipment List for 30UPH V1.0_0329_1" xfId="353"/>
    <cellStyle name="___Czech P62 Capacity Plan V1_Q37 EVT Incremental Equipment List for 30UPH V1.0_0329_1_FL Q37 Equip List V1.0_ 1027" xfId="354"/>
    <cellStyle name="___Czech P62 Capacity Plan V1_Q37 EVT Incremental Equipment List for 30UPH V1.0_0329_1_Q86 EVT Workbook V1.3_1215" xfId="355"/>
    <cellStyle name="___Czech P62 Capacity Plan V1_Q37 EVT Incremental Equipment List for 30UPH V1.0_0329_Q63 EVT process flow v.1.1 2005-5-27" xfId="356"/>
    <cellStyle name="___Czech P62 Capacity Plan V1_Q37 EVT Incremental Equipment List for 30UPH V1.0_0329_Q77 BST DVT Assy Breakdown V1.0_0422" xfId="357"/>
    <cellStyle name="___Czech P62 Capacity Plan V1_Q37 EVT Incremental Equipment List for 30UPH V1.0_0329_Q87 PVT MEIE readiness 031005" xfId="358"/>
    <cellStyle name="___Czech P62 Capacity Plan V1_Q37 EVT Incremental Equipment List for 30UPH V1.1_0331" xfId="359"/>
    <cellStyle name="___Czech P62 Capacity Plan V1_Q37 EVT Incremental Equipment List for 30UPH V1.1_0331_FL Q37 Equip List V1.0_ 1027" xfId="360"/>
    <cellStyle name="___Czech P62 Capacity Plan V1_Q37 EVT Incremental Equipment List for 30UPH V1.1_0331_Q86 EVT Workbook V1.3_1215" xfId="361"/>
    <cellStyle name="___Czech P62 Capacity Plan V1_Q37 EVT Investment Workbook V1.2_0401" xfId="362"/>
    <cellStyle name="___Czech P62 Capacity Plan V1_Q37 EVT Investment Workbook V1.2_0401_Q63 EVT process flow v.1.1 2005-5-27" xfId="363"/>
    <cellStyle name="___Czech P62 Capacity Plan V1_Q37 EVT Investment Workbook V1.2_0401_Q77 BST DVT Assy Breakdown V1.0_0422" xfId="364"/>
    <cellStyle name="___Czech P62 Capacity Plan V1_Q37 EVT Investment Workbook V1.2_0401_Q87 PVT MEIE readiness 031005" xfId="365"/>
    <cellStyle name="___Czech P62 Capacity Plan V1_Q37_P58B_L4_UPH50EList_1d3" xfId="366"/>
    <cellStyle name="___Czech P62 Capacity Plan V1_Q37_P58B_L4_UPH50EList_1d3_Q63 EVT process flow v.1.1 2005-5-27" xfId="367"/>
    <cellStyle name="___Czech P62 Capacity Plan V1_Q37_P58B_L4_UPH50EList_1d3_Q77 BST DVT Assy Breakdown V1.0_0422" xfId="368"/>
    <cellStyle name="___Czech P62 Capacity Plan V1_Q37_P58B_L4_UPH50EList_1d3_Q87 PVT MEIE readiness 031005" xfId="369"/>
    <cellStyle name="___Czech P62 Capacity Plan V1_Q37_P58B_UPH50EList_1d2" xfId="370"/>
    <cellStyle name="___Czech P62 Capacity Plan V1_Q37A DVT Eng. Workbook V1.4_1010" xfId="371"/>
    <cellStyle name="___Czech P62 Capacity Plan V1_Q37CapacityPlanRev0d2" xfId="372"/>
    <cellStyle name="___Czech P62 Capacity Plan V1_Q37CapacityPlanRev0d2_Q63 EVT process flow v.1.1 2005-5-27" xfId="373"/>
    <cellStyle name="___Czech P62 Capacity Plan V1_Q37CapacityPlanRev0d2_Q77 BST DVT Assy Breakdown V1.0_0422" xfId="374"/>
    <cellStyle name="___Czech P62 Capacity Plan V1_Q37CapacityPlanRev0d2_Q87 PVT MEIE readiness 031005" xfId="375"/>
    <cellStyle name="___Czech P62 Capacity Plan V1_Q37CapacityPlanRev0d5" xfId="376"/>
    <cellStyle name="___Czech P62 Capacity Plan V1_Q37CapacityPlanRev0d5_Q63 EVT process flow v.1.1 2005-5-27" xfId="377"/>
    <cellStyle name="___Czech P62 Capacity Plan V1_Q37CapacityPlanRev0d5_Q77 BST DVT Assy Breakdown V1.0_0422" xfId="378"/>
    <cellStyle name="___Czech P62 Capacity Plan V1_Q37CapacityPlanRev0d5_Q87 PVT MEIE readiness 031005" xfId="379"/>
    <cellStyle name="___Czech P62 Capacity Plan V1_Q37CapacityPlanRev0d7" xfId="380"/>
    <cellStyle name="___Czech P62 Capacity Plan V1_Q37CapacityPlanRev0d7_Q63 EVT process flow v.1.1 2005-5-27" xfId="381"/>
    <cellStyle name="___Czech P62 Capacity Plan V1_Q37CapacityPlanRev0d7_Q77 BST DVT Assy Breakdown V1.0_0422" xfId="382"/>
    <cellStyle name="___Czech P62 Capacity Plan V1_Q37CapacityPlanRev0d7_Q87 PVT MEIE readiness 031005" xfId="383"/>
    <cellStyle name="___Czech P62 Capacity Plan V1_Q37EFList_UPH180_Rev02" xfId="384"/>
    <cellStyle name="___Czech P62 Capacity Plan V1_Q37EFList_UPH180_Rev02_Q37CapacityPlanRev0d2" xfId="385"/>
    <cellStyle name="___Czech P62 Capacity Plan V1_Q37EFList_UPH180_Rev02_Q37CapacityPlanRev0d5" xfId="386"/>
    <cellStyle name="___Czech P62 Capacity Plan V1_Q37EFList_UPH180_Rev02_Q37CapacityPlanRev0d7" xfId="387"/>
    <cellStyle name="___Czech P62 Capacity Plan V1_Q37EFList_UPH180_Rev02_Q63 EVT process flow v.1.1 2005-5-27" xfId="388"/>
    <cellStyle name="___Czech P62 Capacity Plan V1_Q37EFList_UPH180_Rev02_Q77 BST DVT Assy Breakdown V1.0_0422" xfId="389"/>
    <cellStyle name="___Czech P62 Capacity Plan V1_Q37EFList_UPH180_Rev02_Q87 PVT MEIE readiness 031005" xfId="390"/>
    <cellStyle name="___Czech P62 Capacity Plan V1_Q37L1_EFList_UPH180_Rev03" xfId="391"/>
    <cellStyle name="___Czech P62 Capacity Plan V1_Q37L1_EFList_UPH180_Rev03_Q63 EVT process flow v.1.1 2005-5-27" xfId="392"/>
    <cellStyle name="___Czech P62 Capacity Plan V1_Q37L1_EFList_UPH180_Rev03_Q77 BST DVT Assy Breakdown V1.0_0422" xfId="393"/>
    <cellStyle name="___Czech P62 Capacity Plan V1_Q37L1_EFList_UPH180_Rev03_Q87 PVT MEIE readiness 031005" xfId="394"/>
    <cellStyle name="___Czech P62 Capacity Plan V1_Q37L2_EFList_UPH100_Rev01" xfId="395"/>
    <cellStyle name="___Czech P62 Capacity Plan V1_Q37L2_EFList_UPH100_Rev01_Q63 EVT process flow v.1.1 2005-5-27" xfId="396"/>
    <cellStyle name="___Czech P62 Capacity Plan V1_Q37L2_EFList_UPH100_Rev01_Q77 BST DVT Assy Breakdown V1.0_0422" xfId="397"/>
    <cellStyle name="___Czech P62 Capacity Plan V1_Q37L2_EFList_UPH100_Rev01_Q87 PVT MEIE readiness 031005" xfId="398"/>
    <cellStyle name="___Czech P62 Capacity Plan V1_Q37ProcessUPH100May7Rev1d0" xfId="399"/>
    <cellStyle name="___Czech P62 Capacity Plan V1_Q37ProcessUPH150_20030426" xfId="400"/>
    <cellStyle name="___Czech P62 Capacity Plan V1_Q37ReworkProcessUPH50Rev1d0" xfId="401"/>
    <cellStyle name="___Czech P62 Capacity Plan V1_Q37UPH180BudgetRev0d1" xfId="402"/>
    <cellStyle name="___Czech P62 Capacity Plan V1_Q78 EVT Fixture List V1.0_0225" xfId="403"/>
    <cellStyle name="___Czech P62 Capacity Plan V1_Q86 EVT Workbook V1.3_1215" xfId="404"/>
    <cellStyle name="___G4 training" xfId="405"/>
    <cellStyle name="___G4 training_30" xfId="406"/>
    <cellStyle name="___G4 training_30_FL Q37 Equip List V1.0_ 1027" xfId="407"/>
    <cellStyle name="___G4 training_30_Line 4  Rework Process uph 60  Rev1.8 2003-07-17" xfId="408"/>
    <cellStyle name="___G4 training_30_Q37 Budget UPH120_2line Rev1d9" xfId="409"/>
    <cellStyle name="___G4 training_30_Q37 Budget UPH120_2line Rev2d3" xfId="410"/>
    <cellStyle name="___G4 training_30_Q37 Budget UPH120_2line Rev2d5" xfId="411"/>
    <cellStyle name="___G4 training_30_Q37 Process assy uph 90 and test 2x90 &amp; 60 for l5  Rev1.3 2003-07-17" xfId="412"/>
    <cellStyle name="___G4 training_30_Q37 Process assy uph 90 and test 60 for l5  Rev1.1 2003-07-08" xfId="413"/>
    <cellStyle name="___G4 training_30_Q37 Process assy uph2X 90 and test 2x90 &amp; 60 for l5  RevA 2003-07-24" xfId="414"/>
    <cellStyle name="___G4 training_30_Q37 Process uph 180 &amp;2003-06-26 Rev.1.4" xfId="415"/>
    <cellStyle name="___G4 training_30_Q37 Process uph 180 &amp;2003-07-08 Rev.1.6" xfId="416"/>
    <cellStyle name="___G4 training_30_Q63 EVT MEIE readiness v.1.2 052305" xfId="417"/>
    <cellStyle name="___G4 training_30_Q77 BST DVT Assy Breakdown V1.0_0422" xfId="418"/>
    <cellStyle name="___G4 training_30_Q86  Yield UPH120  FATP Process  Flow Rev.c  Jun-01-2004" xfId="419"/>
    <cellStyle name="___G4 training_30_Q86 EVT Workbook V1.3_1215" xfId="420"/>
    <cellStyle name="___G4 training_30_Q87 DVT process flow 021705" xfId="421"/>
    <cellStyle name="___G4 training_30_Q87 PVT MEIE readiness 031005" xfId="422"/>
    <cellStyle name="___G4 training_30_Q87 SFC process flow rev1.0 032405" xfId="423"/>
    <cellStyle name="___G4 training_30_Q87 SFC process flow rev1.0 121704" xfId="424"/>
    <cellStyle name="___G4 training_Equipment List 12" xfId="425"/>
    <cellStyle name="___G4 training_Equipment List 12_FL Q37 Equip List V1.0_ 1027" xfId="426"/>
    <cellStyle name="___G4 training_Equipment List 12_Line 4  Rework Process uph 60  Rev1.8 2003-07-17" xfId="427"/>
    <cellStyle name="___G4 training_Equipment List 12_Q37 Budget UPH120_2line Rev1d9" xfId="428"/>
    <cellStyle name="___G4 training_Equipment List 12_Q37 Budget UPH120_2line Rev2d3" xfId="429"/>
    <cellStyle name="___G4 training_Equipment List 12_Q37 Budget UPH120_2line Rev2d5" xfId="430"/>
    <cellStyle name="___G4 training_Equipment List 12_Q37 Process assy uph 90 and test 2x90 &amp; 60 for l5  Rev1.3 2003-07-17" xfId="431"/>
    <cellStyle name="___G4 training_Equipment List 12_Q37 Process assy uph 90 and test 60 for l5  Rev1.1 2003-07-08" xfId="432"/>
    <cellStyle name="___G4 training_Equipment List 12_Q37 Process assy uph2X 90 and test 2x90 &amp; 60 for l5  RevA 2003-07-24" xfId="433"/>
    <cellStyle name="___G4 training_Equipment List 12_Q37 Process uph 180 &amp;2003-06-26 Rev.1.4" xfId="434"/>
    <cellStyle name="___G4 training_Equipment List 12_Q37 Process uph 180 &amp;2003-07-08 Rev.1.6" xfId="435"/>
    <cellStyle name="___G4 training_Equipment List 12_Q63 EVT MEIE readiness v.1.2 052305" xfId="436"/>
    <cellStyle name="___G4 training_Equipment List 12_Q77 BST DVT Assy Breakdown V1.0_0422" xfId="437"/>
    <cellStyle name="___G4 training_Equipment List 12_Q86  Yield UPH120  FATP Process  Flow Rev.c  Jun-01-2004" xfId="438"/>
    <cellStyle name="___G4 training_Equipment List 12_Q86 EVT Workbook V1.3_1215" xfId="439"/>
    <cellStyle name="___G4 training_Equipment List 12_Q87 DVT process flow 021705" xfId="440"/>
    <cellStyle name="___G4 training_Equipment List 12_Q87 PVT MEIE readiness 031005" xfId="441"/>
    <cellStyle name="___G4 training_Equipment List 12_Q87 SFC process flow rev1.0 032405" xfId="442"/>
    <cellStyle name="___G4 training_Equipment List 12_Q87 SFC process flow rev1.0 121704" xfId="443"/>
    <cellStyle name="___G4 training_FL Q37 Equip List V1.0_ 1027" xfId="444"/>
    <cellStyle name="___G4 training_Line 4  Rework Process uph 60  Rev1.8 2003-07-17" xfId="445"/>
    <cellStyle name="___G4 training_P58B Project Report 1.16.03" xfId="446"/>
    <cellStyle name="___G4 training_P58B Project Report 1.16.03_FL Q37 Equip List V1.0_ 1027" xfId="447"/>
    <cellStyle name="___G4 training_P58B Project Report 1.16.03_Q37 Budget UPH120_2line Rev1d9" xfId="448"/>
    <cellStyle name="___G4 training_P58B Project Report 1.16.03_Q37 Budget UPH120_2line Rev2d3" xfId="449"/>
    <cellStyle name="___G4 training_P58B Project Report 1.16.03_Q37 Budget UPH120_2line Rev2d5" xfId="450"/>
    <cellStyle name="___G4 training_P58B Project Report 1.16.03_Q86 EVT Workbook V1.3_1215" xfId="451"/>
    <cellStyle name="___G4 training_P58B Project Report 1.25New.03" xfId="452"/>
    <cellStyle name="___G4 training_P58B Project Report 1.25New.03_Q37 Budget UPH120_2line Rev1d9" xfId="453"/>
    <cellStyle name="___G4 training_P58B Project Report 1.25New.03_Q37 Budget UPH120_2line Rev2d3" xfId="454"/>
    <cellStyle name="___G4 training_P58B Project Report 1.25New.03_Q37 Budget UPH120_2line Rev2d5" xfId="455"/>
    <cellStyle name="___G4 training_P58B Project Report 12.17" xfId="456"/>
    <cellStyle name="___G4 training_P58B Project Report 12.17_FL Q37 Equip List V1.0_ 1027" xfId="457"/>
    <cellStyle name="___G4 training_P58B Project Report 12.17_Line 4  Rework Process uph 60  Rev1.8 2003-07-17" xfId="458"/>
    <cellStyle name="___G4 training_P58B Project Report 12.17_Q37 Budget UPH120_2line Rev1d9" xfId="459"/>
    <cellStyle name="___G4 training_P58B Project Report 12.17_Q37 Budget UPH120_2line Rev2d3" xfId="460"/>
    <cellStyle name="___G4 training_P58B Project Report 12.17_Q37 Budget UPH120_2line Rev2d5" xfId="461"/>
    <cellStyle name="___G4 training_P58B Project Report 12.17_Q37 Process assy uph 90 and test 2x90 &amp; 60 for l5  Rev1.3 2003-07-17" xfId="462"/>
    <cellStyle name="___G4 training_P58B Project Report 12.17_Q37 Process assy uph 90 and test 60 for l5  Rev1.1 2003-07-08" xfId="463"/>
    <cellStyle name="___G4 training_P58B Project Report 12.17_Q37 Process assy uph2X 90 and test 2x90 &amp; 60 for l5  RevA 2003-07-24" xfId="464"/>
    <cellStyle name="___G4 training_P58B Project Report 12.17_Q37 Process uph 180 &amp;2003-06-26 Rev.1.4" xfId="465"/>
    <cellStyle name="___G4 training_P58B Project Report 12.17_Q37 Process uph 180 &amp;2003-07-08 Rev.1.6" xfId="466"/>
    <cellStyle name="___G4 training_P58B Project Report 12.17_Q63 EVT MEIE readiness v.1.2 052305" xfId="467"/>
    <cellStyle name="___G4 training_P58B Project Report 12.17_Q77 BST DVT Assy Breakdown V1.0_0422" xfId="468"/>
    <cellStyle name="___G4 training_P58B Project Report 12.17_Q86  Yield UPH120  FATP Process  Flow Rev.c  Jun-01-2004" xfId="469"/>
    <cellStyle name="___G4 training_P58B Project Report 12.17_Q86 EVT Workbook V1.3_1215" xfId="470"/>
    <cellStyle name="___G4 training_P58B Project Report 12.17_Q87 DVT process flow 021705" xfId="471"/>
    <cellStyle name="___G4 training_P58B Project Report 12.17_Q87 PVT MEIE readiness 031005" xfId="472"/>
    <cellStyle name="___G4 training_P58B Project Report 12.17_Q87 SFC process flow rev1.0 032405" xfId="473"/>
    <cellStyle name="___G4 training_P58B Project Report 12.17_Q87 SFC process flow rev1.0 121704" xfId="474"/>
    <cellStyle name="___G4 training_P58B PVT  Engineering Preparation" xfId="475"/>
    <cellStyle name="___G4 training_P58B PVT  Engineering Preparation_FL Q37 Equip List V1.0_ 1027" xfId="476"/>
    <cellStyle name="___G4 training_P58B PVT  Engineering Preparation_Line 4  Rework Process uph 60  Rev1.8 2003-07-17" xfId="477"/>
    <cellStyle name="___G4 training_P58B PVT  Engineering Preparation_Q37 Budget UPH120_2line Rev1d9" xfId="478"/>
    <cellStyle name="___G4 training_P58B PVT  Engineering Preparation_Q37 Budget UPH120_2line Rev2d3" xfId="479"/>
    <cellStyle name="___G4 training_P58B PVT  Engineering Preparation_Q37 Budget UPH120_2line Rev2d5" xfId="480"/>
    <cellStyle name="___G4 training_P58B PVT  Engineering Preparation_Q37 Process assy uph 90 and test 2x90 &amp; 60 for l5  Rev1.3 2003-07-17" xfId="481"/>
    <cellStyle name="___G4 training_P58B PVT  Engineering Preparation_Q37 Process assy uph 90 and test 60 for l5  Rev1.1 2003-07-08" xfId="482"/>
    <cellStyle name="___G4 training_P58B PVT  Engineering Preparation_Q37 Process assy uph2X 90 and test 2x90 &amp; 60 for l5  RevA 2003-07-24" xfId="483"/>
    <cellStyle name="___G4 training_P58B PVT  Engineering Preparation_Q37 Process uph 180 &amp;2003-06-26 Rev.1.4" xfId="484"/>
    <cellStyle name="___G4 training_P58B PVT  Engineering Preparation_Q37 Process uph 180 &amp;2003-07-08 Rev.1.6" xfId="485"/>
    <cellStyle name="___G4 training_P58B PVT  Engineering Preparation_Q63 EVT MEIE readiness v.1.2 052305" xfId="486"/>
    <cellStyle name="___G4 training_P58B PVT  Engineering Preparation_Q77 BST DVT Assy Breakdown V1.0_0422" xfId="487"/>
    <cellStyle name="___G4 training_P58B PVT  Engineering Preparation_Q86  Yield UPH120  FATP Process  Flow Rev.c  Jun-01-2004" xfId="488"/>
    <cellStyle name="___G4 training_P58B PVT  Engineering Preparation_Q86 EVT Workbook V1.3_1215" xfId="489"/>
    <cellStyle name="___G4 training_P58B PVT  Engineering Preparation_Q87 DVT process flow 021705" xfId="490"/>
    <cellStyle name="___G4 training_P58B PVT  Engineering Preparation_Q87 PVT MEIE readiness 031005" xfId="491"/>
    <cellStyle name="___G4 training_P58B PVT  Engineering Preparation_Q87 SFC process flow rev1.0 032405" xfId="492"/>
    <cellStyle name="___G4 training_P58B PVT  Engineering Preparation_Q87 SFC process flow rev1.0 121704" xfId="493"/>
    <cellStyle name="___G4 training_P58B_UPH50Equipmentnewline" xfId="494"/>
    <cellStyle name="___G4 training_P58B_UPH50Equipmentnewline_Q37 Budget UPH120_2line Rev1d9" xfId="495"/>
    <cellStyle name="___G4 training_P58B_UPH50Equipmentnewline_Q37 Budget UPH120_2line Rev2d3" xfId="496"/>
    <cellStyle name="___G4 training_P58B_UPH50Equipmentnewline_Q37 Budget UPH120_2line Rev2d5" xfId="497"/>
    <cellStyle name="___G4 training_P58vsP86" xfId="498"/>
    <cellStyle name="___G4 training_P58vsP86_FL Q37 Equip List V1.0_ 1027" xfId="499"/>
    <cellStyle name="___G4 training_P58vsP86_Q37 Budget UPH120_2line Rev1d9" xfId="500"/>
    <cellStyle name="___G4 training_P58vsP86_Q37 Budget UPH120_2line Rev2d3" xfId="501"/>
    <cellStyle name="___G4 training_P58vsP86_Q37 Budget UPH120_2line Rev2d5" xfId="502"/>
    <cellStyle name="___G4 training_P58vsP86_Q86 EVT Workbook V1.3_1215" xfId="503"/>
    <cellStyle name="___G4 training_Q37 Budget UPH120_2line Rev1d9" xfId="504"/>
    <cellStyle name="___G4 training_Q37 Budget UPH120_2line Rev2d3" xfId="505"/>
    <cellStyle name="___G4 training_Q37 Budget UPH120_2line Rev2d5" xfId="506"/>
    <cellStyle name="___G4 training_Q37 EVT Eng. Workbook V1.0_0331" xfId="507"/>
    <cellStyle name="___G4 training_Q37 EVT Eng. Workbook V1.0_0331_Q37 Budget UPH120_2line Rev1d9" xfId="508"/>
    <cellStyle name="___G4 training_Q37 EVT Eng. Workbook V1.0_0331_Q37 Budget UPH120_2line Rev2d3" xfId="509"/>
    <cellStyle name="___G4 training_Q37 EVT Eng. Workbook V1.0_0331_Q37 Budget UPH120_2line Rev2d5" xfId="510"/>
    <cellStyle name="___G4 training_Q37 EVT Incremental Equipment List for 30UPH V1.0_0329" xfId="511"/>
    <cellStyle name="___G4 training_Q37 EVT Incremental Equipment List for 30UPH V1.0_0329_FL Q37 Equip List V1.0_ 1027" xfId="512"/>
    <cellStyle name="___G4 training_Q37 EVT Incremental Equipment List for 30UPH V1.0_0329_Q37 Budget UPH120_2line Rev1d9" xfId="513"/>
    <cellStyle name="___G4 training_Q37 EVT Incremental Equipment List for 30UPH V1.0_0329_Q37 Budget UPH120_2line Rev2d3" xfId="514"/>
    <cellStyle name="___G4 training_Q37 EVT Incremental Equipment List for 30UPH V1.0_0329_Q37 Budget UPH120_2line Rev2d5" xfId="515"/>
    <cellStyle name="___G4 training_Q37 EVT Incremental Equipment List for 30UPH V1.0_0329_Q86 EVT Workbook V1.3_1215" xfId="516"/>
    <cellStyle name="___G4 training_Q37 EVT Investment Workbook V1.2_0401" xfId="517"/>
    <cellStyle name="___G4 training_Q37 EVT Investment Workbook V1.2_0401_Q37 Budget UPH120_2line Rev1d9" xfId="518"/>
    <cellStyle name="___G4 training_Q37 EVT Investment Workbook V1.2_0401_Q37 Budget UPH120_2line Rev2d3" xfId="519"/>
    <cellStyle name="___G4 training_Q37 EVT Investment Workbook V1.2_0401_Q37 Budget UPH120_2line Rev2d5" xfId="520"/>
    <cellStyle name="___G4 training_Q37 Process assy uph 90 and test 2x90 &amp; 60 for l5  Rev1.3 2003-07-17" xfId="521"/>
    <cellStyle name="___G4 training_Q37 Process assy uph 90 and test 60 for l5  Rev1.1 2003-07-08" xfId="522"/>
    <cellStyle name="___G4 training_Q37 Process assy uph2X 90 and test 2x90 &amp; 60 for l5  RevA 2003-07-24" xfId="523"/>
    <cellStyle name="___G4 training_Q37 Process uph 150 &amp;2003-04-29 Rev.1.1" xfId="524"/>
    <cellStyle name="___G4 training_Q37 Process uph 150 &amp;2003-04-29 Rev.1.1_Q37 Budget UPH120_2line Rev1d9" xfId="525"/>
    <cellStyle name="___G4 training_Q37 Process uph 150 &amp;2003-04-29 Rev.1.1_Q37 Budget UPH120_2line Rev2d3" xfId="526"/>
    <cellStyle name="___G4 training_Q37 Process uph 150 &amp;2003-04-29 Rev.1.1_Q37 Budget UPH120_2line Rev2d5" xfId="527"/>
    <cellStyle name="___G4 training_Q37 Process uph 180 &amp;2003-06-26 Rev.1.4" xfId="528"/>
    <cellStyle name="___G4 training_Q37 Process uph 180 &amp;2003-07-08 Rev.1.6" xfId="529"/>
    <cellStyle name="___G4 training_Q37_P58B_UPH50EList_1d2" xfId="530"/>
    <cellStyle name="___G4 training_Q37_P58B_UPH50EList_1d2_Q37 Budget UPH120_2line Rev1d9" xfId="531"/>
    <cellStyle name="___G4 training_Q37_P58B_UPH50EList_1d2_Q37 Budget UPH120_2line Rev2d3" xfId="532"/>
    <cellStyle name="___G4 training_Q37_P58B_UPH50EList_1d2_Q37 Budget UPH120_2line Rev2d5" xfId="533"/>
    <cellStyle name="___G4 training_Q37CapacityPlanRev0d5" xfId="534"/>
    <cellStyle name="___G4 training_Q37CapacityPlanRev0d5_Q37 Budget UPH120_2line Rev1d9" xfId="535"/>
    <cellStyle name="___G4 training_Q37CapacityPlanRev0d5_Q37 Budget UPH120_2line Rev2d3" xfId="536"/>
    <cellStyle name="___G4 training_Q37CapacityPlanRev0d5_Q37 Budget UPH120_2line Rev2d5" xfId="537"/>
    <cellStyle name="___G4 training_Q37ProcessUPH100May7Rev1d0" xfId="538"/>
    <cellStyle name="___G4 training_Q37ProcessUPH100May7Rev1d0_Q37 Budget UPH120_2line Rev1d9" xfId="539"/>
    <cellStyle name="___G4 training_Q37ProcessUPH100May7Rev1d0_Q37 Budget UPH120_2line Rev2d3" xfId="540"/>
    <cellStyle name="___G4 training_Q37ProcessUPH100May7Rev1d0_Q37 Budget UPH120_2line Rev2d5" xfId="541"/>
    <cellStyle name="___G4 training_Q37ProcessUPH150_20030426" xfId="542"/>
    <cellStyle name="___G4 training_Q37ProcessUPH150_20030426_Q37 Budget UPH120_2line Rev1d9" xfId="543"/>
    <cellStyle name="___G4 training_Q37ProcessUPH150_20030426_Q37 Budget UPH120_2line Rev2d3" xfId="544"/>
    <cellStyle name="___G4 training_Q37ProcessUPH150_20030426_Q37 Budget UPH120_2line Rev2d5" xfId="545"/>
    <cellStyle name="___G4 training_Q37ProcessUPH180May3Rev1d0" xfId="546"/>
    <cellStyle name="___G4 training_Q37ProcessUPH180May3Rev1d0_Q37 Budget UPH120_2line Rev1d9" xfId="547"/>
    <cellStyle name="___G4 training_Q37ProcessUPH180May3Rev1d0_Q37 Budget UPH120_2line Rev2d3" xfId="548"/>
    <cellStyle name="___G4 training_Q37ProcessUPH180May3Rev1d0_Q37 Budget UPH120_2line Rev2d5" xfId="549"/>
    <cellStyle name="___G4 training_Q37ReworkProcessUPH50Rev1d0" xfId="550"/>
    <cellStyle name="___G4 training_Q37ReworkProcessUPH50Rev1d0_Q37 Budget UPH120_2line Rev1d9" xfId="551"/>
    <cellStyle name="___G4 training_Q37ReworkProcessUPH50Rev1d0_Q37 Budget UPH120_2line Rev2d3" xfId="552"/>
    <cellStyle name="___G4 training_Q37ReworkProcessUPH50Rev1d0_Q37 Budget UPH120_2line Rev2d5" xfId="553"/>
    <cellStyle name="___G4 training_Q37UPH180BudgetRev0d1" xfId="554"/>
    <cellStyle name="___G4 training_Q37UPH180BudgetRev0d1_Q37 Budget UPH120_2line Rev1d9" xfId="555"/>
    <cellStyle name="___G4 training_Q37UPH180BudgetRev0d1_Q37 Budget UPH120_2line Rev2d3" xfId="556"/>
    <cellStyle name="___G4 training_Q37UPH180BudgetRev0d1_Q37 Budget UPH120_2line Rev2d5" xfId="557"/>
    <cellStyle name="___G4 training_Q63 EVT MEIE readiness v.1.2 052305" xfId="558"/>
    <cellStyle name="___G4 training_Q77 BST DVT Assy Breakdown V1.0_0422" xfId="559"/>
    <cellStyle name="___G4 training_Q86  Yield UPH120  FATP Process  Flow Rev.c  Jun-01-2004" xfId="560"/>
    <cellStyle name="___G4 training_Q86 EVT Workbook V1.3_1215" xfId="561"/>
    <cellStyle name="___G4 training_Q87 DVT process flow 021705" xfId="562"/>
    <cellStyle name="___G4 training_Q87 PVT MEIE readiness 031005" xfId="563"/>
    <cellStyle name="___G4 training_Q87 SFC process flow rev1.0 032405" xfId="564"/>
    <cellStyle name="___G4 training_Q87 SFC process flow rev1.0 121704" xfId="565"/>
    <cellStyle name="___Incremental Equipment list from P62 New Line 10-15" xfId="566"/>
    <cellStyle name="___Incremental Equipment list from P62 New Line 10-15_~2219095" xfId="567"/>
    <cellStyle name="___Incremental Equipment list from P62 New Line 10-15_~2219095_Q63 EVT process flow v.1.1 2005-5-27" xfId="568"/>
    <cellStyle name="___Incremental Equipment list from P62 New Line 10-15_~2219095_Q77 BST DVT Assy Breakdown V1.0_0422" xfId="569"/>
    <cellStyle name="___Incremental Equipment list from P62 New Line 10-15_~2219095_Q87 PVT MEIE readiness 031005" xfId="570"/>
    <cellStyle name="___Incremental Equipment list from P62 New Line 10-15_~3800100" xfId="571"/>
    <cellStyle name="___Incremental Equipment list from P62 New Line 10-15_~3800100_Q63 EVT process flow v.1.1 2005-5-27" xfId="572"/>
    <cellStyle name="___Incremental Equipment list from P62 New Line 10-15_~3800100_Q77 BST DVT Assy Breakdown V1.0_0422" xfId="573"/>
    <cellStyle name="___Incremental Equipment list from P62 New Line 10-15_~3800100_Q87 PVT MEIE readiness 031005" xfId="574"/>
    <cellStyle name="___Incremental Equipment list from P62 New Line 10-15_~6634077" xfId="575"/>
    <cellStyle name="___Incremental Equipment list from P62 New Line 10-15_~6634077_Q63 EVT process flow v.1.1 2005-5-27" xfId="576"/>
    <cellStyle name="___Incremental Equipment list from P62 New Line 10-15_~6634077_Q77 BST DVT Assy Breakdown V1.0_0422" xfId="577"/>
    <cellStyle name="___Incremental Equipment list from P62 New Line 10-15_~6634077_Q87 PVT MEIE readiness 031005" xfId="578"/>
    <cellStyle name="___Incremental Equipment list from P62 New Line 10-15_LHQ37BudgetRev0d3" xfId="579"/>
    <cellStyle name="___Incremental Equipment list from P62 New Line 10-15_LHQ37BudgetRev0d3_Q63 EVT process flow v.1.1 2005-5-27" xfId="580"/>
    <cellStyle name="___Incremental Equipment list from P62 New Line 10-15_LHQ37BudgetRev0d3_Q77 BST DVT Assy Breakdown V1.0_0422" xfId="581"/>
    <cellStyle name="___Incremental Equipment list from P62 New Line 10-15_LHQ37BudgetRev0d3_Q87 PVT MEIE readiness 031005" xfId="582"/>
    <cellStyle name="___Incremental Equipment list from P62 New Line 10-15_LHQ37BudgetRev0d4" xfId="583"/>
    <cellStyle name="___Incremental Equipment list from P62 New Line 10-15_LHQ37BudgetRev0d4_Q63 EVT process flow v.1.1 2005-5-27" xfId="584"/>
    <cellStyle name="___Incremental Equipment list from P62 New Line 10-15_LHQ37BudgetRev0d4_Q77 BST DVT Assy Breakdown V1.0_0422" xfId="585"/>
    <cellStyle name="___Incremental Equipment list from P62 New Line 10-15_LHQ37BudgetRev0d4_Q87 PVT MEIE readiness 031005" xfId="586"/>
    <cellStyle name="___Incremental Equipment list from P62 New Line 10-15_Line 4  Rework Process uph 60  Rev1.8 2003-07-17" xfId="587"/>
    <cellStyle name="___Incremental Equipment list from P62 New Line 10-15_Line 4  Rework Process uph 60  Rev1.8 2003-07-17_Q63 EVT process flow v.1.1 2005-5-27" xfId="588"/>
    <cellStyle name="___Incremental Equipment list from P62 New Line 10-15_Line 4  Rework Process uph 60  Rev1.8 2003-07-17_Q87 PVT MEIE readiness 031005" xfId="589"/>
    <cellStyle name="___Incremental Equipment list from P62 New Line 10-15_Q37 Budget UPH120_2line Rev1d9" xfId="590"/>
    <cellStyle name="___Incremental Equipment list from P62 New Line 10-15_Q37 Budget UPH120_2line Rev1d9_Q63 EVT process flow v.1.1 2005-5-27" xfId="591"/>
    <cellStyle name="___Incremental Equipment list from P62 New Line 10-15_Q37 Budget UPH120_2line Rev1d9_Q77 BST DVT Assy Breakdown V1.0_0422" xfId="592"/>
    <cellStyle name="___Incremental Equipment list from P62 New Line 10-15_Q37 Budget UPH120_2line Rev1d9_Q87 PVT MEIE readiness 031005" xfId="593"/>
    <cellStyle name="___Incremental Equipment list from P62 New Line 10-15_Q37 Budget UPH120_2line Rev2d3" xfId="594"/>
    <cellStyle name="___Incremental Equipment list from P62 New Line 10-15_Q37 Budget UPH120_2line Rev2d3_Q63 EVT process flow v.1.1 2005-5-27" xfId="595"/>
    <cellStyle name="___Incremental Equipment list from P62 New Line 10-15_Q37 Budget UPH120_2line Rev2d3_Q77 BST DVT Assy Breakdown V1.0_0422" xfId="596"/>
    <cellStyle name="___Incremental Equipment list from P62 New Line 10-15_Q37 Budget UPH120_2line Rev2d3_Q87 PVT MEIE readiness 031005" xfId="597"/>
    <cellStyle name="___Incremental Equipment list from P62 New Line 10-15_Q37 Budget UPH120_2line Rev2d5" xfId="598"/>
    <cellStyle name="___Incremental Equipment list from P62 New Line 10-15_Q37 Budget UPH120_2line Rev2d5_Q63 EVT process flow v.1.1 2005-5-27" xfId="599"/>
    <cellStyle name="___Incremental Equipment list from P62 New Line 10-15_Q37 Budget UPH120_2line Rev2d5_Q77 BST DVT Assy Breakdown V1.0_0422" xfId="600"/>
    <cellStyle name="___Incremental Equipment list from P62 New Line 10-15_Q37 Budget UPH120_2line Rev2d5_Q87 PVT MEIE readiness 031005" xfId="601"/>
    <cellStyle name="___Incremental Equipment list from P62 New Line 10-15_Q37 FATP Readiness V5.13" xfId="602"/>
    <cellStyle name="___Incremental Equipment list from P62 New Line 10-15_Q37 FATP Readiness V5.13_Q63 EVT process flow v.1.1 2005-5-27" xfId="603"/>
    <cellStyle name="___Incremental Equipment list from P62 New Line 10-15_Q37 FATP Readiness V5.13_Q77 BST DVT Assy Breakdown V1.0_0422" xfId="604"/>
    <cellStyle name="___Incremental Equipment list from P62 New Line 10-15_Q37 FATP Readiness V5.13_Q87 PVT MEIE readiness 031005" xfId="605"/>
    <cellStyle name="___Incremental Equipment list from P62 New Line 10-15_Q37 Process uph 180 &amp;2003-05-13  Rev.1.1" xfId="606"/>
    <cellStyle name="___Incremental Equipment list from P62 New Line 10-15_Q37 Process uph 180 &amp;2003-05-13  Rev.1.1_Q63 EVT process flow v.1.1 2005-5-27" xfId="607"/>
    <cellStyle name="___Incremental Equipment list from P62 New Line 10-15_Q37 Process uph 180 &amp;2003-05-13  Rev.1.1_Q77 BST DVT Assy Breakdown V1.0_0422" xfId="608"/>
    <cellStyle name="___Incremental Equipment list from P62 New Line 10-15_Q37 Process uph 180 &amp;2003-05-13  Rev.1.1_Q87 PVT MEIE readiness 031005" xfId="609"/>
    <cellStyle name="___Incremental Equipment list from P62 New Line 10-15_Q37 Proj Readiness May14" xfId="610"/>
    <cellStyle name="___Incremental Equipment list from P62 New Line 10-15_Q37 Proj Readiness May14_Q63 EVT process flow v.1.1 2005-5-27" xfId="611"/>
    <cellStyle name="___Incremental Equipment list from P62 New Line 10-15_Q37 Proj Readiness May14_Q77 BST DVT Assy Breakdown V1.0_0422" xfId="612"/>
    <cellStyle name="___Incremental Equipment list from P62 New Line 10-15_Q37 Proj Readiness May14_Q87 PVT MEIE readiness 031005" xfId="613"/>
    <cellStyle name="___Incremental Equipment list from P62 New Line 10-15_Q37 Proj Readiness May15" xfId="614"/>
    <cellStyle name="___Incremental Equipment list from P62 New Line 10-15_Q37 Proj Readiness May15_Q63 EVT process flow v.1.1 2005-5-27" xfId="615"/>
    <cellStyle name="___Incremental Equipment list from P62 New Line 10-15_Q37 Proj Readiness May15_Q77 BST DVT Assy Breakdown V1.0_0422" xfId="616"/>
    <cellStyle name="___Incremental Equipment list from P62 New Line 10-15_Q37 Proj Readiness May15_Q87 PVT MEIE readiness 031005" xfId="617"/>
    <cellStyle name="___Incremental Equipment list from P62 New Line 10-15_Q37 Rework Process uph 50 Rev1.1" xfId="618"/>
    <cellStyle name="___Incremental Equipment list from P62 New Line 10-15_Q37 Rework Process uph 50 Rev1.1_Q63 EVT process flow v.1.1 2005-5-27" xfId="619"/>
    <cellStyle name="___Incremental Equipment list from P62 New Line 10-15_Q37 Rework Process uph 50 Rev1.1_Q77 BST DVT Assy Breakdown V1.0_0422" xfId="620"/>
    <cellStyle name="___Incremental Equipment list from P62 New Line 10-15_Q37 Rework Process uph 50 Rev1.1_Q87 PVT MEIE readiness 031005" xfId="621"/>
    <cellStyle name="___Incremental Equipment list from P62 New Line 10-15_Q37 SFC process flow Rev1.0  2003-05-13" xfId="622"/>
    <cellStyle name="___Incremental Equipment list from P62 New Line 10-15_Q37 SFC process flow Rev1.0  2003-05-13_Q63 EVT process flow v.1.1 2005-5-27" xfId="623"/>
    <cellStyle name="___Incremental Equipment list from P62 New Line 10-15_Q37 SFC process flow Rev1.0  2003-05-13_Q77 BST DVT Assy Breakdown V1.0_0422" xfId="624"/>
    <cellStyle name="___Incremental Equipment list from P62 New Line 10-15_Q37 SFC process flow Rev1.0  2003-05-13_Q87 PVT MEIE readiness 031005" xfId="625"/>
    <cellStyle name="___Incremental Equipment list from P62 New Line 10-15_Q63 EVT process flow v.1.1 2005-5-27" xfId="626"/>
    <cellStyle name="___Incremental Equipment list from P62 New Line 10-15_Q77 BST DVT Assy Breakdown V1.0_0422" xfId="627"/>
    <cellStyle name="___Incremental Equipment list from P62 New Line 10-15_Q87 PVT MEIE readiness 031005" xfId="628"/>
    <cellStyle name="___King Project Member list" xfId="629"/>
    <cellStyle name="___King Project Member list_Q63 EVT process flow v.1.1 2005-5-27" xfId="630"/>
    <cellStyle name="___King Project Member list_Q77 BST DVT Assy Breakdown V1.0_0422" xfId="631"/>
    <cellStyle name="___King Project Member list_Q87 PVT MEIE readiness 031005" xfId="632"/>
    <cellStyle name="___King Project MFG checklist" xfId="633"/>
    <cellStyle name="___King's setup schedule 11-11E. Rev D" xfId="634"/>
    <cellStyle name="___King's setup schedule 11-11E. Rev D_Equipment List 12" xfId="635"/>
    <cellStyle name="___King's setup schedule 11-11E. Rev D_Equipment List 12_FL Q37 Equip List V1.0_ 1027" xfId="636"/>
    <cellStyle name="___King's setup schedule 11-11E. Rev D_Equipment List 12_Line 4  Rework Process uph 60  Rev1.8 2003-07-17" xfId="637"/>
    <cellStyle name="___King's setup schedule 11-11E. Rev D_Equipment List 12_Q37 Budget UPH120_2line Rev1d9" xfId="638"/>
    <cellStyle name="___King's setup schedule 11-11E. Rev D_Equipment List 12_Q37 Budget UPH120_2line Rev2d3" xfId="639"/>
    <cellStyle name="___King's setup schedule 11-11E. Rev D_Equipment List 12_Q37 Budget UPH120_2line Rev2d5" xfId="640"/>
    <cellStyle name="___King's setup schedule 11-11E. Rev D_Equipment List 12_Q37 Process assy uph 90 and test 2x90 &amp; 60 for l5  Rev1.3 2003-07-17" xfId="641"/>
    <cellStyle name="___King's setup schedule 11-11E. Rev D_Equipment List 12_Q37 Process assy uph 90 and test 60 for l5  Rev1.1 2003-07-08" xfId="642"/>
    <cellStyle name="___King's setup schedule 11-11E. Rev D_Equipment List 12_Q37 Process assy uph2X 90 and test 2x90 &amp; 60 for l5  RevA 2003-07-24" xfId="643"/>
    <cellStyle name="___King's setup schedule 11-11E. Rev D_Equipment List 12_Q37 Process uph 180 &amp;2003-06-26 Rev.1.4" xfId="644"/>
    <cellStyle name="___King's setup schedule 11-11E. Rev D_Equipment List 12_Q37 Process uph 180 &amp;2003-07-08 Rev.1.6" xfId="645"/>
    <cellStyle name="___King's setup schedule 11-11E. Rev D_Equipment List 12_Q63 EVT MEIE readiness v.1.2 052305" xfId="646"/>
    <cellStyle name="___King's setup schedule 11-11E. Rev D_Equipment List 12_Q77 BST DVT Assy Breakdown V1.0_0422" xfId="647"/>
    <cellStyle name="___King's setup schedule 11-11E. Rev D_Equipment List 12_Q86  Yield UPH120  FATP Process  Flow Rev.c  Jun-01-2004" xfId="648"/>
    <cellStyle name="___King's setup schedule 11-11E. Rev D_Equipment List 12_Q86 EVT Workbook V1.3_1215" xfId="649"/>
    <cellStyle name="___King's setup schedule 11-11E. Rev D_Equipment List 12_Q87 DVT process flow 021705" xfId="650"/>
    <cellStyle name="___King's setup schedule 11-11E. Rev D_Equipment List 12_Q87 PVT MEIE readiness 031005" xfId="651"/>
    <cellStyle name="___King's setup schedule 11-11E. Rev D_Equipment List 12_Q87 SFC process flow rev1.0 032405" xfId="652"/>
    <cellStyle name="___King's setup schedule 11-11E. Rev D_Equipment List 12_Q87 SFC process flow rev1.0 121704" xfId="653"/>
    <cellStyle name="___King's setup schedule 11-11E. Rev D_FL Q37 Equip List V1.0_ 1027" xfId="654"/>
    <cellStyle name="___King's setup schedule 11-11E. Rev D_Line 4  Rework Process uph 60  Rev1.8 2003-07-17" xfId="655"/>
    <cellStyle name="___King's setup schedule 11-11E. Rev D_P58B Line Reconfig cost Rev.2.0 12-16-2002" xfId="656"/>
    <cellStyle name="___King's setup schedule 11-11E. Rev D_P58B Line Reconfig cost Rev.2.0 12-16-2002_FL Q37 Equip List V1.0_ 1027" xfId="657"/>
    <cellStyle name="___King's setup schedule 11-11E. Rev D_P58B Line Reconfig cost Rev.2.0 12-16-2002_Line 4  Rework Process uph 60  Rev1.8 2003-07-17" xfId="658"/>
    <cellStyle name="___King's setup schedule 11-11E. Rev D_P58B Line Reconfig cost Rev.2.0 12-16-2002_Q37 Budget UPH120_2line Rev1d9" xfId="659"/>
    <cellStyle name="___King's setup schedule 11-11E. Rev D_P58B Line Reconfig cost Rev.2.0 12-16-2002_Q37 Budget UPH120_2line Rev2d3" xfId="660"/>
    <cellStyle name="___King's setup schedule 11-11E. Rev D_P58B Line Reconfig cost Rev.2.0 12-16-2002_Q37 Budget UPH120_2line Rev2d5" xfId="661"/>
    <cellStyle name="___King's setup schedule 11-11E. Rev D_P58B Line Reconfig cost Rev.2.0 12-16-2002_Q37 Process assy uph 90 and test 2x90 &amp; 60 for l5  Rev1.3 2003-07-17" xfId="662"/>
    <cellStyle name="___King's setup schedule 11-11E. Rev D_P58B Line Reconfig cost Rev.2.0 12-16-2002_Q37 Process assy uph 90 and test 60 for l5  Rev1.1 2003-07-08" xfId="663"/>
    <cellStyle name="___King's setup schedule 11-11E. Rev D_P58B Line Reconfig cost Rev.2.0 12-16-2002_Q37 Process assy uph2X 90 and test 2x90 &amp; 60 for l5  RevA 2003-07-24" xfId="664"/>
    <cellStyle name="___King's setup schedule 11-11E. Rev D_P58B Line Reconfig cost Rev.2.0 12-16-2002_Q37 Process uph 180 &amp;2003-06-26 Rev.1.4" xfId="665"/>
    <cellStyle name="___King's setup schedule 11-11E. Rev D_P58B Line Reconfig cost Rev.2.0 12-16-2002_Q37 Process uph 180 &amp;2003-07-08 Rev.1.6" xfId="666"/>
    <cellStyle name="___King's setup schedule 11-11E. Rev D_P58B Line Reconfig cost Rev.2.0 12-16-2002_Q63 EVT MEIE readiness v.1.2 052305" xfId="667"/>
    <cellStyle name="___King's setup schedule 11-11E. Rev D_P58B Line Reconfig cost Rev.2.0 12-16-2002_Q77 BST DVT Assy Breakdown V1.0_0422" xfId="668"/>
    <cellStyle name="___King's setup schedule 11-11E. Rev D_P58B Line Reconfig cost Rev.2.0 12-16-2002_Q86  Yield UPH120  FATP Process  Flow Rev.c  Jun-01-2004" xfId="669"/>
    <cellStyle name="___King's setup schedule 11-11E. Rev D_P58B Line Reconfig cost Rev.2.0 12-16-2002_Q86 EVT Workbook V1.3_1215" xfId="670"/>
    <cellStyle name="___King's setup schedule 11-11E. Rev D_P58B Line Reconfig cost Rev.2.0 12-16-2002_Q87 DVT process flow 021705" xfId="671"/>
    <cellStyle name="___King's setup schedule 11-11E. Rev D_P58B Line Reconfig cost Rev.2.0 12-16-2002_Q87 PVT MEIE readiness 031005" xfId="672"/>
    <cellStyle name="___King's setup schedule 11-11E. Rev D_P58B Line Reconfig cost Rev.2.0 12-16-2002_Q87 SFC process flow rev1.0 032405" xfId="673"/>
    <cellStyle name="___King's setup schedule 11-11E. Rev D_P58B Line Reconfig cost Rev.2.0 12-16-2002_Q87 SFC process flow rev1.0 121704" xfId="674"/>
    <cellStyle name="___King's setup schedule 11-11E. Rev D_P58B Line Reconfig cost Rev.3.0 12-23-2002" xfId="675"/>
    <cellStyle name="___King's setup schedule 11-11E. Rev D_P58B Line Reconfig cost Rev.3.0 12-23-2002_FL Q37 Equip List V1.0_ 1027" xfId="676"/>
    <cellStyle name="___King's setup schedule 11-11E. Rev D_P58B Line Reconfig cost Rev.3.0 12-23-2002_Line 4  Rework Process uph 60  Rev1.8 2003-07-17" xfId="677"/>
    <cellStyle name="___King's setup schedule 11-11E. Rev D_P58B Line Reconfig cost Rev.3.0 12-23-2002_Q37 Budget UPH120_2line Rev1d9" xfId="678"/>
    <cellStyle name="___King's setup schedule 11-11E. Rev D_P58B Line Reconfig cost Rev.3.0 12-23-2002_Q37 Budget UPH120_2line Rev2d3" xfId="679"/>
    <cellStyle name="___King's setup schedule 11-11E. Rev D_P58B Line Reconfig cost Rev.3.0 12-23-2002_Q37 Budget UPH120_2line Rev2d5" xfId="680"/>
    <cellStyle name="___King's setup schedule 11-11E. Rev D_P58B Line Reconfig cost Rev.3.0 12-23-2002_Q37 Process assy uph 90 and test 2x90 &amp; 60 for l5  Rev1.3 2003-07-17" xfId="681"/>
    <cellStyle name="___King's setup schedule 11-11E. Rev D_P58B Line Reconfig cost Rev.3.0 12-23-2002_Q37 Process assy uph 90 and test 60 for l5  Rev1.1 2003-07-08" xfId="682"/>
    <cellStyle name="___King's setup schedule 11-11E. Rev D_P58B Line Reconfig cost Rev.3.0 12-23-2002_Q37 Process assy uph2X 90 and test 2x90 &amp; 60 for l5  RevA 2003-07-24" xfId="683"/>
    <cellStyle name="___King's setup schedule 11-11E. Rev D_P58B Line Reconfig cost Rev.3.0 12-23-2002_Q37 Process uph 180 &amp;2003-06-26 Rev.1.4" xfId="684"/>
    <cellStyle name="___King's setup schedule 11-11E. Rev D_P58B Line Reconfig cost Rev.3.0 12-23-2002_Q37 Process uph 180 &amp;2003-07-08 Rev.1.6" xfId="685"/>
    <cellStyle name="___King's setup schedule 11-11E. Rev D_P58B Line Reconfig cost Rev.3.0 12-23-2002_Q63 EVT MEIE readiness v.1.2 052305" xfId="686"/>
    <cellStyle name="___King's setup schedule 11-11E. Rev D_P58B Line Reconfig cost Rev.3.0 12-23-2002_Q77 BST DVT Assy Breakdown V1.0_0422" xfId="687"/>
    <cellStyle name="___King's setup schedule 11-11E. Rev D_P58B Line Reconfig cost Rev.3.0 12-23-2002_Q86  Yield UPH120  FATP Process  Flow Rev.c  Jun-01-2004" xfId="688"/>
    <cellStyle name="___King's setup schedule 11-11E. Rev D_P58B Line Reconfig cost Rev.3.0 12-23-2002_Q86 EVT Workbook V1.3_1215" xfId="689"/>
    <cellStyle name="___King's setup schedule 11-11E. Rev D_P58B Line Reconfig cost Rev.3.0 12-23-2002_Q87 DVT process flow 021705" xfId="690"/>
    <cellStyle name="___King's setup schedule 11-11E. Rev D_P58B Line Reconfig cost Rev.3.0 12-23-2002_Q87 PVT MEIE readiness 031005" xfId="691"/>
    <cellStyle name="___King's setup schedule 11-11E. Rev D_P58B Line Reconfig cost Rev.3.0 12-23-2002_Q87 SFC process flow rev1.0 032405" xfId="692"/>
    <cellStyle name="___King's setup schedule 11-11E. Rev D_P58B Line Reconfig cost Rev.3.0 12-23-2002_Q87 SFC process flow rev1.0 121704" xfId="693"/>
    <cellStyle name="___King's setup schedule 11-11E. Rev D_P58B Project Report 1.16.03" xfId="694"/>
    <cellStyle name="___King's setup schedule 11-11E. Rev D_P58B Project Report 1.16.03_FL Q37 Equip List V1.0_ 1027" xfId="695"/>
    <cellStyle name="___King's setup schedule 11-11E. Rev D_P58B Project Report 1.16.03_Q37 Budget UPH120_2line Rev1d9" xfId="696"/>
    <cellStyle name="___King's setup schedule 11-11E. Rev D_P58B Project Report 1.16.03_Q37 Budget UPH120_2line Rev2d3" xfId="697"/>
    <cellStyle name="___King's setup schedule 11-11E. Rev D_P58B Project Report 1.16.03_Q37 Budget UPH120_2line Rev2d5" xfId="698"/>
    <cellStyle name="___King's setup schedule 11-11E. Rev D_P58B Project Report 1.16.03_Q86 EVT Workbook V1.3_1215" xfId="699"/>
    <cellStyle name="___King's setup schedule 11-11E. Rev D_P58B Project Report 12.17" xfId="700"/>
    <cellStyle name="___King's setup schedule 11-11E. Rev D_P58B Project Report 12.17_FL Q37 Equip List V1.0_ 1027" xfId="701"/>
    <cellStyle name="___King's setup schedule 11-11E. Rev D_P58B Project Report 12.17_Line 4  Rework Process uph 60  Rev1.8 2003-07-17" xfId="702"/>
    <cellStyle name="___King's setup schedule 11-11E. Rev D_P58B Project Report 12.17_Q37 Budget UPH120_2line Rev1d9" xfId="703"/>
    <cellStyle name="___King's setup schedule 11-11E. Rev D_P58B Project Report 12.17_Q37 Budget UPH120_2line Rev2d3" xfId="704"/>
    <cellStyle name="___King's setup schedule 11-11E. Rev D_P58B Project Report 12.17_Q37 Budget UPH120_2line Rev2d5" xfId="705"/>
    <cellStyle name="___King's setup schedule 11-11E. Rev D_P58B Project Report 12.17_Q37 Process assy uph 90 and test 2x90 &amp; 60 for l5  Rev1.3 2003-07-17" xfId="706"/>
    <cellStyle name="___King's setup schedule 11-11E. Rev D_P58B Project Report 12.17_Q37 Process assy uph 90 and test 60 for l5  Rev1.1 2003-07-08" xfId="707"/>
    <cellStyle name="___King's setup schedule 11-11E. Rev D_P58B Project Report 12.17_Q37 Process assy uph2X 90 and test 2x90 &amp; 60 for l5  RevA 2003-07-24" xfId="708"/>
    <cellStyle name="___King's setup schedule 11-11E. Rev D_P58B Project Report 12.17_Q37 Process uph 180 &amp;2003-06-26 Rev.1.4" xfId="709"/>
    <cellStyle name="___King's setup schedule 11-11E. Rev D_P58B Project Report 12.17_Q37 Process uph 180 &amp;2003-07-08 Rev.1.6" xfId="710"/>
    <cellStyle name="___King's setup schedule 11-11E. Rev D_P58B Project Report 12.17_Q63 EVT MEIE readiness v.1.2 052305" xfId="711"/>
    <cellStyle name="___King's setup schedule 11-11E. Rev D_P58B Project Report 12.17_Q77 BST DVT Assy Breakdown V1.0_0422" xfId="712"/>
    <cellStyle name="___King's setup schedule 11-11E. Rev D_P58B Project Report 12.17_Q86  Yield UPH120  FATP Process  Flow Rev.c  Jun-01-2004" xfId="713"/>
    <cellStyle name="___King's setup schedule 11-11E. Rev D_P58B Project Report 12.17_Q86 EVT Workbook V1.3_1215" xfId="714"/>
    <cellStyle name="___King's setup schedule 11-11E. Rev D_P58B Project Report 12.17_Q87 DVT process flow 021705" xfId="715"/>
    <cellStyle name="___King's setup schedule 11-11E. Rev D_P58B Project Report 12.17_Q87 PVT MEIE readiness 031005" xfId="716"/>
    <cellStyle name="___King's setup schedule 11-11E. Rev D_P58B Project Report 12.17_Q87 SFC process flow rev1.0 032405" xfId="717"/>
    <cellStyle name="___King's setup schedule 11-11E. Rev D_P58B Project Report 12.17_Q87 SFC process flow rev1.0 121704" xfId="718"/>
    <cellStyle name="___King's setup schedule 11-11E. Rev D_P58B PVT  Engineering Preparation" xfId="719"/>
    <cellStyle name="___King's setup schedule 11-11E. Rev D_P58B PVT  Engineering Preparation_FL Q37 Equip List V1.0_ 1027" xfId="720"/>
    <cellStyle name="___King's setup schedule 11-11E. Rev D_P58B PVT  Engineering Preparation_Line 4  Rework Process uph 60  Rev1.8 2003-07-17" xfId="721"/>
    <cellStyle name="___King's setup schedule 11-11E. Rev D_P58B PVT  Engineering Preparation_Q37 Budget UPH120_2line Rev1d9" xfId="722"/>
    <cellStyle name="___King's setup schedule 11-11E. Rev D_P58B PVT  Engineering Preparation_Q37 Budget UPH120_2line Rev2d3" xfId="723"/>
    <cellStyle name="___King's setup schedule 11-11E. Rev D_P58B PVT  Engineering Preparation_Q37 Budget UPH120_2line Rev2d5" xfId="724"/>
    <cellStyle name="___King's setup schedule 11-11E. Rev D_P58B PVT  Engineering Preparation_Q37 Process assy uph 90 and test 2x90 &amp; 60 for l5  Rev1.3 2003-07-17" xfId="725"/>
    <cellStyle name="___King's setup schedule 11-11E. Rev D_P58B PVT  Engineering Preparation_Q37 Process assy uph 90 and test 60 for l5  Rev1.1 2003-07-08" xfId="726"/>
    <cellStyle name="___King's setup schedule 11-11E. Rev D_P58B PVT  Engineering Preparation_Q37 Process assy uph2X 90 and test 2x90 &amp; 60 for l5  RevA 2003-07-24" xfId="727"/>
    <cellStyle name="___King's setup schedule 11-11E. Rev D_P58B PVT  Engineering Preparation_Q37 Process uph 180 &amp;2003-06-26 Rev.1.4" xfId="728"/>
    <cellStyle name="___King's setup schedule 11-11E. Rev D_P58B PVT  Engineering Preparation_Q37 Process uph 180 &amp;2003-07-08 Rev.1.6" xfId="729"/>
    <cellStyle name="___King's setup schedule 11-11E. Rev D_P58B PVT  Engineering Preparation_Q63 EVT MEIE readiness v.1.2 052305" xfId="730"/>
    <cellStyle name="___King's setup schedule 11-11E. Rev D_P58B PVT  Engineering Preparation_Q77 BST DVT Assy Breakdown V1.0_0422" xfId="731"/>
    <cellStyle name="___King's setup schedule 11-11E. Rev D_P58B PVT  Engineering Preparation_Q86  Yield UPH120  FATP Process  Flow Rev.c  Jun-01-2004" xfId="732"/>
    <cellStyle name="___King's setup schedule 11-11E. Rev D_P58B PVT  Engineering Preparation_Q86 EVT Workbook V1.3_1215" xfId="733"/>
    <cellStyle name="___King's setup schedule 11-11E. Rev D_P58B PVT  Engineering Preparation_Q87 DVT process flow 021705" xfId="734"/>
    <cellStyle name="___King's setup schedule 11-11E. Rev D_P58B PVT  Engineering Preparation_Q87 PVT MEIE readiness 031005" xfId="735"/>
    <cellStyle name="___King's setup schedule 11-11E. Rev D_P58B PVT  Engineering Preparation_Q87 SFC process flow rev1.0 032405" xfId="736"/>
    <cellStyle name="___King's setup schedule 11-11E. Rev D_P58B PVT  Engineering Preparation_Q87 SFC process flow rev1.0 121704" xfId="737"/>
    <cellStyle name="___King's setup schedule 11-11E. Rev D_P58B_UPH50Equipmentnewline" xfId="738"/>
    <cellStyle name="___King's setup schedule 11-11E. Rev D_P58B_UPH50Equipmentnewline_Q37 Budget UPH120_2line Rev1d9" xfId="739"/>
    <cellStyle name="___King's setup schedule 11-11E. Rev D_P58B_UPH50Equipmentnewline_Q37 Budget UPH120_2line Rev2d3" xfId="740"/>
    <cellStyle name="___King's setup schedule 11-11E. Rev D_P58B_UPH50Equipmentnewline_Q37 Budget UPH120_2line Rev2d5" xfId="741"/>
    <cellStyle name="___King's setup schedule 11-11E. Rev D_P58vsP86" xfId="742"/>
    <cellStyle name="___King's setup schedule 11-11E. Rev D_P58vsP86_FL Q37 Equip List V1.0_ 1027" xfId="743"/>
    <cellStyle name="___King's setup schedule 11-11E. Rev D_P58vsP86_Q37 Budget UPH120_2line Rev1d9" xfId="744"/>
    <cellStyle name="___King's setup schedule 11-11E. Rev D_P58vsP86_Q37 Budget UPH120_2line Rev2d3" xfId="745"/>
    <cellStyle name="___King's setup schedule 11-11E. Rev D_P58vsP86_Q37 Budget UPH120_2line Rev2d5" xfId="746"/>
    <cellStyle name="___King's setup schedule 11-11E. Rev D_P58vsP86_Q86 EVT Workbook V1.3_1215" xfId="747"/>
    <cellStyle name="___King's setup schedule 11-11E. Rev D_Q37 Budget UPH120_2line Rev1d9" xfId="748"/>
    <cellStyle name="___King's setup schedule 11-11E. Rev D_Q37 Budget UPH120_2line Rev2d3" xfId="749"/>
    <cellStyle name="___King's setup schedule 11-11E. Rev D_Q37 Budget UPH120_2line Rev2d5" xfId="750"/>
    <cellStyle name="___King's setup schedule 11-11E. Rev D_Q37 EVT Eng. Workbook V1.0_0331" xfId="751"/>
    <cellStyle name="___King's setup schedule 11-11E. Rev D_Q37 EVT Eng. Workbook V1.0_0331_Q37 Budget UPH120_2line Rev1d9" xfId="752"/>
    <cellStyle name="___King's setup schedule 11-11E. Rev D_Q37 EVT Eng. Workbook V1.0_0331_Q37 Budget UPH120_2line Rev2d3" xfId="753"/>
    <cellStyle name="___King's setup schedule 11-11E. Rev D_Q37 EVT Eng. Workbook V1.0_0331_Q37 Budget UPH120_2line Rev2d5" xfId="754"/>
    <cellStyle name="___King's setup schedule 11-11E. Rev D_Q37 EVT Incremental Equipment List for 30UPH V1.0_0329" xfId="755"/>
    <cellStyle name="___King's setup schedule 11-11E. Rev D_Q37 EVT Incremental Equipment List for 30UPH V1.0_0329_FL Q37 Equip List V1.0_ 1027" xfId="756"/>
    <cellStyle name="___King's setup schedule 11-11E. Rev D_Q37 EVT Incremental Equipment List for 30UPH V1.0_0329_Q37 Budget UPH120_2line Rev1d9" xfId="757"/>
    <cellStyle name="___King's setup schedule 11-11E. Rev D_Q37 EVT Incremental Equipment List for 30UPH V1.0_0329_Q37 Budget UPH120_2line Rev2d3" xfId="758"/>
    <cellStyle name="___King's setup schedule 11-11E. Rev D_Q37 EVT Incremental Equipment List for 30UPH V1.0_0329_Q37 Budget UPH120_2line Rev2d5" xfId="759"/>
    <cellStyle name="___King's setup schedule 11-11E. Rev D_Q37 EVT Incremental Equipment List for 30UPH V1.0_0329_Q86 EVT Workbook V1.3_1215" xfId="760"/>
    <cellStyle name="___King's setup schedule 11-11E. Rev D_Q37 Process assy uph 90 and test 2x90 &amp; 60 for l5  Rev1.3 2003-07-17" xfId="761"/>
    <cellStyle name="___King's setup schedule 11-11E. Rev D_Q37 Process assy uph 90 and test 60 for l5  Rev1.1 2003-07-08" xfId="762"/>
    <cellStyle name="___King's setup schedule 11-11E. Rev D_Q37 Process assy uph2X 90 and test 2x90 &amp; 60 for l5  RevA 2003-07-24" xfId="763"/>
    <cellStyle name="___King's setup schedule 11-11E. Rev D_Q37 Process uph 150 &amp;2003-04-29 Rev.1.1" xfId="764"/>
    <cellStyle name="___King's setup schedule 11-11E. Rev D_Q37 Process uph 150 &amp;2003-04-29 Rev.1.1_Q37 Budget UPH120_2line Rev1d9" xfId="765"/>
    <cellStyle name="___King's setup schedule 11-11E. Rev D_Q37 Process uph 150 &amp;2003-04-29 Rev.1.1_Q37 Budget UPH120_2line Rev2d3" xfId="766"/>
    <cellStyle name="___King's setup schedule 11-11E. Rev D_Q37 Process uph 150 &amp;2003-04-29 Rev.1.1_Q37 Budget UPH120_2line Rev2d5" xfId="767"/>
    <cellStyle name="___King's setup schedule 11-11E. Rev D_Q37 Process uph 180 &amp;2003-06-26 Rev.1.4" xfId="768"/>
    <cellStyle name="___King's setup schedule 11-11E. Rev D_Q37 Process uph 180 &amp;2003-07-08 Rev.1.6" xfId="769"/>
    <cellStyle name="___King's setup schedule 11-11E. Rev D_Q37_P58B_UPH50EList_1d2" xfId="770"/>
    <cellStyle name="___King's setup schedule 11-11E. Rev D_Q37_P58B_UPH50EList_1d2_Q37 Budget UPH120_2line Rev1d9" xfId="771"/>
    <cellStyle name="___King's setup schedule 11-11E. Rev D_Q37_P58B_UPH50EList_1d2_Q37 Budget UPH120_2line Rev2d3" xfId="772"/>
    <cellStyle name="___King's setup schedule 11-11E. Rev D_Q37_P58B_UPH50EList_1d2_Q37 Budget UPH120_2line Rev2d5" xfId="773"/>
    <cellStyle name="___King's setup schedule 11-11E. Rev D_Q37CapacityPlanRev0d5" xfId="774"/>
    <cellStyle name="___King's setup schedule 11-11E. Rev D_Q37CapacityPlanRev0d5_Q37 Budget UPH120_2line Rev1d9" xfId="775"/>
    <cellStyle name="___King's setup schedule 11-11E. Rev D_Q37CapacityPlanRev0d5_Q37 Budget UPH120_2line Rev2d3" xfId="776"/>
    <cellStyle name="___King's setup schedule 11-11E. Rev D_Q37CapacityPlanRev0d5_Q37 Budget UPH120_2line Rev2d5" xfId="777"/>
    <cellStyle name="___King's setup schedule 11-11E. Rev D_Q37ProcessUPH100May7Rev1d0" xfId="778"/>
    <cellStyle name="___King's setup schedule 11-11E. Rev D_Q37ProcessUPH100May7Rev1d0_Q37 Budget UPH120_2line Rev1d9" xfId="779"/>
    <cellStyle name="___King's setup schedule 11-11E. Rev D_Q37ProcessUPH100May7Rev1d0_Q37 Budget UPH120_2line Rev2d3" xfId="780"/>
    <cellStyle name="___King's setup schedule 11-11E. Rev D_Q37ProcessUPH100May7Rev1d0_Q37 Budget UPH120_2line Rev2d5" xfId="781"/>
    <cellStyle name="___King's setup schedule 11-11E. Rev D_Q37ProcessUPH150_20030426" xfId="782"/>
    <cellStyle name="___King's setup schedule 11-11E. Rev D_Q37ProcessUPH150_20030426_Q37 Budget UPH120_2line Rev1d9" xfId="783"/>
    <cellStyle name="___King's setup schedule 11-11E. Rev D_Q37ProcessUPH150_20030426_Q37 Budget UPH120_2line Rev2d3" xfId="784"/>
    <cellStyle name="___King's setup schedule 11-11E. Rev D_Q37ProcessUPH150_20030426_Q37 Budget UPH120_2line Rev2d5" xfId="785"/>
    <cellStyle name="___King's setup schedule 11-11E. Rev D_Q37ProcessUPH180May3Rev1d0" xfId="786"/>
    <cellStyle name="___King's setup schedule 11-11E. Rev D_Q37ProcessUPH180May3Rev1d0_Q37 Budget UPH120_2line Rev1d9" xfId="787"/>
    <cellStyle name="___King's setup schedule 11-11E. Rev D_Q37ProcessUPH180May3Rev1d0_Q37 Budget UPH120_2line Rev2d3" xfId="788"/>
    <cellStyle name="___King's setup schedule 11-11E. Rev D_Q37ProcessUPH180May3Rev1d0_Q37 Budget UPH120_2line Rev2d5" xfId="789"/>
    <cellStyle name="___King's setup schedule 11-11E. Rev D_Q37ReworkProcessUPH50Rev1d0" xfId="790"/>
    <cellStyle name="___King's setup schedule 11-11E. Rev D_Q37ReworkProcessUPH50Rev1d0_Q37 Budget UPH120_2line Rev1d9" xfId="791"/>
    <cellStyle name="___King's setup schedule 11-11E. Rev D_Q37ReworkProcessUPH50Rev1d0_Q37 Budget UPH120_2line Rev2d3" xfId="792"/>
    <cellStyle name="___King's setup schedule 11-11E. Rev D_Q37ReworkProcessUPH50Rev1d0_Q37 Budget UPH120_2line Rev2d5" xfId="793"/>
    <cellStyle name="___King's setup schedule 11-11E. Rev D_Q37UPH180BudgetRev0d1" xfId="794"/>
    <cellStyle name="___King's setup schedule 11-11E. Rev D_Q37UPH180BudgetRev0d1_Q37 Budget UPH120_2line Rev1d9" xfId="795"/>
    <cellStyle name="___King's setup schedule 11-11E. Rev D_Q37UPH180BudgetRev0d1_Q37 Budget UPH120_2line Rev2d3" xfId="796"/>
    <cellStyle name="___King's setup schedule 11-11E. Rev D_Q37UPH180BudgetRev0d1_Q37 Budget UPH120_2line Rev2d5" xfId="797"/>
    <cellStyle name="___King's setup schedule 11-11E. Rev D_Q63 EVT MEIE readiness v.1.2 052305" xfId="798"/>
    <cellStyle name="___King's setup schedule 11-11E. Rev D_Q77 BST DVT Assy Breakdown V1.0_0422" xfId="799"/>
    <cellStyle name="___King's setup schedule 11-11E. Rev D_Q86  Yield UPH120  FATP Process  Flow Rev.c  Jun-01-2004" xfId="800"/>
    <cellStyle name="___King's setup schedule 11-11E. Rev D_Q86 EVT Workbook V1.3_1215" xfId="801"/>
    <cellStyle name="___King's setup schedule 11-11E. Rev D_Q87 DVT process flow 021705" xfId="802"/>
    <cellStyle name="___King's setup schedule 11-11E. Rev D_Q87 PVT MEIE readiness 031005" xfId="803"/>
    <cellStyle name="___King's setup schedule 11-11E. Rev D_Q87 SFC process flow rev1.0 032405" xfId="804"/>
    <cellStyle name="___King's setup schedule 11-11E. Rev D_Q87 SFC process flow rev1.0 121704" xfId="805"/>
    <cellStyle name="___LH P62 AM Multiplex Line Document(UPH100)Rev.E 1-30 for DVT all" xfId="806"/>
    <cellStyle name="___LH P62 AM Multiplex Line Document(UPH100)Rev.E 1-30 for DVT all_FL Q37 Equip List V1.0_ 1027" xfId="807"/>
    <cellStyle name="___LH P62 AM Multiplex Line Document(UPH100)Rev.E 1-30 for DVT all_Q78 EVT Fixture List V1.0_0225" xfId="808"/>
    <cellStyle name="___LH P62 AM Multiplex Line Document(UPH100)Rev.E 1-30 for DVT all_Q86 EVT Workbook V1.3_1215" xfId="809"/>
    <cellStyle name="___LH P62 AM Unique Line Document Rev-D 1-18" xfId="810"/>
    <cellStyle name="___LH P62 AM Unique Line Document Rev-D 1-18_~2181793" xfId="811"/>
    <cellStyle name="___LH P62 AM Unique Line Document Rev-D 1-18_~2181793_FL Q37 Equip List V1.0_ 1027" xfId="812"/>
    <cellStyle name="___LH P62 AM Unique Line Document Rev-D 1-18_~2181793_Q86 EVT Workbook V1.3_1215" xfId="813"/>
    <cellStyle name="___LH P62 AM Unique Line Document Rev-D 1-18_2nd Line Inc Equip List 1.0(apple)" xfId="814"/>
    <cellStyle name="___LH P62 AM Unique Line Document Rev-D 1-18_2nd Line Inc Equip List 1.0(apple)_~1130138" xfId="815"/>
    <cellStyle name="___LH P62 AM Unique Line Document Rev-D 1-18_2nd Line Inc Equip List 1.0(apple)_~1130138_FL Q37 Equip List V1.0_ 1027" xfId="816"/>
    <cellStyle name="___LH P62 AM Unique Line Document Rev-D 1-18_2nd Line Inc Equip List 1.0(apple)_~1130138_Q86 EVT Workbook V1.3_1215" xfId="817"/>
    <cellStyle name="___LH P62 AM Unique Line Document Rev-D 1-18_2nd Line Inc Equip List 1.0(apple)_~1895038" xfId="818"/>
    <cellStyle name="___LH P62 AM Unique Line Document Rev-D 1-18_2nd Line Inc Equip List 1.0(apple)_~1895038_FL Q37 Equip List V1.0_ 1027" xfId="819"/>
    <cellStyle name="___LH P62 AM Unique Line Document Rev-D 1-18_2nd Line Inc Equip List 1.0(apple)_~1895038_Q86 EVT Workbook V1.3_1215" xfId="820"/>
    <cellStyle name="___LH P62 AM Unique Line Document Rev-D 1-18_2nd Line Inc Equip List 1.0(apple)_~3093786" xfId="821"/>
    <cellStyle name="___LH P62 AM Unique Line Document Rev-D 1-18_2nd Line Inc Equip List 1.0(apple)_~3093786_FL Q37 Equip List V1.0_ 1027" xfId="822"/>
    <cellStyle name="___LH P62 AM Unique Line Document Rev-D 1-18_2nd Line Inc Equip List 1.0(apple)_~3093786_Q86 EVT Workbook V1.3_1215" xfId="823"/>
    <cellStyle name="___LH P62 AM Unique Line Document Rev-D 1-18_2nd Line Inc Equip List 1.0(apple)_~7313603" xfId="824"/>
    <cellStyle name="___LH P62 AM Unique Line Document Rev-D 1-18_2nd Line Inc Equip List 1.0(apple)_~7313603_FL Q37 Equip List V1.0_ 1027" xfId="825"/>
    <cellStyle name="___LH P62 AM Unique Line Document Rev-D 1-18_2nd Line Inc Equip List 1.0(apple)_~7313603_Q86 EVT Workbook V1.3_1215" xfId="826"/>
    <cellStyle name="___LH P62 AM Unique Line Document Rev-D 1-18_2nd Line Inc Equip List 1.0(apple)_~7710053" xfId="827"/>
    <cellStyle name="___LH P62 AM Unique Line Document Rev-D 1-18_2nd Line Inc Equip List 1.0(apple)_~7710053_FL Q37 Equip List V1.0_ 1027" xfId="828"/>
    <cellStyle name="___LH P62 AM Unique Line Document Rev-D 1-18_2nd Line Inc Equip List 1.0(apple)_~7710053_Q86 EVT Workbook V1.3_1215" xfId="829"/>
    <cellStyle name="___LH P62 AM Unique Line Document Rev-D 1-18_2nd Line Inc Equip List 1.0(apple)_~8261527" xfId="830"/>
    <cellStyle name="___LH P62 AM Unique Line Document Rev-D 1-18_2nd Line Inc Equip List 1.0(apple)_~8261527_FL Q37 Equip List V1.0_ 1027" xfId="831"/>
    <cellStyle name="___LH P62 AM Unique Line Document Rev-D 1-18_2nd Line Inc Equip List 1.0(apple)_~8261527_Q86 EVT Workbook V1.3_1215" xfId="832"/>
    <cellStyle name="___LH P62 AM Unique Line Document Rev-D 1-18_2nd Line Inc Equip List 1.0(apple)_30" xfId="833"/>
    <cellStyle name="___LH P62 AM Unique Line Document Rev-D 1-18_2nd Line Inc Equip List 1.0(apple)_30_FL Q37 Equip List V1.0_ 1027" xfId="834"/>
    <cellStyle name="___LH P62 AM Unique Line Document Rev-D 1-18_2nd Line Inc Equip List 1.0(apple)_30_Q86 EVT Workbook V1.3_1215" xfId="835"/>
    <cellStyle name="___LH P62 AM Unique Line Document Rev-D 1-18_2nd Line Inc Equip List 1.0(apple)_EquipList ver 1.6 10-30" xfId="836"/>
    <cellStyle name="___LH P62 AM Unique Line Document Rev-D 1-18_2nd Line Inc Equip List 1.0(apple)_EquipList ver 1.6 10-30_FL Q37 Equip List V1.0_ 1027" xfId="837"/>
    <cellStyle name="___LH P62 AM Unique Line Document Rev-D 1-18_2nd Line Inc Equip List 1.0(apple)_EquipList ver 1.6 10-30_Q86 EVT Workbook V1.3_1215" xfId="838"/>
    <cellStyle name="___LH P62 AM Unique Line Document Rev-D 1-18_2nd Line Inc Equip List 1.0(apple)_FL Q37 Equip List V1.0_ 1027" xfId="839"/>
    <cellStyle name="___LH P62 AM Unique Line Document Rev-D 1-18_2nd Line Inc Equip List 1.0(apple)_P58 Equipment" xfId="840"/>
    <cellStyle name="___LH P62 AM Unique Line Document Rev-D 1-18_2nd Line Inc Equip List 1.0(apple)_P58 Equipment List" xfId="841"/>
    <cellStyle name="___LH P62 AM Unique Line Document Rev-D 1-18_2nd Line Inc Equip List 1.0(apple)_P58 Equipment List_FL Q37 Equip List V1.0_ 1027" xfId="842"/>
    <cellStyle name="___LH P62 AM Unique Line Document Rev-D 1-18_2nd Line Inc Equip List 1.0(apple)_P58 Equipment List_Q86 EVT Workbook V1.3_1215" xfId="843"/>
    <cellStyle name="___LH P62 AM Unique Line Document Rev-D 1-18_2nd Line Inc Equip List 1.0(apple)_P58 Equipment_FL Q37 Equip List V1.0_ 1027" xfId="844"/>
    <cellStyle name="___LH P62 AM Unique Line Document Rev-D 1-18_2nd Line Inc Equip List 1.0(apple)_P58 Equipment_Q86 EVT Workbook V1.3_1215" xfId="845"/>
    <cellStyle name="___LH P62 AM Unique Line Document Rev-D 1-18_2nd Line Inc Equip List 1.0(apple)_P58 king projeceport 10.30" xfId="846"/>
    <cellStyle name="___LH P62 AM Unique Line Document Rev-D 1-18_2nd Line Inc Equip List 1.0(apple)_P58 king projeceport 10.30_FL Q37 Equip List V1.0_ 1027" xfId="847"/>
    <cellStyle name="___LH P62 AM Unique Line Document Rev-D 1-18_2nd Line Inc Equip List 1.0(apple)_P58 king projeceport 10.30_Q86 EVT Workbook V1.3_1215" xfId="848"/>
    <cellStyle name="___LH P62 AM Unique Line Document Rev-D 1-18_2nd Line Inc Equip List 1.0(apple)_P58 king projeceport 11.5" xfId="849"/>
    <cellStyle name="___LH P62 AM Unique Line Document Rev-D 1-18_2nd Line Inc Equip List 1.0(apple)_P58 king projeceport 11.5_FL Q37 Equip List V1.0_ 1027" xfId="850"/>
    <cellStyle name="___LH P62 AM Unique Line Document Rev-D 1-18_2nd Line Inc Equip List 1.0(apple)_P58 king projeceport 11.5_Q86 EVT Workbook V1.3_1215" xfId="851"/>
    <cellStyle name="___LH P62 AM Unique Line Document Rev-D 1-18_2nd Line Inc Equip List 1.0(apple)_P58 king projeceport 11.6" xfId="852"/>
    <cellStyle name="___LH P62 AM Unique Line Document Rev-D 1-18_2nd Line Inc Equip List 1.0(apple)_P58 king projeceport 11.6_FL Q37 Equip List V1.0_ 1027" xfId="853"/>
    <cellStyle name="___LH P62 AM Unique Line Document Rev-D 1-18_2nd Line Inc Equip List 1.0(apple)_P58 king projeceport 11.6_Q86 EVT Workbook V1.3_1215" xfId="854"/>
    <cellStyle name="___LH P62 AM Unique Line Document Rev-D 1-18_2nd Line Inc Equip List 1.0(apple)_P58 king projeceport 11.7" xfId="855"/>
    <cellStyle name="___LH P62 AM Unique Line Document Rev-D 1-18_2nd Line Inc Equip List 1.0(apple)_P58 king projeceport 11.7_FL Q37 Equip List V1.0_ 1027" xfId="856"/>
    <cellStyle name="___LH P62 AM Unique Line Document Rev-D 1-18_2nd Line Inc Equip List 1.0(apple)_P58 king projeceport 11.7_Q86 EVT Workbook V1.3_1215" xfId="857"/>
    <cellStyle name="___LH P62 AM Unique Line Document Rev-D 1-18_2nd Line Inc Equip List 1.0(apple)_P58 king project status report" xfId="858"/>
    <cellStyle name="___LH P62 AM Unique Line Document Rev-D 1-18_2nd Line Inc Equip List 1.0(apple)_P58 king project status report 10.30" xfId="859"/>
    <cellStyle name="___LH P62 AM Unique Line Document Rev-D 1-18_2nd Line Inc Equip List 1.0(apple)_P58 king project status report 10.30_FL Q37 Equip List V1.0_ 1027" xfId="860"/>
    <cellStyle name="___LH P62 AM Unique Line Document Rev-D 1-18_2nd Line Inc Equip List 1.0(apple)_P58 king project status report 10.30_Q86 EVT Workbook V1.3_1215" xfId="861"/>
    <cellStyle name="___LH P62 AM Unique Line Document Rev-D 1-18_2nd Line Inc Equip List 1.0(apple)_P58 king project status report 11.1" xfId="862"/>
    <cellStyle name="___LH P62 AM Unique Line Document Rev-D 1-18_2nd Line Inc Equip List 1.0(apple)_P58 king project status report 11.1_FL Q37 Equip List V1.0_ 1027" xfId="863"/>
    <cellStyle name="___LH P62 AM Unique Line Document Rev-D 1-18_2nd Line Inc Equip List 1.0(apple)_P58 king project status report 11.1_Q86 EVT Workbook V1.3_1215" xfId="864"/>
    <cellStyle name="___LH P62 AM Unique Line Document Rev-D 1-18_2nd Line Inc Equip List 1.0(apple)_P58 king project status report 11.12" xfId="865"/>
    <cellStyle name="___LH P62 AM Unique Line Document Rev-D 1-18_2nd Line Inc Equip List 1.0(apple)_P58 king project status report 11.12_FL Q37 Equip List V1.0_ 1027" xfId="866"/>
    <cellStyle name="___LH P62 AM Unique Line Document Rev-D 1-18_2nd Line Inc Equip List 1.0(apple)_P58 king project status report 11.12_Q86 EVT Workbook V1.3_1215" xfId="867"/>
    <cellStyle name="___LH P62 AM Unique Line Document Rev-D 1-18_2nd Line Inc Equip List 1.0(apple)_P58 king project status report 11.14" xfId="868"/>
    <cellStyle name="___LH P62 AM Unique Line Document Rev-D 1-18_2nd Line Inc Equip List 1.0(apple)_P58 king project status report 11.14_FL Q37 Equip List V1.0_ 1027" xfId="869"/>
    <cellStyle name="___LH P62 AM Unique Line Document Rev-D 1-18_2nd Line Inc Equip List 1.0(apple)_P58 king project status report 11.14_Q86 EVT Workbook V1.3_1215" xfId="870"/>
    <cellStyle name="___LH P62 AM Unique Line Document Rev-D 1-18_2nd Line Inc Equip List 1.0(apple)_P58 king project status report_FL Q37 Equip List V1.0_ 1027" xfId="871"/>
    <cellStyle name="___LH P62 AM Unique Line Document Rev-D 1-18_2nd Line Inc Equip List 1.0(apple)_P58 king project status report_Q86 EVT Workbook V1.3_1215" xfId="872"/>
    <cellStyle name="___LH P62 AM Unique Line Document Rev-D 1-18_2nd Line Inc Equip List 1.0(apple)_P58 king projectport 10.31" xfId="873"/>
    <cellStyle name="___LH P62 AM Unique Line Document Rev-D 1-18_2nd Line Inc Equip List 1.0(apple)_P58 king projectport 10.31_FL Q37 Equip List V1.0_ 1027" xfId="874"/>
    <cellStyle name="___LH P62 AM Unique Line Document Rev-D 1-18_2nd Line Inc Equip List 1.0(apple)_P58 king projectport 10.31_Q86 EVT Workbook V1.3_1215" xfId="875"/>
    <cellStyle name="___LH P62 AM Unique Line Document Rev-D 1-18_2nd Line Inc Equip List 1.0(apple)_Q86 EVT Workbook V1.3_1215" xfId="876"/>
    <cellStyle name="___LH P62 AM Unique Line Document Rev-D 1-18_30" xfId="877"/>
    <cellStyle name="___LH P62 AM Unique Line Document Rev-D 1-18_30_FL Q37 Equip List V1.0_ 1027" xfId="878"/>
    <cellStyle name="___LH P62 AM Unique Line Document Rev-D 1-18_30_Line 4  Rework Process uph 60  Rev1.8 2003-07-17" xfId="879"/>
    <cellStyle name="___LH P62 AM Unique Line Document Rev-D 1-18_30_Power Reconfig Q37 D10 building 0626 Rev.1" xfId="880"/>
    <cellStyle name="___LH P62 AM Unique Line Document Rev-D 1-18_30_Power Reconfig Q37 F5B UPH=180 0629 Rev.1" xfId="881"/>
    <cellStyle name="___LH P62 AM Unique Line Document Rev-D 1-18_30_Q37 Budget UPH120_2line Rev1d9" xfId="882"/>
    <cellStyle name="___LH P62 AM Unique Line Document Rev-D 1-18_30_Q37 Budget UPH120_2line Rev2d3" xfId="883"/>
    <cellStyle name="___LH P62 AM Unique Line Document Rev-D 1-18_30_Q37 Budget UPH120_2line Rev2d5" xfId="884"/>
    <cellStyle name="___LH P62 AM Unique Line Document Rev-D 1-18_30_Q37 Process assy uph 90 and test 2x90 &amp; 60 for l5  Rev1.3 2003-07-17" xfId="885"/>
    <cellStyle name="___LH P62 AM Unique Line Document Rev-D 1-18_30_Q37 Process assy uph 90 and test 60 for l5  Rev1.1 2003-07-08" xfId="886"/>
    <cellStyle name="___LH P62 AM Unique Line Document Rev-D 1-18_30_Q37 Process assy uph2X 90 and test 2x90 &amp; 60 for l5  RevA 2003-07-24" xfId="887"/>
    <cellStyle name="___LH P62 AM Unique Line Document Rev-D 1-18_30_Q37 Process uph 180 &amp;2003-06-26 Rev.1.4" xfId="888"/>
    <cellStyle name="___LH P62 AM Unique Line Document Rev-D 1-18_30_Q37 Process uph 180 &amp;2003-07-08 Rev.1.6" xfId="889"/>
    <cellStyle name="___LH P62 AM Unique Line Document Rev-D 1-18_30_Q63 EVT MEIE readiness v.1.2 052305" xfId="890"/>
    <cellStyle name="___LH P62 AM Unique Line Document Rev-D 1-18_30_Q77 BST DVT Assy Breakdown V1.0_0422" xfId="891"/>
    <cellStyle name="___LH P62 AM Unique Line Document Rev-D 1-18_30_Q86  Yield UPH120  FATP Process  Flow Rev.c  Jun-01-2004" xfId="892"/>
    <cellStyle name="___LH P62 AM Unique Line Document Rev-D 1-18_30_Q86 EVT Workbook V1.3_1215" xfId="893"/>
    <cellStyle name="___LH P62 AM Unique Line Document Rev-D 1-18_30_Q87 DVT process flow 021705" xfId="894"/>
    <cellStyle name="___LH P62 AM Unique Line Document Rev-D 1-18_30_Q87 PVT MEIE readiness 031005" xfId="895"/>
    <cellStyle name="___LH P62 AM Unique Line Document Rev-D 1-18_30_Q87 SFC process flow rev1.0 032405" xfId="896"/>
    <cellStyle name="___LH P62 AM Unique Line Document Rev-D 1-18_30_Q87 SFC process flow rev1.0 121704" xfId="897"/>
    <cellStyle name="___LH P62 AM Unique Line Document Rev-D 1-18_EquipList ver 1.6 10-28" xfId="898"/>
    <cellStyle name="___LH P62 AM Unique Line Document Rev-D 1-18_EquipList ver 1.6 10-28_~1130138" xfId="899"/>
    <cellStyle name="___LH P62 AM Unique Line Document Rev-D 1-18_EquipList ver 1.6 10-28_~1130138_FL Q37 Equip List V1.0_ 1027" xfId="900"/>
    <cellStyle name="___LH P62 AM Unique Line Document Rev-D 1-18_EquipList ver 1.6 10-28_~1130138_Q86 EVT Workbook V1.3_1215" xfId="901"/>
    <cellStyle name="___LH P62 AM Unique Line Document Rev-D 1-18_EquipList ver 1.6 10-28_~1895038" xfId="902"/>
    <cellStyle name="___LH P62 AM Unique Line Document Rev-D 1-18_EquipList ver 1.6 10-28_~1895038_FL Q37 Equip List V1.0_ 1027" xfId="903"/>
    <cellStyle name="___LH P62 AM Unique Line Document Rev-D 1-18_EquipList ver 1.6 10-28_~1895038_Q86 EVT Workbook V1.3_1215" xfId="904"/>
    <cellStyle name="___LH P62 AM Unique Line Document Rev-D 1-18_EquipList ver 1.6 10-28_~3093786" xfId="905"/>
    <cellStyle name="___LH P62 AM Unique Line Document Rev-D 1-18_EquipList ver 1.6 10-28_~3093786_FL Q37 Equip List V1.0_ 1027" xfId="906"/>
    <cellStyle name="___LH P62 AM Unique Line Document Rev-D 1-18_EquipList ver 1.6 10-28_~3093786_Q86 EVT Workbook V1.3_1215" xfId="907"/>
    <cellStyle name="___LH P62 AM Unique Line Document Rev-D 1-18_EquipList ver 1.6 10-28_~7313603" xfId="908"/>
    <cellStyle name="___LH P62 AM Unique Line Document Rev-D 1-18_EquipList ver 1.6 10-28_~7313603_FL Q37 Equip List V1.0_ 1027" xfId="909"/>
    <cellStyle name="___LH P62 AM Unique Line Document Rev-D 1-18_EquipList ver 1.6 10-28_~7313603_Q86 EVT Workbook V1.3_1215" xfId="910"/>
    <cellStyle name="___LH P62 AM Unique Line Document Rev-D 1-18_EquipList ver 1.6 10-28_~7710053" xfId="911"/>
    <cellStyle name="___LH P62 AM Unique Line Document Rev-D 1-18_EquipList ver 1.6 10-28_~7710053_FL Q37 Equip List V1.0_ 1027" xfId="912"/>
    <cellStyle name="___LH P62 AM Unique Line Document Rev-D 1-18_EquipList ver 1.6 10-28_~7710053_Q86 EVT Workbook V1.3_1215" xfId="913"/>
    <cellStyle name="___LH P62 AM Unique Line Document Rev-D 1-18_EquipList ver 1.6 10-28_~8261527" xfId="914"/>
    <cellStyle name="___LH P62 AM Unique Line Document Rev-D 1-18_EquipList ver 1.6 10-28_~8261527_FL Q37 Equip List V1.0_ 1027" xfId="915"/>
    <cellStyle name="___LH P62 AM Unique Line Document Rev-D 1-18_EquipList ver 1.6 10-28_~8261527_Q86 EVT Workbook V1.3_1215" xfId="916"/>
    <cellStyle name="___LH P62 AM Unique Line Document Rev-D 1-18_EquipList ver 1.6 10-28_30" xfId="917"/>
    <cellStyle name="___LH P62 AM Unique Line Document Rev-D 1-18_EquipList ver 1.6 10-28_30_FL Q37 Equip List V1.0_ 1027" xfId="918"/>
    <cellStyle name="___LH P62 AM Unique Line Document Rev-D 1-18_EquipList ver 1.6 10-28_30_Q86 EVT Workbook V1.3_1215" xfId="919"/>
    <cellStyle name="___LH P62 AM Unique Line Document Rev-D 1-18_EquipList ver 1.6 10-28_EquipList ver 1.6 10-30" xfId="920"/>
    <cellStyle name="___LH P62 AM Unique Line Document Rev-D 1-18_EquipList ver 1.6 10-28_EquipList ver 1.6 10-30_FL Q37 Equip List V1.0_ 1027" xfId="921"/>
    <cellStyle name="___LH P62 AM Unique Line Document Rev-D 1-18_EquipList ver 1.6 10-28_EquipList ver 1.6 10-30_Q86 EVT Workbook V1.3_1215" xfId="922"/>
    <cellStyle name="___LH P62 AM Unique Line Document Rev-D 1-18_EquipList ver 1.6 10-28_FL Q37 Equip List V1.0_ 1027" xfId="923"/>
    <cellStyle name="___LH P62 AM Unique Line Document Rev-D 1-18_EquipList ver 1.6 10-28_P58 Equipment" xfId="924"/>
    <cellStyle name="___LH P62 AM Unique Line Document Rev-D 1-18_EquipList ver 1.6 10-28_P58 Equipment List" xfId="925"/>
    <cellStyle name="___LH P62 AM Unique Line Document Rev-D 1-18_EquipList ver 1.6 10-28_P58 Equipment List_FL Q37 Equip List V1.0_ 1027" xfId="926"/>
    <cellStyle name="___LH P62 AM Unique Line Document Rev-D 1-18_EquipList ver 1.6 10-28_P58 Equipment List_Q86 EVT Workbook V1.3_1215" xfId="927"/>
    <cellStyle name="___LH P62 AM Unique Line Document Rev-D 1-18_EquipList ver 1.6 10-28_P58 Equipment_FL Q37 Equip List V1.0_ 1027" xfId="928"/>
    <cellStyle name="___LH P62 AM Unique Line Document Rev-D 1-18_EquipList ver 1.6 10-28_P58 Equipment_Q86 EVT Workbook V1.3_1215" xfId="929"/>
    <cellStyle name="___LH P62 AM Unique Line Document Rev-D 1-18_EquipList ver 1.6 10-28_P58 king projeceport 10.30" xfId="930"/>
    <cellStyle name="___LH P62 AM Unique Line Document Rev-D 1-18_EquipList ver 1.6 10-28_P58 king projeceport 10.30_FL Q37 Equip List V1.0_ 1027" xfId="931"/>
    <cellStyle name="___LH P62 AM Unique Line Document Rev-D 1-18_EquipList ver 1.6 10-28_P58 king projeceport 10.30_Q86 EVT Workbook V1.3_1215" xfId="932"/>
    <cellStyle name="___LH P62 AM Unique Line Document Rev-D 1-18_EquipList ver 1.6 10-28_P58 king projeceport 11.5" xfId="933"/>
    <cellStyle name="___LH P62 AM Unique Line Document Rev-D 1-18_EquipList ver 1.6 10-28_P58 king projeceport 11.5_FL Q37 Equip List V1.0_ 1027" xfId="934"/>
    <cellStyle name="___LH P62 AM Unique Line Document Rev-D 1-18_EquipList ver 1.6 10-28_P58 king projeceport 11.5_Q86 EVT Workbook V1.3_1215" xfId="935"/>
    <cellStyle name="___LH P62 AM Unique Line Document Rev-D 1-18_EquipList ver 1.6 10-28_P58 king projeceport 11.6" xfId="936"/>
    <cellStyle name="___LH P62 AM Unique Line Document Rev-D 1-18_EquipList ver 1.6 10-28_P58 king projeceport 11.6_FL Q37 Equip List V1.0_ 1027" xfId="937"/>
    <cellStyle name="___LH P62 AM Unique Line Document Rev-D 1-18_EquipList ver 1.6 10-28_P58 king projeceport 11.6_Q86 EVT Workbook V1.3_1215" xfId="938"/>
    <cellStyle name="___LH P62 AM Unique Line Document Rev-D 1-18_EquipList ver 1.6 10-28_P58 king projeceport 11.7" xfId="939"/>
    <cellStyle name="___LH P62 AM Unique Line Document Rev-D 1-18_EquipList ver 1.6 10-28_P58 king projeceport 11.7_FL Q37 Equip List V1.0_ 1027" xfId="940"/>
    <cellStyle name="___LH P62 AM Unique Line Document Rev-D 1-18_EquipList ver 1.6 10-28_P58 king projeceport 11.7_Q86 EVT Workbook V1.3_1215" xfId="941"/>
    <cellStyle name="___LH P62 AM Unique Line Document Rev-D 1-18_EquipList ver 1.6 10-28_P58 king project status report" xfId="942"/>
    <cellStyle name="___LH P62 AM Unique Line Document Rev-D 1-18_EquipList ver 1.6 10-28_P58 king project status report 10.30" xfId="943"/>
    <cellStyle name="___LH P62 AM Unique Line Document Rev-D 1-18_EquipList ver 1.6 10-28_P58 king project status report 10.30_FL Q37 Equip List V1.0_ 1027" xfId="944"/>
    <cellStyle name="___LH P62 AM Unique Line Document Rev-D 1-18_EquipList ver 1.6 10-28_P58 king project status report 10.30_Q86 EVT Workbook V1.3_1215" xfId="945"/>
    <cellStyle name="___LH P62 AM Unique Line Document Rev-D 1-18_EquipList ver 1.6 10-28_P58 king project status report 11.1" xfId="946"/>
    <cellStyle name="___LH P62 AM Unique Line Document Rev-D 1-18_EquipList ver 1.6 10-28_P58 king project status report 11.1_FL Q37 Equip List V1.0_ 1027" xfId="947"/>
    <cellStyle name="___LH P62 AM Unique Line Document Rev-D 1-18_EquipList ver 1.6 10-28_P58 king project status report 11.1_Q86 EVT Workbook V1.3_1215" xfId="948"/>
    <cellStyle name="___LH P62 AM Unique Line Document Rev-D 1-18_EquipList ver 1.6 10-28_P58 king project status report 11.12" xfId="949"/>
    <cellStyle name="___LH P62 AM Unique Line Document Rev-D 1-18_EquipList ver 1.6 10-28_P58 king project status report 11.12_FL Q37 Equip List V1.0_ 1027" xfId="950"/>
    <cellStyle name="___LH P62 AM Unique Line Document Rev-D 1-18_EquipList ver 1.6 10-28_P58 king project status report 11.12_Q86 EVT Workbook V1.3_1215" xfId="951"/>
    <cellStyle name="___LH P62 AM Unique Line Document Rev-D 1-18_EquipList ver 1.6 10-28_P58 king project status report 11.14" xfId="952"/>
    <cellStyle name="___LH P62 AM Unique Line Document Rev-D 1-18_EquipList ver 1.6 10-28_P58 king project status report 11.14_FL Q37 Equip List V1.0_ 1027" xfId="953"/>
    <cellStyle name="___LH P62 AM Unique Line Document Rev-D 1-18_EquipList ver 1.6 10-28_P58 king project status report 11.14_Q86 EVT Workbook V1.3_1215" xfId="954"/>
    <cellStyle name="___LH P62 AM Unique Line Document Rev-D 1-18_EquipList ver 1.6 10-28_P58 king project status report_FL Q37 Equip List V1.0_ 1027" xfId="955"/>
    <cellStyle name="___LH P62 AM Unique Line Document Rev-D 1-18_EquipList ver 1.6 10-28_P58 king project status report_Q86 EVT Workbook V1.3_1215" xfId="956"/>
    <cellStyle name="___LH P62 AM Unique Line Document Rev-D 1-18_EquipList ver 1.6 10-28_P58 king projectport 10.31" xfId="957"/>
    <cellStyle name="___LH P62 AM Unique Line Document Rev-D 1-18_EquipList ver 1.6 10-28_P58 king projectport 10.31_FL Q37 Equip List V1.0_ 1027" xfId="958"/>
    <cellStyle name="___LH P62 AM Unique Line Document Rev-D 1-18_EquipList ver 1.6 10-28_P58 king projectport 10.31_Q86 EVT Workbook V1.3_1215" xfId="959"/>
    <cellStyle name="___LH P62 AM Unique Line Document Rev-D 1-18_EquipList ver 1.6 10-28_Q86 EVT Workbook V1.3_1215" xfId="960"/>
    <cellStyle name="___LH P62 AM Unique Line Document Rev-D 1-18_EquipList ver 1.6 10-29" xfId="961"/>
    <cellStyle name="___LH P62 AM Unique Line Document Rev-D 1-18_EquipList ver 1.6 10-29_~1130138" xfId="962"/>
    <cellStyle name="___LH P62 AM Unique Line Document Rev-D 1-18_EquipList ver 1.6 10-29_~1130138_FL Q37 Equip List V1.0_ 1027" xfId="963"/>
    <cellStyle name="___LH P62 AM Unique Line Document Rev-D 1-18_EquipList ver 1.6 10-29_~1130138_Q86 EVT Workbook V1.3_1215" xfId="964"/>
    <cellStyle name="___LH P62 AM Unique Line Document Rev-D 1-18_EquipList ver 1.6 10-29_~1895038" xfId="965"/>
    <cellStyle name="___LH P62 AM Unique Line Document Rev-D 1-18_EquipList ver 1.6 10-29_~1895038_FL Q37 Equip List V1.0_ 1027" xfId="966"/>
    <cellStyle name="___LH P62 AM Unique Line Document Rev-D 1-18_EquipList ver 1.6 10-29_~1895038_Q86 EVT Workbook V1.3_1215" xfId="967"/>
    <cellStyle name="___LH P62 AM Unique Line Document Rev-D 1-18_EquipList ver 1.6 10-29_~3093786" xfId="968"/>
    <cellStyle name="___LH P62 AM Unique Line Document Rev-D 1-18_EquipList ver 1.6 10-29_~3093786_FL Q37 Equip List V1.0_ 1027" xfId="969"/>
    <cellStyle name="___LH P62 AM Unique Line Document Rev-D 1-18_EquipList ver 1.6 10-29_~3093786_Q86 EVT Workbook V1.3_1215" xfId="970"/>
    <cellStyle name="___LH P62 AM Unique Line Document Rev-D 1-18_EquipList ver 1.6 10-29_~7313603" xfId="971"/>
    <cellStyle name="___LH P62 AM Unique Line Document Rev-D 1-18_EquipList ver 1.6 10-29_~7313603_FL Q37 Equip List V1.0_ 1027" xfId="972"/>
    <cellStyle name="___LH P62 AM Unique Line Document Rev-D 1-18_EquipList ver 1.6 10-29_~7313603_Q86 EVT Workbook V1.3_1215" xfId="973"/>
    <cellStyle name="___LH P62 AM Unique Line Document Rev-D 1-18_EquipList ver 1.6 10-29_~7710053" xfId="974"/>
    <cellStyle name="___LH P62 AM Unique Line Document Rev-D 1-18_EquipList ver 1.6 10-29_~7710053_FL Q37 Equip List V1.0_ 1027" xfId="975"/>
    <cellStyle name="___LH P62 AM Unique Line Document Rev-D 1-18_EquipList ver 1.6 10-29_~7710053_Q86 EVT Workbook V1.3_1215" xfId="976"/>
    <cellStyle name="___LH P62 AM Unique Line Document Rev-D 1-18_EquipList ver 1.6 10-29_~8261527" xfId="977"/>
    <cellStyle name="___LH P62 AM Unique Line Document Rev-D 1-18_EquipList ver 1.6 10-29_~8261527_FL Q37 Equip List V1.0_ 1027" xfId="978"/>
    <cellStyle name="___LH P62 AM Unique Line Document Rev-D 1-18_EquipList ver 1.6 10-29_~8261527_Q86 EVT Workbook V1.3_1215" xfId="979"/>
    <cellStyle name="___LH P62 AM Unique Line Document Rev-D 1-18_EquipList ver 1.6 10-29_30" xfId="980"/>
    <cellStyle name="___LH P62 AM Unique Line Document Rev-D 1-18_EquipList ver 1.6 10-29_30_FL Q37 Equip List V1.0_ 1027" xfId="981"/>
    <cellStyle name="___LH P62 AM Unique Line Document Rev-D 1-18_EquipList ver 1.6 10-29_30_Q86 EVT Workbook V1.3_1215" xfId="982"/>
    <cellStyle name="___LH P62 AM Unique Line Document Rev-D 1-18_EquipList ver 1.6 10-29_FL Q37 Equip List V1.0_ 1027" xfId="983"/>
    <cellStyle name="___LH P62 AM Unique Line Document Rev-D 1-18_EquipList ver 1.6 10-29_P58 Equipment" xfId="984"/>
    <cellStyle name="___LH P62 AM Unique Line Document Rev-D 1-18_EquipList ver 1.6 10-29_P58 Equipment List" xfId="985"/>
    <cellStyle name="___LH P62 AM Unique Line Document Rev-D 1-18_EquipList ver 1.6 10-29_P58 Equipment List_FL Q37 Equip List V1.0_ 1027" xfId="986"/>
    <cellStyle name="___LH P62 AM Unique Line Document Rev-D 1-18_EquipList ver 1.6 10-29_P58 Equipment List_Q86 EVT Workbook V1.3_1215" xfId="987"/>
    <cellStyle name="___LH P62 AM Unique Line Document Rev-D 1-18_EquipList ver 1.6 10-29_P58 Equipment_FL Q37 Equip List V1.0_ 1027" xfId="988"/>
    <cellStyle name="___LH P62 AM Unique Line Document Rev-D 1-18_EquipList ver 1.6 10-29_P58 Equipment_Q86 EVT Workbook V1.3_1215" xfId="989"/>
    <cellStyle name="___LH P62 AM Unique Line Document Rev-D 1-18_EquipList ver 1.6 10-29_P58 king projeceport 10.30" xfId="990"/>
    <cellStyle name="___LH P62 AM Unique Line Document Rev-D 1-18_EquipList ver 1.6 10-29_P58 king projeceport 10.30_FL Q37 Equip List V1.0_ 1027" xfId="991"/>
    <cellStyle name="___LH P62 AM Unique Line Document Rev-D 1-18_EquipList ver 1.6 10-29_P58 king projeceport 10.30_Q86 EVT Workbook V1.3_1215" xfId="992"/>
    <cellStyle name="___LH P62 AM Unique Line Document Rev-D 1-18_EquipList ver 1.6 10-29_P58 king projeceport 11.5" xfId="993"/>
    <cellStyle name="___LH P62 AM Unique Line Document Rev-D 1-18_EquipList ver 1.6 10-29_P58 king projeceport 11.5_FL Q37 Equip List V1.0_ 1027" xfId="994"/>
    <cellStyle name="___LH P62 AM Unique Line Document Rev-D 1-18_EquipList ver 1.6 10-29_P58 king projeceport 11.5_Q86 EVT Workbook V1.3_1215" xfId="995"/>
    <cellStyle name="___LH P62 AM Unique Line Document Rev-D 1-18_EquipList ver 1.6 10-29_P58 king projeceport 11.6" xfId="996"/>
    <cellStyle name="___LH P62 AM Unique Line Document Rev-D 1-18_EquipList ver 1.6 10-29_P58 king projeceport 11.6_FL Q37 Equip List V1.0_ 1027" xfId="997"/>
    <cellStyle name="___LH P62 AM Unique Line Document Rev-D 1-18_EquipList ver 1.6 10-29_P58 king projeceport 11.6_Q86 EVT Workbook V1.3_1215" xfId="998"/>
    <cellStyle name="___LH P62 AM Unique Line Document Rev-D 1-18_EquipList ver 1.6 10-29_P58 king projeceport 11.7" xfId="999"/>
    <cellStyle name="___LH P62 AM Unique Line Document Rev-D 1-18_EquipList ver 1.6 10-29_P58 king projeceport 11.7_FL Q37 Equip List V1.0_ 1027" xfId="1000"/>
    <cellStyle name="___LH P62 AM Unique Line Document Rev-D 1-18_EquipList ver 1.6 10-29_P58 king projeceport 11.7_Q86 EVT Workbook V1.3_1215" xfId="1001"/>
    <cellStyle name="___LH P62 AM Unique Line Document Rev-D 1-18_EquipList ver 1.6 10-29_P58 king project status report" xfId="1002"/>
    <cellStyle name="___LH P62 AM Unique Line Document Rev-D 1-18_EquipList ver 1.6 10-29_P58 king project status report 10.30" xfId="1003"/>
    <cellStyle name="___LH P62 AM Unique Line Document Rev-D 1-18_EquipList ver 1.6 10-29_P58 king project status report 10.30_FL Q37 Equip List V1.0_ 1027" xfId="1004"/>
    <cellStyle name="___LH P62 AM Unique Line Document Rev-D 1-18_EquipList ver 1.6 10-29_P58 king project status report 10.30_Q86 EVT Workbook V1.3_1215" xfId="1005"/>
    <cellStyle name="___LH P62 AM Unique Line Document Rev-D 1-18_EquipList ver 1.6 10-29_P58 king project status report 11.1" xfId="1006"/>
    <cellStyle name="___LH P62 AM Unique Line Document Rev-D 1-18_EquipList ver 1.6 10-29_P58 king project status report 11.1_FL Q37 Equip List V1.0_ 1027" xfId="1007"/>
    <cellStyle name="___LH P62 AM Unique Line Document Rev-D 1-18_EquipList ver 1.6 10-29_P58 king project status report 11.1_Q86 EVT Workbook V1.3_1215" xfId="1008"/>
    <cellStyle name="___LH P62 AM Unique Line Document Rev-D 1-18_EquipList ver 1.6 10-29_P58 king project status report 11.12" xfId="1009"/>
    <cellStyle name="___LH P62 AM Unique Line Document Rev-D 1-18_EquipList ver 1.6 10-29_P58 king project status report 11.12_FL Q37 Equip List V1.0_ 1027" xfId="1010"/>
    <cellStyle name="___LH P62 AM Unique Line Document Rev-D 1-18_EquipList ver 1.6 10-29_P58 king project status report 11.12_Q86 EVT Workbook V1.3_1215" xfId="1011"/>
    <cellStyle name="___LH P62 AM Unique Line Document Rev-D 1-18_EquipList ver 1.6 10-29_P58 king project status report 11.14" xfId="1012"/>
    <cellStyle name="___LH P62 AM Unique Line Document Rev-D 1-18_EquipList ver 1.6 10-29_P58 king project status report 11.14_FL Q37 Equip List V1.0_ 1027" xfId="1013"/>
    <cellStyle name="___LH P62 AM Unique Line Document Rev-D 1-18_EquipList ver 1.6 10-29_P58 king project status report 11.14_Q86 EVT Workbook V1.3_1215" xfId="1014"/>
    <cellStyle name="___LH P62 AM Unique Line Document Rev-D 1-18_EquipList ver 1.6 10-29_P58 king project status report_FL Q37 Equip List V1.0_ 1027" xfId="1015"/>
    <cellStyle name="___LH P62 AM Unique Line Document Rev-D 1-18_EquipList ver 1.6 10-29_P58 king project status report_Q86 EVT Workbook V1.3_1215" xfId="1016"/>
    <cellStyle name="___LH P62 AM Unique Line Document Rev-D 1-18_EquipList ver 1.6 10-29_P58 king projectport 10.31" xfId="1017"/>
    <cellStyle name="___LH P62 AM Unique Line Document Rev-D 1-18_EquipList ver 1.6 10-29_P58 king projectport 10.31_FL Q37 Equip List V1.0_ 1027" xfId="1018"/>
    <cellStyle name="___LH P62 AM Unique Line Document Rev-D 1-18_EquipList ver 1.6 10-29_P58 king projectport 10.31_Q86 EVT Workbook V1.3_1215" xfId="1019"/>
    <cellStyle name="___LH P62 AM Unique Line Document Rev-D 1-18_EquipList ver 1.6 10-29_Q86 EVT Workbook V1.3_1215" xfId="1020"/>
    <cellStyle name="___LH P62 AM Unique Line Document Rev-D 1-18_LHQ37BudgetRev0d3" xfId="1021"/>
    <cellStyle name="___LH P62 AM Unique Line Document Rev-D 1-18_LHQ37BudgetRev0d3_Q37 Budget UPH120_2line Rev1d9" xfId="1022"/>
    <cellStyle name="___LH P62 AM Unique Line Document Rev-D 1-18_LHQ37BudgetRev0d3_Q37 Budget UPH120_2line Rev2d3" xfId="1023"/>
    <cellStyle name="___LH P62 AM Unique Line Document Rev-D 1-18_LHQ37BudgetRev0d3_Q37 Budget UPH120_2line Rev2d5" xfId="1024"/>
    <cellStyle name="___LH P62 AM Unique Line Document Rev-D 1-18_LHQ37BudgetRev0d4" xfId="1025"/>
    <cellStyle name="___LH P62 AM Unique Line Document Rev-D 1-18_Line 4  Rework Process uph 60  Rev1.8 2003-07-17" xfId="1026"/>
    <cellStyle name="___LH P62 AM Unique Line Document Rev-D 1-18_P58 Incremental eqp lead time2" xfId="1027"/>
    <cellStyle name="___LH P62 AM Unique Line Document Rev-D 1-18_P58 Incremental eqp lead time2_FL Q37 Equip List V1.0_ 1027" xfId="1028"/>
    <cellStyle name="___LH P62 AM Unique Line Document Rev-D 1-18_P58 Incremental eqp lead time2_Line 4  Rework Process uph 60  Rev1.8 2003-07-17" xfId="1029"/>
    <cellStyle name="___LH P62 AM Unique Line Document Rev-D 1-18_P58 Incremental eqp lead time2_Power Reconfig Q37 D10 building 0626 Rev.1" xfId="1030"/>
    <cellStyle name="___LH P62 AM Unique Line Document Rev-D 1-18_P58 Incremental eqp lead time2_Power Reconfig Q37 F5B UPH=180 0629 Rev.1" xfId="1031"/>
    <cellStyle name="___LH P62 AM Unique Line Document Rev-D 1-18_P58 Incremental eqp lead time2_Q37 Budget UPH120_2line Rev1d9" xfId="1032"/>
    <cellStyle name="___LH P62 AM Unique Line Document Rev-D 1-18_P58 Incremental eqp lead time2_Q37 Budget UPH120_2line Rev2d3" xfId="1033"/>
    <cellStyle name="___LH P62 AM Unique Line Document Rev-D 1-18_P58 Incremental eqp lead time2_Q37 Budget UPH120_2line Rev2d5" xfId="1034"/>
    <cellStyle name="___LH P62 AM Unique Line Document Rev-D 1-18_P58 Incremental eqp lead time2_Q37 Process assy uph 90 and test 2x90 &amp; 60 for l5  Rev1.3 2003-07-17" xfId="1035"/>
    <cellStyle name="___LH P62 AM Unique Line Document Rev-D 1-18_P58 Incremental eqp lead time2_Q37 Process assy uph 90 and test 60 for l5  Rev1.1 2003-07-08" xfId="1036"/>
    <cellStyle name="___LH P62 AM Unique Line Document Rev-D 1-18_P58 Incremental eqp lead time2_Q37 Process assy uph2X 90 and test 2x90 &amp; 60 for l5  RevA 2003-07-24" xfId="1037"/>
    <cellStyle name="___LH P62 AM Unique Line Document Rev-D 1-18_P58 Incremental eqp lead time2_Q37 Process uph 180 &amp;2003-06-26 Rev.1.4" xfId="1038"/>
    <cellStyle name="___LH P62 AM Unique Line Document Rev-D 1-18_P58 Incremental eqp lead time2_Q37 Process uph 180 &amp;2003-07-08 Rev.1.6" xfId="1039"/>
    <cellStyle name="___LH P62 AM Unique Line Document Rev-D 1-18_P58 Incremental eqp lead time2_Q63 EVT MEIE readiness v.1.2 052305" xfId="1040"/>
    <cellStyle name="___LH P62 AM Unique Line Document Rev-D 1-18_P58 Incremental eqp lead time2_Q77 BST DVT Assy Breakdown V1.0_0422" xfId="1041"/>
    <cellStyle name="___LH P62 AM Unique Line Document Rev-D 1-18_P58 Incremental eqp lead time2_Q86  Yield UPH120  FATP Process  Flow Rev.c  Jun-01-2004" xfId="1042"/>
    <cellStyle name="___LH P62 AM Unique Line Document Rev-D 1-18_P58 Incremental eqp lead time2_Q86 EVT Workbook V1.3_1215" xfId="1043"/>
    <cellStyle name="___LH P62 AM Unique Line Document Rev-D 1-18_P58 Incremental eqp lead time2_Q87 DVT process flow 021705" xfId="1044"/>
    <cellStyle name="___LH P62 AM Unique Line Document Rev-D 1-18_P58 Incremental eqp lead time2_Q87 PVT MEIE readiness 031005" xfId="1045"/>
    <cellStyle name="___LH P62 AM Unique Line Document Rev-D 1-18_P58 Incremental eqp lead time2_Q87 SFC process flow rev1.0 032405" xfId="1046"/>
    <cellStyle name="___LH P62 AM Unique Line Document Rev-D 1-18_P58 Incremental eqp lead time2_Q87 SFC process flow rev1.0 121704" xfId="1047"/>
    <cellStyle name="___LH P62 AM Unique Line Document Rev-D 1-18_P58 king project actual cost  0128" xfId="1048"/>
    <cellStyle name="___LH P62 AM Unique Line Document Rev-D 1-18_P58 king project status report 11.28" xfId="1049"/>
    <cellStyle name="___LH P62 AM Unique Line Document Rev-D 1-18_P58 king project status report 11.28_FL Q37 Equip List V1.0_ 1027" xfId="1050"/>
    <cellStyle name="___LH P62 AM Unique Line Document Rev-D 1-18_P58 king project status report 11.28_Q86 EVT Workbook V1.3_1215" xfId="1051"/>
    <cellStyle name="___LH P62 AM Unique Line Document Rev-D 1-18_P58 king project status report Final Version" xfId="1052"/>
    <cellStyle name="___LH P62 AM Unique Line Document Rev-D 1-18_P58 king project status report Final Version_FL Q37 Equip List V1.0_ 1027" xfId="1053"/>
    <cellStyle name="___LH P62 AM Unique Line Document Rev-D 1-18_P58 king project status report Final Version_Q86 EVT Workbook V1.3_1215" xfId="1054"/>
    <cellStyle name="___LH P62 AM Unique Line Document Rev-D 1-18_P62A capacity wkbk2" xfId="1055"/>
    <cellStyle name="___LH P62 AM Unique Line Document Rev-D 1-18_P62A capacity wkbk2_FL Q37 Equip List V1.0_ 1027" xfId="1056"/>
    <cellStyle name="___LH P62 AM Unique Line Document Rev-D 1-18_P62A capacity wkbk2_Q78 EVT Fixture List V1.0_0225" xfId="1057"/>
    <cellStyle name="___LH P62 AM Unique Line Document Rev-D 1-18_P62A capacity wkbk2_Q86 EVT Workbook V1.3_1215" xfId="1058"/>
    <cellStyle name="___LH P62 AM Unique Line Document Rev-D 1-18_P62A Equiplistv1.6(OEM)6-6" xfId="1059"/>
    <cellStyle name="___LH P62 AM Unique Line Document Rev-D 1-18_P62A Equiplistv1.6(OEM)6-6_FL Q37 Equip List V1.0_ 1027" xfId="1060"/>
    <cellStyle name="___LH P62 AM Unique Line Document Rev-D 1-18_P62A Equiplistv1.6(OEM)6-6_Q78 EVT Fixture List V1.0_0225" xfId="1061"/>
    <cellStyle name="___LH P62 AM Unique Line Document Rev-D 1-18_P62A Equiplistv1.6(OEM)6-6_Q86 EVT Workbook V1.3_1215" xfId="1062"/>
    <cellStyle name="___LH P62 AM Unique Line Document Rev-D 1-18_P62A Invesmt-PlanVsAct(Rev7)_1031,02" xfId="1063"/>
    <cellStyle name="___LH P62 AM Unique Line Document Rev-D 1-18_P62A Invesmt-PlanVsAct(Rev7)_1031,02_FL Q37 Equip List V1.0_ 1027" xfId="1064"/>
    <cellStyle name="___LH P62 AM Unique Line Document Rev-D 1-18_P62A Invesmt-PlanVsAct(Rev7)_1031,02_Q78 EVT Fixture List V1.0_0225" xfId="1065"/>
    <cellStyle name="___LH P62 AM Unique Line Document Rev-D 1-18_P62A Invesmt-PlanVsAct(Rev7)_1031,02_Q86 EVT Workbook V1.3_1215" xfId="1066"/>
    <cellStyle name="___LH P62 AM Unique Line Document Rev-D 1-18_P62A Investmest -Plv8)_1106,02" xfId="1067"/>
    <cellStyle name="___LH P62 AM Unique Line Document Rev-D 1-18_P62A Investmest -Plv8)_1106,02_FL Q37 Equip List V1.0_ 1027" xfId="1068"/>
    <cellStyle name="___LH P62 AM Unique Line Document Rev-D 1-18_P62A Investmest -Plv8)_1106,02_Q78 EVT Fixture List V1.0_0225" xfId="1069"/>
    <cellStyle name="___LH P62 AM Unique Line Document Rev-D 1-18_P62A Investmest -Plv8)_1106,02_Q86 EVT Workbook V1.3_1215" xfId="1070"/>
    <cellStyle name="___LH P62 AM Unique Line Document Rev-D 1-18_P62A Unique Line Document Rev-31  9-27" xfId="1071"/>
    <cellStyle name="___LH P62 AM Unique Line Document Rev-D 1-18_P62A Unique Line Document Rev-31  9-27_FL Q37 Equip List V1.0_ 1027" xfId="1072"/>
    <cellStyle name="___LH P62 AM Unique Line Document Rev-D 1-18_P62A Unique Line Document Rev-31  9-27_Q78 EVT Fixture List V1.0_0225" xfId="1073"/>
    <cellStyle name="___LH P62 AM Unique Line Document Rev-D 1-18_P62A Unique Line Document Rev-31  9-27_Q86 EVT Workbook V1.3_1215" xfId="1074"/>
    <cellStyle name="___LH P62 AM Unique Line Document Rev-D 1-18_P62A Unique Line Document Rev-31 9-27" xfId="1075"/>
    <cellStyle name="___LH P62 AM Unique Line Document Rev-D 1-18_P62A Unique Line Document Rev-31 9-27_FL Q37 Equip List V1.0_ 1027" xfId="1076"/>
    <cellStyle name="___LH P62 AM Unique Line Document Rev-D 1-18_P62A Unique Line Document Rev-31 9-27_Q78 EVT Fixture List V1.0_0225" xfId="1077"/>
    <cellStyle name="___LH P62 AM Unique Line Document Rev-D 1-18_P62A Unique Line Document Rev-31 9-27_Q86 EVT Workbook V1.3_1215" xfId="1078"/>
    <cellStyle name="___LH P62 AM Unique Line Document Rev-D 1-18_P86 AMA-200uph-permV1-1" xfId="1079"/>
    <cellStyle name="___LH P62 AM Unique Line Document Rev-D 1-18_P86 AMA-200uph-permV1-1_FL Q37 Equip List V1.0_ 1027" xfId="1080"/>
    <cellStyle name="___LH P62 AM Unique Line Document Rev-D 1-18_P86 AMA-200uph-permV1-1_Q78 EVT Fixture List V1.0_0225" xfId="1081"/>
    <cellStyle name="___LH P62 AM Unique Line Document Rev-D 1-18_P86 AMA-200uph-permV1-1_Q86 EVT Workbook V1.3_1215" xfId="1082"/>
    <cellStyle name="___LH P62 AM Unique Line Document Rev-D 1-18_P86 FATP PVTRamp Training Plan v1.1_0312" xfId="1083"/>
    <cellStyle name="___LH P62 AM Unique Line Document Rev-D 1-18_P86 FATP PVTRamp Training Plan v1.1_0312_~2219095" xfId="1084"/>
    <cellStyle name="___LH P62 AM Unique Line Document Rev-D 1-18_P86 FATP PVTRamp Training Plan v1.1_0312_~3800100" xfId="1085"/>
    <cellStyle name="___LH P62 AM Unique Line Document Rev-D 1-18_P86 FATP PVTRamp Training Plan v1.1_0312_~6634077" xfId="1086"/>
    <cellStyle name="___LH P62 AM Unique Line Document Rev-D 1-18_P86 FATP PVTRamp Training Plan v1.1_0312_LHQ37BudgetRev0d4" xfId="1087"/>
    <cellStyle name="___LH P62 AM Unique Line Document Rev-D 1-18_P86 FATP PVTRamp Training Plan v1.1_0312_Q37 Budget UPH120_2line Rev1d9" xfId="1088"/>
    <cellStyle name="___LH P62 AM Unique Line Document Rev-D 1-18_P86 FATP PVTRamp Training Plan v1.1_0312_Q37 Budget UPH120_2line Rev2d3" xfId="1089"/>
    <cellStyle name="___LH P62 AM Unique Line Document Rev-D 1-18_P86 FATP PVTRamp Training Plan v1.1_0312_Q37 Budget UPH120_2line Rev2d5" xfId="1090"/>
    <cellStyle name="___LH P62 AM Unique Line Document Rev-D 1-18_P86 FATP PVTRamp Training Plan v1.1_0312_Q37 Proj Readiness May14" xfId="1091"/>
    <cellStyle name="___LH P62 AM Unique Line Document Rev-D 1-18_P86 FATP PVTRamp Training Plan v1.1_0312_Q37 Proj Readiness May15" xfId="1092"/>
    <cellStyle name="___LH P62 AM Unique Line Document Rev-D 1-18_Power Reconfig Q37 D10 building 0626 Rev.1" xfId="1093"/>
    <cellStyle name="___LH P62 AM Unique Line Document Rev-D 1-18_Power Reconfig Q37 F5B UPH=180 0629 Rev.1" xfId="1094"/>
    <cellStyle name="___LH P62 AM Unique Line Document Rev-D 1-18_PowerReconfigQ37" xfId="1095"/>
    <cellStyle name="___LH P62 AM Unique Line Document Rev-D 1-18_Q37 Budget UPH120_2line Rev1d9" xfId="1096"/>
    <cellStyle name="___LH P62 AM Unique Line Document Rev-D 1-18_Q37 Budget UPH120_2line Rev2d3" xfId="1097"/>
    <cellStyle name="___LH P62 AM Unique Line Document Rev-D 1-18_Q37 Budget UPH120_2line Rev2d5" xfId="1098"/>
    <cellStyle name="___LH P62 AM Unique Line Document Rev-D 1-18_Q37 FATP Readiness V5.13" xfId="1099"/>
    <cellStyle name="___LH P62 AM Unique Line Document Rev-D 1-18_Q37 fixture check list(v3.0)" xfId="1100"/>
    <cellStyle name="___LH P62 AM Unique Line Document Rev-D 1-18_Q37 fixture check list(v3.0)_Q37 Budget UPH120_2line Rev1d9" xfId="1101"/>
    <cellStyle name="___LH P62 AM Unique Line Document Rev-D 1-18_Q37 fixture check list(v3.0)_Q37 Budget UPH120_2line Rev2d3" xfId="1102"/>
    <cellStyle name="___LH P62 AM Unique Line Document Rev-D 1-18_Q37 fixture check list(v3.0)_Q37 Budget UPH120_2line Rev2d5" xfId="1103"/>
    <cellStyle name="___LH P62 AM Unique Line Document Rev-D 1-18_Q37 fixture check list(v4.0)" xfId="1104"/>
    <cellStyle name="___LH P62 AM Unique Line Document Rev-D 1-18_Q37 Process assy uph 90 and test 2x90 &amp; 60 for l5  Rev1.3 2003-07-17" xfId="1105"/>
    <cellStyle name="___LH P62 AM Unique Line Document Rev-D 1-18_Q37 Process assy uph 90 and test 60 for l5  Rev1.1 2003-07-08" xfId="1106"/>
    <cellStyle name="___LH P62 AM Unique Line Document Rev-D 1-18_Q37 Process assy uph2X 90 and test 2x90 &amp; 60 for l5  RevA 2003-07-24" xfId="1107"/>
    <cellStyle name="___LH P62 AM Unique Line Document Rev-D 1-18_Q37 Process uph 180 &amp;2003-05-13  Rev.1.1" xfId="1108"/>
    <cellStyle name="___LH P62 AM Unique Line Document Rev-D 1-18_Q37 Process uph 180 &amp;2003-05-13  Rev.1.1_Q37 Budget UPH120_2line Rev1d9" xfId="1109"/>
    <cellStyle name="___LH P62 AM Unique Line Document Rev-D 1-18_Q37 Process uph 180 &amp;2003-05-13  Rev.1.1_Q37 Budget UPH120_2line Rev2d3" xfId="1110"/>
    <cellStyle name="___LH P62 AM Unique Line Document Rev-D 1-18_Q37 Process uph 180 &amp;2003-05-13  Rev.1.1_Q37 Budget UPH120_2line Rev2d5" xfId="1111"/>
    <cellStyle name="___LH P62 AM Unique Line Document Rev-D 1-18_Q37 Process uph 180 &amp;2003-06-26 Rev.1.4" xfId="1112"/>
    <cellStyle name="___LH P62 AM Unique Line Document Rev-D 1-18_Q37 Process uph 180 &amp;2003-07-08 Rev.1.6" xfId="1113"/>
    <cellStyle name="___LH P62 AM Unique Line Document Rev-D 1-18_Q37 Proj Readiness May14" xfId="1114"/>
    <cellStyle name="___LH P62 AM Unique Line Document Rev-D 1-18_Q37 Rework Process uph 50 Rev1.1" xfId="1115"/>
    <cellStyle name="___LH P62 AM Unique Line Document Rev-D 1-18_Q37 Rework Process uph 50 Rev1.1_Q37 Budget UPH120_2line Rev1d9" xfId="1116"/>
    <cellStyle name="___LH P62 AM Unique Line Document Rev-D 1-18_Q37 Rework Process uph 50 Rev1.1_Q37 Budget UPH120_2line Rev2d3" xfId="1117"/>
    <cellStyle name="___LH P62 AM Unique Line Document Rev-D 1-18_Q37 Rework Process uph 50 Rev1.1_Q37 Budget UPH120_2line Rev2d5" xfId="1118"/>
    <cellStyle name="___LH P62 AM Unique Line Document Rev-D 1-18_Q37 SFC process flow Rev1.0  2003-05-13" xfId="1119"/>
    <cellStyle name="___LH P62 AM Unique Line Document Rev-D 1-18_Q37 SFC process flow Rev1.0  2003-05-13_Q37 Budget UPH120_2line Rev1d9" xfId="1120"/>
    <cellStyle name="___LH P62 AM Unique Line Document Rev-D 1-18_Q37 SFC process flow Rev1.0  2003-05-13_Q37 Budget UPH120_2line Rev2d3" xfId="1121"/>
    <cellStyle name="___LH P62 AM Unique Line Document Rev-D 1-18_Q37 SFC process flow Rev1.0  2003-05-13_Q37 Budget UPH120_2line Rev2d5" xfId="1122"/>
    <cellStyle name="___LH P62 AM Unique Line Document Rev-D 1-18_Q37A DVT Eng. Workbook V1.4_1010" xfId="1123"/>
    <cellStyle name="___LH P62 AM Unique Line Document Rev-D 1-18_Q37A DVT Eng. Workbook V1.4_1010_Q86 EVT Workbook V1.3_1215" xfId="1124"/>
    <cellStyle name="___LH P62 AM Unique Line Document Rev-D 1-18_Q37A DVT FATP Config Matrix-10-10 R05" xfId="1125"/>
    <cellStyle name="___LH P62 AM Unique Line Document Rev-D 1-18_Q37A DVT FATP Config Matrix-10-9 R04" xfId="1126"/>
    <cellStyle name="___LH P62 AM Unique Line Document Rev-D 1-18_Q63 EVT MEIE readiness v.1.2 052305" xfId="1127"/>
    <cellStyle name="___LH P62 AM Unique Line Document Rev-D 1-18_Q77 BST DVT Assy Breakdown V1.0_0422" xfId="1128"/>
    <cellStyle name="___LH P62 AM Unique Line Document Rev-D 1-18_Q78 EVT Fixture List V1.0_0225" xfId="1129"/>
    <cellStyle name="___LH P62 AM Unique Line Document Rev-D 1-18_Q86  Un-Yield UPH120  FATP Process  Flow Rev.A 2.16" xfId="1130"/>
    <cellStyle name="___LH P62 AM Unique Line Document Rev-D 1-18_Q86  Yield UPH120  FATP Process  Flow Rev.c  Jun-01-2004" xfId="1131"/>
    <cellStyle name="___LH P62 AM Unique Line Document Rev-D 1-18_Q87 DVT process flow 021705" xfId="1132"/>
    <cellStyle name="___LH P62 AM Unique Line Document Rev-D 1-18_Q87 PVT MEIE readiness 031005" xfId="1133"/>
    <cellStyle name="___LH P62 AM Unique Line Document Rev-D 1-18_Q87 SFC process flow rev1.0 032405" xfId="1134"/>
    <cellStyle name="___LH P62 AM Unique Line Document Rev-D 1-18_Q87 SFC process flow rev1.0 121704" xfId="1135"/>
    <cellStyle name="___LH P62 Document RI-8-T12 Rev_18 03-06   Tang yong sheng" xfId="1136"/>
    <cellStyle name="___LH P62 Document RI-8-T12 Rev_18 03-06   Tang yong sheng_Equipment List 12" xfId="1137"/>
    <cellStyle name="___LH P62 Document RI-8-T12 Rev_18 03-06   Tang yong sheng_Equipment List 12_FL Q37 Equip List V1.0_ 1027" xfId="1138"/>
    <cellStyle name="___LH P62 Document RI-8-T12 Rev_18 03-06   Tang yong sheng_Equipment List 12_Line 4  Rework Process uph 60  Rev1.8 2003-07-17" xfId="1139"/>
    <cellStyle name="___LH P62 Document RI-8-T12 Rev_18 03-06   Tang yong sheng_Equipment List 12_Q37 Budget UPH120_2line Rev1d9" xfId="1140"/>
    <cellStyle name="___LH P62 Document RI-8-T12 Rev_18 03-06   Tang yong sheng_Equipment List 12_Q37 Budget UPH120_2line Rev2d3" xfId="1141"/>
    <cellStyle name="___LH P62 Document RI-8-T12 Rev_18 03-06   Tang yong sheng_Equipment List 12_Q37 Budget UPH120_2line Rev2d5" xfId="1142"/>
    <cellStyle name="___LH P62 Document RI-8-T12 Rev_18 03-06   Tang yong sheng_Equipment List 12_Q37 Process assy uph 90 and test 2x90 &amp; 60 for l5  Rev1.3 2003-07-17" xfId="1143"/>
    <cellStyle name="___LH P62 Document RI-8-T12 Rev_18 03-06   Tang yong sheng_Equipment List 12_Q37 Process assy uph 90 and test 60 for l5  Rev1.1 2003-07-08" xfId="1144"/>
    <cellStyle name="___LH P62 Document RI-8-T12 Rev_18 03-06   Tang yong sheng_Equipment List 12_Q37 Process assy uph2X 90 and test 2x90 &amp; 60 for l5  RevA 2003-07-24" xfId="1145"/>
    <cellStyle name="___LH P62 Document RI-8-T12 Rev_18 03-06   Tang yong sheng_Equipment List 12_Q37 Process uph 180 &amp;2003-06-26 Rev.1.4" xfId="1146"/>
    <cellStyle name="___LH P62 Document RI-8-T12 Rev_18 03-06   Tang yong sheng_Equipment List 12_Q37 Process uph 180 &amp;2003-07-08 Rev.1.6" xfId="1147"/>
    <cellStyle name="___LH P62 Document RI-8-T12 Rev_18 03-06   Tang yong sheng_Equipment List 12_Q63 EVT MEIE readiness v.1.2 052305" xfId="1148"/>
    <cellStyle name="___LH P62 Document RI-8-T12 Rev_18 03-06   Tang yong sheng_Equipment List 12_Q77 BST DVT Assy Breakdown V1.0_0422" xfId="1149"/>
    <cellStyle name="___LH P62 Document RI-8-T12 Rev_18 03-06   Tang yong sheng_Equipment List 12_Q86  Yield UPH120  FATP Process  Flow Rev.c  Jun-01-2004" xfId="1150"/>
    <cellStyle name="___LH P62 Document RI-8-T12 Rev_18 03-06   Tang yong sheng_Equipment List 12_Q86 EVT Workbook V1.3_1215" xfId="1151"/>
    <cellStyle name="___LH P62 Document RI-8-T12 Rev_18 03-06   Tang yong sheng_Equipment List 12_Q87 DVT process flow 021705" xfId="1152"/>
    <cellStyle name="___LH P62 Document RI-8-T12 Rev_18 03-06   Tang yong sheng_Equipment List 12_Q87 PVT MEIE readiness 031005" xfId="1153"/>
    <cellStyle name="___LH P62 Document RI-8-T12 Rev_18 03-06   Tang yong sheng_Equipment List 12_Q87 SFC process flow rev1.0 032405" xfId="1154"/>
    <cellStyle name="___LH P62 Document RI-8-T12 Rev_18 03-06   Tang yong sheng_Equipment List 12_Q87 SFC process flow rev1.0 121704" xfId="1155"/>
    <cellStyle name="___LH P62 Document RI-8-T12 Rev_18 03-06   Tang yong sheng_FL Q37 Equip List V1.0_ 1027" xfId="1156"/>
    <cellStyle name="___LH P62 Document RI-8-T12 Rev_18 03-06   Tang yong sheng_Line 4  Rework Process uph 60  Rev1.8 2003-07-17" xfId="1157"/>
    <cellStyle name="___LH P62 Document RI-8-T12 Rev_18 03-06   Tang yong sheng_P58B Project Report 1.16.03" xfId="1158"/>
    <cellStyle name="___LH P62 Document RI-8-T12 Rev_18 03-06   Tang yong sheng_P58B Project Report 1.16.03_FL Q37 Equip List V1.0_ 1027" xfId="1159"/>
    <cellStyle name="___LH P62 Document RI-8-T12 Rev_18 03-06   Tang yong sheng_P58B Project Report 1.16.03_Q37 Budget UPH120_2line Rev1d9" xfId="1160"/>
    <cellStyle name="___LH P62 Document RI-8-T12 Rev_18 03-06   Tang yong sheng_P58B Project Report 1.16.03_Q37 Budget UPH120_2line Rev2d3" xfId="1161"/>
    <cellStyle name="___LH P62 Document RI-8-T12 Rev_18 03-06   Tang yong sheng_P58B Project Report 1.16.03_Q37 Budget UPH120_2line Rev2d5" xfId="1162"/>
    <cellStyle name="___LH P62 Document RI-8-T12 Rev_18 03-06   Tang yong sheng_P58B Project Report 1.16.03_Q86 EVT Workbook V1.3_1215" xfId="1163"/>
    <cellStyle name="___LH P62 Document RI-8-T12 Rev_18 03-06   Tang yong sheng_P58B Project Report 1.25New.03" xfId="1164"/>
    <cellStyle name="___LH P62 Document RI-8-T12 Rev_18 03-06   Tang yong sheng_P58B Project Report 1.25New.03_Q37 Budget UPH120_2line Rev1d9" xfId="1165"/>
    <cellStyle name="___LH P62 Document RI-8-T12 Rev_18 03-06   Tang yong sheng_P58B Project Report 1.25New.03_Q37 Budget UPH120_2line Rev2d3" xfId="1166"/>
    <cellStyle name="___LH P62 Document RI-8-T12 Rev_18 03-06   Tang yong sheng_P58B Project Report 1.25New.03_Q37 Budget UPH120_2line Rev2d5" xfId="1167"/>
    <cellStyle name="___LH P62 Document RI-8-T12 Rev_18 03-06   Tang yong sheng_P58B Project Report 12.17" xfId="1168"/>
    <cellStyle name="___LH P62 Document RI-8-T12 Rev_18 03-06   Tang yong sheng_P58B Project Report 12.17_FL Q37 Equip List V1.0_ 1027" xfId="1169"/>
    <cellStyle name="___LH P62 Document RI-8-T12 Rev_18 03-06   Tang yong sheng_P58B Project Report 12.17_Line 4  Rework Process uph 60  Rev1.8 2003-07-17" xfId="1170"/>
    <cellStyle name="___LH P62 Document RI-8-T12 Rev_18 03-06   Tang yong sheng_P58B Project Report 12.17_Q37 Budget UPH120_2line Rev1d9" xfId="1171"/>
    <cellStyle name="___LH P62 Document RI-8-T12 Rev_18 03-06   Tang yong sheng_P58B Project Report 12.17_Q37 Budget UPH120_2line Rev2d3" xfId="1172"/>
    <cellStyle name="___LH P62 Document RI-8-T12 Rev_18 03-06   Tang yong sheng_P58B Project Report 12.17_Q37 Budget UPH120_2line Rev2d5" xfId="1173"/>
    <cellStyle name="___LH P62 Document RI-8-T12 Rev_18 03-06   Tang yong sheng_P58B Project Report 12.17_Q37 Process assy uph 90 and test 2x90 &amp; 60 for l5  Rev1.3 2003-07-17" xfId="1174"/>
    <cellStyle name="___LH P62 Document RI-8-T12 Rev_18 03-06   Tang yong sheng_P58B Project Report 12.17_Q37 Process assy uph 90 and test 60 for l5  Rev1.1 2003-07-08" xfId="1175"/>
    <cellStyle name="___LH P62 Document RI-8-T12 Rev_18 03-06   Tang yong sheng_P58B Project Report 12.17_Q37 Process assy uph2X 90 and test 2x90 &amp; 60 for l5  RevA 2003-07-24" xfId="1176"/>
    <cellStyle name="___LH P62 Document RI-8-T12 Rev_18 03-06   Tang yong sheng_P58B Project Report 12.17_Q37 Process uph 180 &amp;2003-06-26 Rev.1.4" xfId="1177"/>
    <cellStyle name="___LH P62 Document RI-8-T12 Rev_18 03-06   Tang yong sheng_P58B Project Report 12.17_Q37 Process uph 180 &amp;2003-07-08 Rev.1.6" xfId="1178"/>
    <cellStyle name="___LH P62 Document RI-8-T12 Rev_18 03-06   Tang yong sheng_P58B Project Report 12.17_Q63 EVT MEIE readiness v.1.2 052305" xfId="1179"/>
    <cellStyle name="___LH P62 Document RI-8-T12 Rev_18 03-06   Tang yong sheng_P58B Project Report 12.17_Q77 BST DVT Assy Breakdown V1.0_0422" xfId="1180"/>
    <cellStyle name="___LH P62 Document RI-8-T12 Rev_18 03-06   Tang yong sheng_P58B Project Report 12.17_Q86  Yield UPH120  FATP Process  Flow Rev.c  Jun-01-2004" xfId="1181"/>
    <cellStyle name="___LH P62 Document RI-8-T12 Rev_18 03-06   Tang yong sheng_P58B Project Report 12.17_Q86 EVT Workbook V1.3_1215" xfId="1182"/>
    <cellStyle name="___LH P62 Document RI-8-T12 Rev_18 03-06   Tang yong sheng_P58B Project Report 12.17_Q87 DVT process flow 021705" xfId="1183"/>
    <cellStyle name="___LH P62 Document RI-8-T12 Rev_18 03-06   Tang yong sheng_P58B Project Report 12.17_Q87 PVT MEIE readiness 031005" xfId="1184"/>
    <cellStyle name="___LH P62 Document RI-8-T12 Rev_18 03-06   Tang yong sheng_P58B Project Report 12.17_Q87 SFC process flow rev1.0 032405" xfId="1185"/>
    <cellStyle name="___LH P62 Document RI-8-T12 Rev_18 03-06   Tang yong sheng_P58B Project Report 12.17_Q87 SFC process flow rev1.0 121704" xfId="1186"/>
    <cellStyle name="___LH P62 Document RI-8-T12 Rev_18 03-06   Tang yong sheng_P58B PVT  Engineering Preparation" xfId="1187"/>
    <cellStyle name="___LH P62 Document RI-8-T12 Rev_18 03-06   Tang yong sheng_P58B PVT  Engineering Preparation_FL Q37 Equip List V1.0_ 1027" xfId="1188"/>
    <cellStyle name="___LH P62 Document RI-8-T12 Rev_18 03-06   Tang yong sheng_P58B PVT  Engineering Preparation_Line 4  Rework Process uph 60  Rev1.8 2003-07-17" xfId="1189"/>
    <cellStyle name="___LH P62 Document RI-8-T12 Rev_18 03-06   Tang yong sheng_P58B PVT  Engineering Preparation_Q37 Budget UPH120_2line Rev1d9" xfId="1190"/>
    <cellStyle name="___LH P62 Document RI-8-T12 Rev_18 03-06   Tang yong sheng_P58B PVT  Engineering Preparation_Q37 Budget UPH120_2line Rev2d3" xfId="1191"/>
    <cellStyle name="___LH P62 Document RI-8-T12 Rev_18 03-06   Tang yong sheng_P58B PVT  Engineering Preparation_Q37 Budget UPH120_2line Rev2d5" xfId="1192"/>
    <cellStyle name="___LH P62 Document RI-8-T12 Rev_18 03-06   Tang yong sheng_P58B PVT  Engineering Preparation_Q37 Process assy uph 90 and test 2x90 &amp; 60 for l5  Rev1.3 2003-07-17" xfId="1193"/>
    <cellStyle name="___LH P62 Document RI-8-T12 Rev_18 03-06   Tang yong sheng_P58B PVT  Engineering Preparation_Q37 Process assy uph 90 and test 60 for l5  Rev1.1 2003-07-08" xfId="1194"/>
    <cellStyle name="___LH P62 Document RI-8-T12 Rev_18 03-06   Tang yong sheng_P58B PVT  Engineering Preparation_Q37 Process assy uph2X 90 and test 2x90 &amp; 60 for l5  RevA 2003-07-24" xfId="1195"/>
    <cellStyle name="___LH P62 Document RI-8-T12 Rev_18 03-06   Tang yong sheng_P58B PVT  Engineering Preparation_Q37 Process uph 180 &amp;2003-06-26 Rev.1.4" xfId="1196"/>
    <cellStyle name="___LH P62 Document RI-8-T12 Rev_18 03-06   Tang yong sheng_P58B PVT  Engineering Preparation_Q37 Process uph 180 &amp;2003-07-08 Rev.1.6" xfId="1197"/>
    <cellStyle name="___LH P62 Document RI-8-T12 Rev_18 03-06   Tang yong sheng_P58B PVT  Engineering Preparation_Q63 EVT MEIE readiness v.1.2 052305" xfId="1198"/>
    <cellStyle name="___LH P62 Document RI-8-T12 Rev_18 03-06   Tang yong sheng_P58B PVT  Engineering Preparation_Q77 BST DVT Assy Breakdown V1.0_0422" xfId="1199"/>
    <cellStyle name="___LH P62 Document RI-8-T12 Rev_18 03-06   Tang yong sheng_P58B PVT  Engineering Preparation_Q86  Yield UPH120  FATP Process  Flow Rev.c  Jun-01-2004" xfId="1200"/>
    <cellStyle name="___LH P62 Document RI-8-T12 Rev_18 03-06   Tang yong sheng_P58B PVT  Engineering Preparation_Q86 EVT Workbook V1.3_1215" xfId="1201"/>
    <cellStyle name="___LH P62 Document RI-8-T12 Rev_18 03-06   Tang yong sheng_P58B PVT  Engineering Preparation_Q87 DVT process flow 021705" xfId="1202"/>
    <cellStyle name="___LH P62 Document RI-8-T12 Rev_18 03-06   Tang yong sheng_P58B PVT  Engineering Preparation_Q87 PVT MEIE readiness 031005" xfId="1203"/>
    <cellStyle name="___LH P62 Document RI-8-T12 Rev_18 03-06   Tang yong sheng_P58B PVT  Engineering Preparation_Q87 SFC process flow rev1.0 032405" xfId="1204"/>
    <cellStyle name="___LH P62 Document RI-8-T12 Rev_18 03-06   Tang yong sheng_P58B PVT  Engineering Preparation_Q87 SFC process flow rev1.0 121704" xfId="1205"/>
    <cellStyle name="___LH P62 Document RI-8-T12 Rev_18 03-06   Tang yong sheng_P58B_UPH50Equipmentnewline" xfId="1206"/>
    <cellStyle name="___LH P62 Document RI-8-T12 Rev_18 03-06   Tang yong sheng_P58B_UPH50Equipmentnewline_Q37 Budget UPH120_2line Rev1d9" xfId="1207"/>
    <cellStyle name="___LH P62 Document RI-8-T12 Rev_18 03-06   Tang yong sheng_P58B_UPH50Equipmentnewline_Q37 Budget UPH120_2line Rev2d3" xfId="1208"/>
    <cellStyle name="___LH P62 Document RI-8-T12 Rev_18 03-06   Tang yong sheng_P58B_UPH50Equipmentnewline_Q37 Budget UPH120_2line Rev2d5" xfId="1209"/>
    <cellStyle name="___LH P62 Document RI-8-T12 Rev_18 03-06   Tang yong sheng_P58vsP86" xfId="1210"/>
    <cellStyle name="___LH P62 Document RI-8-T12 Rev_18 03-06   Tang yong sheng_P58vsP86_FL Q37 Equip List V1.0_ 1027" xfId="1211"/>
    <cellStyle name="___LH P62 Document RI-8-T12 Rev_18 03-06   Tang yong sheng_P58vsP86_Q37 Budget UPH120_2line Rev1d9" xfId="1212"/>
    <cellStyle name="___LH P62 Document RI-8-T12 Rev_18 03-06   Tang yong sheng_P58vsP86_Q37 Budget UPH120_2line Rev2d3" xfId="1213"/>
    <cellStyle name="___LH P62 Document RI-8-T12 Rev_18 03-06   Tang yong sheng_P58vsP86_Q37 Budget UPH120_2line Rev2d5" xfId="1214"/>
    <cellStyle name="___LH P62 Document RI-8-T12 Rev_18 03-06   Tang yong sheng_P58vsP86_Q86 EVT Workbook V1.3_1215" xfId="1215"/>
    <cellStyle name="___LH P62 Document RI-8-T12 Rev_18 03-06   Tang yong sheng_Q37 Budget UPH120_2line Rev1d9" xfId="1216"/>
    <cellStyle name="___LH P62 Document RI-8-T12 Rev_18 03-06   Tang yong sheng_Q37 Budget UPH120_2line Rev2d3" xfId="1217"/>
    <cellStyle name="___LH P62 Document RI-8-T12 Rev_18 03-06   Tang yong sheng_Q37 Budget UPH120_2line Rev2d5" xfId="1218"/>
    <cellStyle name="___LH P62 Document RI-8-T12 Rev_18 03-06   Tang yong sheng_Q37 EVT Eng. Workbook V1.0_0331" xfId="1219"/>
    <cellStyle name="___LH P62 Document RI-8-T12 Rev_18 03-06   Tang yong sheng_Q37 EVT Eng. Workbook V1.0_0331_Q37 Budget UPH120_2line Rev1d9" xfId="1220"/>
    <cellStyle name="___LH P62 Document RI-8-T12 Rev_18 03-06   Tang yong sheng_Q37 EVT Eng. Workbook V1.0_0331_Q37 Budget UPH120_2line Rev2d3" xfId="1221"/>
    <cellStyle name="___LH P62 Document RI-8-T12 Rev_18 03-06   Tang yong sheng_Q37 EVT Eng. Workbook V1.0_0331_Q37 Budget UPH120_2line Rev2d5" xfId="1222"/>
    <cellStyle name="___LH P62 Document RI-8-T12 Rev_18 03-06   Tang yong sheng_Q37 EVT Incremental Equipment List for 30UPH V1.0_0329" xfId="1223"/>
    <cellStyle name="___LH P62 Document RI-8-T12 Rev_18 03-06   Tang yong sheng_Q37 EVT Incremental Equipment List for 30UPH V1.0_0329_FL Q37 Equip List V1.0_ 1027" xfId="1224"/>
    <cellStyle name="___LH P62 Document RI-8-T12 Rev_18 03-06   Tang yong sheng_Q37 EVT Incremental Equipment List for 30UPH V1.0_0329_Q37 Budget UPH120_2line Rev1d9" xfId="1225"/>
    <cellStyle name="___LH P62 Document RI-8-T12 Rev_18 03-06   Tang yong sheng_Q37 EVT Incremental Equipment List for 30UPH V1.0_0329_Q37 Budget UPH120_2line Rev2d3" xfId="1226"/>
    <cellStyle name="___LH P62 Document RI-8-T12 Rev_18 03-06   Tang yong sheng_Q37 EVT Incremental Equipment List for 30UPH V1.0_0329_Q37 Budget UPH120_2line Rev2d5" xfId="1227"/>
    <cellStyle name="___LH P62 Document RI-8-T12 Rev_18 03-06   Tang yong sheng_Q37 EVT Incremental Equipment List for 30UPH V1.0_0329_Q86 EVT Workbook V1.3_1215" xfId="1228"/>
    <cellStyle name="___LH P62 Document RI-8-T12 Rev_18 03-06   Tang yong sheng_Q37 EVT Investment Workbook V1.2_0401" xfId="1229"/>
    <cellStyle name="___LH P62 Document RI-8-T12 Rev_18 03-06   Tang yong sheng_Q37 EVT Investment Workbook V1.2_0401_Q37 Budget UPH120_2line Rev1d9" xfId="1230"/>
    <cellStyle name="___LH P62 Document RI-8-T12 Rev_18 03-06   Tang yong sheng_Q37 EVT Investment Workbook V1.2_0401_Q37 Budget UPH120_2line Rev2d3" xfId="1231"/>
    <cellStyle name="___LH P62 Document RI-8-T12 Rev_18 03-06   Tang yong sheng_Q37 EVT Investment Workbook V1.2_0401_Q37 Budget UPH120_2line Rev2d5" xfId="1232"/>
    <cellStyle name="___LH P62 Document RI-8-T12 Rev_18 03-06   Tang yong sheng_Q37 Process assy uph 90 and test 2x90 &amp; 60 for l5  Rev1.3 2003-07-17" xfId="1233"/>
    <cellStyle name="___LH P62 Document RI-8-T12 Rev_18 03-06   Tang yong sheng_Q37 Process assy uph 90 and test 60 for l5  Rev1.1 2003-07-08" xfId="1234"/>
    <cellStyle name="___LH P62 Document RI-8-T12 Rev_18 03-06   Tang yong sheng_Q37 Process assy uph2X 90 and test 2x90 &amp; 60 for l5  RevA 2003-07-24" xfId="1235"/>
    <cellStyle name="___LH P62 Document RI-8-T12 Rev_18 03-06   Tang yong sheng_Q37 Process uph 150 &amp;2003-04-29 Rev.1.1" xfId="1236"/>
    <cellStyle name="___LH P62 Document RI-8-T12 Rev_18 03-06   Tang yong sheng_Q37 Process uph 150 &amp;2003-04-29 Rev.1.1_Q37 Budget UPH120_2line Rev1d9" xfId="1237"/>
    <cellStyle name="___LH P62 Document RI-8-T12 Rev_18 03-06   Tang yong sheng_Q37 Process uph 150 &amp;2003-04-29 Rev.1.1_Q37 Budget UPH120_2line Rev2d3" xfId="1238"/>
    <cellStyle name="___LH P62 Document RI-8-T12 Rev_18 03-06   Tang yong sheng_Q37 Process uph 150 &amp;2003-04-29 Rev.1.1_Q37 Budget UPH120_2line Rev2d5" xfId="1239"/>
    <cellStyle name="___LH P62 Document RI-8-T12 Rev_18 03-06   Tang yong sheng_Q37 Process uph 180 &amp;2003-06-26 Rev.1.4" xfId="1240"/>
    <cellStyle name="___LH P62 Document RI-8-T12 Rev_18 03-06   Tang yong sheng_Q37 Process uph 180 &amp;2003-07-08 Rev.1.6" xfId="1241"/>
    <cellStyle name="___LH P62 Document RI-8-T12 Rev_18 03-06   Tang yong sheng_Q37_P58B_UPH50EList_1d2" xfId="1242"/>
    <cellStyle name="___LH P62 Document RI-8-T12 Rev_18 03-06   Tang yong sheng_Q37_P58B_UPH50EList_1d2_Q37 Budget UPH120_2line Rev1d9" xfId="1243"/>
    <cellStyle name="___LH P62 Document RI-8-T12 Rev_18 03-06   Tang yong sheng_Q37_P58B_UPH50EList_1d2_Q37 Budget UPH120_2line Rev2d3" xfId="1244"/>
    <cellStyle name="___LH P62 Document RI-8-T12 Rev_18 03-06   Tang yong sheng_Q37_P58B_UPH50EList_1d2_Q37 Budget UPH120_2line Rev2d5" xfId="1245"/>
    <cellStyle name="___LH P62 Document RI-8-T12 Rev_18 03-06   Tang yong sheng_Q37CapacityPlanRev0d5" xfId="1246"/>
    <cellStyle name="___LH P62 Document RI-8-T12 Rev_18 03-06   Tang yong sheng_Q37CapacityPlanRev0d5_Q37 Budget UPH120_2line Rev1d9" xfId="1247"/>
    <cellStyle name="___LH P62 Document RI-8-T12 Rev_18 03-06   Tang yong sheng_Q37CapacityPlanRev0d5_Q37 Budget UPH120_2line Rev2d3" xfId="1248"/>
    <cellStyle name="___LH P62 Document RI-8-T12 Rev_18 03-06   Tang yong sheng_Q37CapacityPlanRev0d5_Q37 Budget UPH120_2line Rev2d5" xfId="1249"/>
    <cellStyle name="___LH P62 Document RI-8-T12 Rev_18 03-06   Tang yong sheng_Q37ProcessUPH100May7Rev1d0" xfId="1250"/>
    <cellStyle name="___LH P62 Document RI-8-T12 Rev_18 03-06   Tang yong sheng_Q37ProcessUPH100May7Rev1d0_Q37 Budget UPH120_2line Rev1d9" xfId="1251"/>
    <cellStyle name="___LH P62 Document RI-8-T12 Rev_18 03-06   Tang yong sheng_Q37ProcessUPH100May7Rev1d0_Q37 Budget UPH120_2line Rev2d3" xfId="1252"/>
    <cellStyle name="___LH P62 Document RI-8-T12 Rev_18 03-06   Tang yong sheng_Q37ProcessUPH100May7Rev1d0_Q37 Budget UPH120_2line Rev2d5" xfId="1253"/>
    <cellStyle name="___LH P62 Document RI-8-T12 Rev_18 03-06   Tang yong sheng_Q37ProcessUPH150_20030426" xfId="1254"/>
    <cellStyle name="___LH P62 Document RI-8-T12 Rev_18 03-06   Tang yong sheng_Q37ProcessUPH150_20030426_Q37 Budget UPH120_2line Rev1d9" xfId="1255"/>
    <cellStyle name="___LH P62 Document RI-8-T12 Rev_18 03-06   Tang yong sheng_Q37ProcessUPH150_20030426_Q37 Budget UPH120_2line Rev2d3" xfId="1256"/>
    <cellStyle name="___LH P62 Document RI-8-T12 Rev_18 03-06   Tang yong sheng_Q37ProcessUPH150_20030426_Q37 Budget UPH120_2line Rev2d5" xfId="1257"/>
    <cellStyle name="___LH P62 Document RI-8-T12 Rev_18 03-06   Tang yong sheng_Q37ProcessUPH180May3Rev1d0" xfId="1258"/>
    <cellStyle name="___LH P62 Document RI-8-T12 Rev_18 03-06   Tang yong sheng_Q37ProcessUPH180May3Rev1d0_Q37 Budget UPH120_2line Rev1d9" xfId="1259"/>
    <cellStyle name="___LH P62 Document RI-8-T12 Rev_18 03-06   Tang yong sheng_Q37ProcessUPH180May3Rev1d0_Q37 Budget UPH120_2line Rev2d3" xfId="1260"/>
    <cellStyle name="___LH P62 Document RI-8-T12 Rev_18 03-06   Tang yong sheng_Q37ProcessUPH180May3Rev1d0_Q37 Budget UPH120_2line Rev2d5" xfId="1261"/>
    <cellStyle name="___LH P62 Document RI-8-T12 Rev_18 03-06   Tang yong sheng_Q37ReworkProcessUPH50Rev1d0" xfId="1262"/>
    <cellStyle name="___LH P62 Document RI-8-T12 Rev_18 03-06   Tang yong sheng_Q37ReworkProcessUPH50Rev1d0_Q37 Budget UPH120_2line Rev1d9" xfId="1263"/>
    <cellStyle name="___LH P62 Document RI-8-T12 Rev_18 03-06   Tang yong sheng_Q37ReworkProcessUPH50Rev1d0_Q37 Budget UPH120_2line Rev2d3" xfId="1264"/>
    <cellStyle name="___LH P62 Document RI-8-T12 Rev_18 03-06   Tang yong sheng_Q37ReworkProcessUPH50Rev1d0_Q37 Budget UPH120_2line Rev2d5" xfId="1265"/>
    <cellStyle name="___LH P62 Document RI-8-T12 Rev_18 03-06   Tang yong sheng_Q37UPH180BudgetRev0d1" xfId="1266"/>
    <cellStyle name="___LH P62 Document RI-8-T12 Rev_18 03-06   Tang yong sheng_Q37UPH180BudgetRev0d1_Q37 Budget UPH120_2line Rev1d9" xfId="1267"/>
    <cellStyle name="___LH P62 Document RI-8-T12 Rev_18 03-06   Tang yong sheng_Q37UPH180BudgetRev0d1_Q37 Budget UPH120_2line Rev2d3" xfId="1268"/>
    <cellStyle name="___LH P62 Document RI-8-T12 Rev_18 03-06   Tang yong sheng_Q37UPH180BudgetRev0d1_Q37 Budget UPH120_2line Rev2d5" xfId="1269"/>
    <cellStyle name="___LH P62 Document RI-8-T12 Rev_18 03-06   Tang yong sheng_Q63 EVT MEIE readiness v.1.2 052305" xfId="1270"/>
    <cellStyle name="___LH P62 Document RI-8-T12 Rev_18 03-06   Tang yong sheng_Q77 BST DVT Assy Breakdown V1.0_0422" xfId="1271"/>
    <cellStyle name="___LH P62 Document RI-8-T12 Rev_18 03-06   Tang yong sheng_Q86  Yield UPH120  FATP Process  Flow Rev.c  Jun-01-2004" xfId="1272"/>
    <cellStyle name="___LH P62 Document RI-8-T12 Rev_18 03-06   Tang yong sheng_Q86 EVT Workbook V1.3_1215" xfId="1273"/>
    <cellStyle name="___LH P62 Document RI-8-T12 Rev_18 03-06   Tang yong sheng_Q87 DVT process flow 021705" xfId="1274"/>
    <cellStyle name="___LH P62 Document RI-8-T12 Rev_18 03-06   Tang yong sheng_Q87 PVT MEIE readiness 031005" xfId="1275"/>
    <cellStyle name="___LH P62 Document RI-8-T12 Rev_18 03-06   Tang yong sheng_Q87 SFC process flow rev1.0 032405" xfId="1276"/>
    <cellStyle name="___LH P62 Document RI-8-T12 Rev_18 03-06   Tang yong sheng_Q87 SFC process flow rev1.0 121704" xfId="1277"/>
    <cellStyle name="___LH P62 FATP Document Rev-08 12--28" xfId="1278"/>
    <cellStyle name="___LH P62 FATP Document Rev-08 12--28_EquipList ver 2.0 10-30.xls1" xfId="1279"/>
    <cellStyle name="___LH P62 FATP Document Rev-08 12--28_EquipList ver 2.0 10-30.xls1_FL Q37 Equip List V1.0_ 1027" xfId="1280"/>
    <cellStyle name="___LH P62 FATP Document Rev-08 12--28_EquipList ver 2.0 10-30.xls1_Q86 EVT Workbook V1.3_1215" xfId="1281"/>
    <cellStyle name="___LH P62 FATP Document Rev-08 12--28_FL Q37 Equip List V1.0_ 1027" xfId="1282"/>
    <cellStyle name="___LH P62 FATP Document Rev-08 12--28_Q78 EVT Fixture List V1.0_0225" xfId="1283"/>
    <cellStyle name="___LH P62 FATP Document Rev-08 12--28_Q86 EVT Workbook V1.3_1215" xfId="1284"/>
    <cellStyle name="___LH P62 FATP Document RI-8-T12 Rev_16 02-21" xfId="1285"/>
    <cellStyle name="___LH P62 FATP Document RI-8-T12 Rev_16 02-21_Equipment List 12" xfId="1286"/>
    <cellStyle name="___LH P62 FATP Document RI-8-T12 Rev_16 02-21_Equipment List 12_FL Q37 Equip List V1.0_ 1027" xfId="1287"/>
    <cellStyle name="___LH P62 FATP Document RI-8-T12 Rev_16 02-21_Equipment List 12_Line 4  Rework Process uph 60  Rev1.8 2003-07-17" xfId="1288"/>
    <cellStyle name="___LH P62 FATP Document RI-8-T12 Rev_16 02-21_Equipment List 12_Q37 Budget UPH120_2line Rev1d9" xfId="1289"/>
    <cellStyle name="___LH P62 FATP Document RI-8-T12 Rev_16 02-21_Equipment List 12_Q37 Budget UPH120_2line Rev2d3" xfId="1290"/>
    <cellStyle name="___LH P62 FATP Document RI-8-T12 Rev_16 02-21_Equipment List 12_Q37 Budget UPH120_2line Rev2d5" xfId="1291"/>
    <cellStyle name="___LH P62 FATP Document RI-8-T12 Rev_16 02-21_Equipment List 12_Q37 Process assy uph 90 and test 2x90 &amp; 60 for l5  Rev1.3 2003-07-17" xfId="1292"/>
    <cellStyle name="___LH P62 FATP Document RI-8-T12 Rev_16 02-21_Equipment List 12_Q37 Process assy uph 90 and test 60 for l5  Rev1.1 2003-07-08" xfId="1293"/>
    <cellStyle name="___LH P62 FATP Document RI-8-T12 Rev_16 02-21_Equipment List 12_Q37 Process assy uph2X 90 and test 2x90 &amp; 60 for l5  RevA 2003-07-24" xfId="1294"/>
    <cellStyle name="___LH P62 FATP Document RI-8-T12 Rev_16 02-21_Equipment List 12_Q37 Process uph 180 &amp;2003-06-26 Rev.1.4" xfId="1295"/>
    <cellStyle name="___LH P62 FATP Document RI-8-T12 Rev_16 02-21_Equipment List 12_Q37 Process uph 180 &amp;2003-07-08 Rev.1.6" xfId="1296"/>
    <cellStyle name="___LH P62 FATP Document RI-8-T12 Rev_16 02-21_Equipment List 12_Q63 EVT MEIE readiness v.1.2 052305" xfId="1297"/>
    <cellStyle name="___LH P62 FATP Document RI-8-T12 Rev_16 02-21_Equipment List 12_Q77 BST DVT Assy Breakdown V1.0_0422" xfId="1298"/>
    <cellStyle name="___LH P62 FATP Document RI-8-T12 Rev_16 02-21_Equipment List 12_Q86  Yield UPH120  FATP Process  Flow Rev.c  Jun-01-2004" xfId="1299"/>
    <cellStyle name="___LH P62 FATP Document RI-8-T12 Rev_16 02-21_Equipment List 12_Q86 EVT Workbook V1.3_1215" xfId="1300"/>
    <cellStyle name="___LH P62 FATP Document RI-8-T12 Rev_16 02-21_Equipment List 12_Q87 DVT process flow 021705" xfId="1301"/>
    <cellStyle name="___LH P62 FATP Document RI-8-T12 Rev_16 02-21_Equipment List 12_Q87 PVT MEIE readiness 031005" xfId="1302"/>
    <cellStyle name="___LH P62 FATP Document RI-8-T12 Rev_16 02-21_Equipment List 12_Q87 SFC process flow rev1.0 032405" xfId="1303"/>
    <cellStyle name="___LH P62 FATP Document RI-8-T12 Rev_16 02-21_Equipment List 12_Q87 SFC process flow rev1.0 121704" xfId="1304"/>
    <cellStyle name="___LH P62 FATP Document RI-8-T12 Rev_16 02-21_FL Q37 Equip List V1.0_ 1027" xfId="1305"/>
    <cellStyle name="___LH P62 FATP Document RI-8-T12 Rev_16 02-21_Line 1 Q37 UPH90 Process RevA  09-12-03" xfId="1306"/>
    <cellStyle name="___LH P62 FATP Document RI-8-T12 Rev_16 02-21_Line 1 Q37 UPH90 Process RevA  09-12-03_Q86 EVT Workbook V1.3_1215" xfId="1307"/>
    <cellStyle name="___LH P62 FATP Document RI-8-T12 Rev_16 02-21_P58B capacity plan    2003-01-03" xfId="1308"/>
    <cellStyle name="___LH P62 FATP Document RI-8-T12 Rev_16 02-21_P58B capacity plan    2003-01-03_FL Q37 Equip List V1.0_ 1027" xfId="1309"/>
    <cellStyle name="___LH P62 FATP Document RI-8-T12 Rev_16 02-21_P58B capacity plan    2003-01-03_Q86 EVT Workbook V1.3_1215" xfId="1310"/>
    <cellStyle name="___LH P62 FATP Document RI-8-T12 Rev_16 02-21_P58B Line Reconfig cost Rev.2.0 12-16-2002" xfId="1311"/>
    <cellStyle name="___LH P62 FATP Document RI-8-T12 Rev_16 02-21_P58B Line Reconfig cost Rev.2.0 12-16-2002_FL Q37 Equip List V1.0_ 1027" xfId="1312"/>
    <cellStyle name="___LH P62 FATP Document RI-8-T12 Rev_16 02-21_P58B Line Reconfig cost Rev.2.0 12-16-2002_Q86 EVT Workbook V1.3_1215" xfId="1313"/>
    <cellStyle name="___LH P62 FATP Document RI-8-T12 Rev_16 02-21_P58B line reconfiguration milestone" xfId="1314"/>
    <cellStyle name="___LH P62 FATP Document RI-8-T12 Rev_16 02-21_P58B line reconfiguration milestone_FL Q37 Equip List V1.0_ 1027" xfId="1315"/>
    <cellStyle name="___LH P62 FATP Document RI-8-T12 Rev_16 02-21_P58B line reconfiguration milestone_Line 4  Rework Process uph 60  Rev1.8 2003-07-17" xfId="1316"/>
    <cellStyle name="___LH P62 FATP Document RI-8-T12 Rev_16 02-21_P58B line reconfiguration milestone_Q37 Budget UPH120_2line Rev1d9" xfId="1317"/>
    <cellStyle name="___LH P62 FATP Document RI-8-T12 Rev_16 02-21_P58B line reconfiguration milestone_Q37 Budget UPH120_2line Rev2d3" xfId="1318"/>
    <cellStyle name="___LH P62 FATP Document RI-8-T12 Rev_16 02-21_P58B line reconfiguration milestone_Q37 Budget UPH120_2line Rev2d5" xfId="1319"/>
    <cellStyle name="___LH P62 FATP Document RI-8-T12 Rev_16 02-21_P58B line reconfiguration milestone_Q37 Process assy uph 90 and test 2x90 &amp; 60 for l5  Rev1.3 2003-07-17" xfId="1320"/>
    <cellStyle name="___LH P62 FATP Document RI-8-T12 Rev_16 02-21_P58B line reconfiguration milestone_Q37 Process assy uph 90 and test 60 for l5  Rev1.1 2003-07-08" xfId="1321"/>
    <cellStyle name="___LH P62 FATP Document RI-8-T12 Rev_16 02-21_P58B line reconfiguration milestone_Q37 Process assy uph2X 90 and test 2x90 &amp; 60 for l5  RevA 2003-07-24" xfId="1322"/>
    <cellStyle name="___LH P62 FATP Document RI-8-T12 Rev_16 02-21_P58B line reconfiguration milestone_Q37 Process uph 180 &amp;2003-06-26 Rev.1.4" xfId="1323"/>
    <cellStyle name="___LH P62 FATP Document RI-8-T12 Rev_16 02-21_P58B line reconfiguration milestone_Q37 Process uph 180 &amp;2003-07-08 Rev.1.6" xfId="1324"/>
    <cellStyle name="___LH P62 FATP Document RI-8-T12 Rev_16 02-21_P58B line reconfiguration milestone_Q63 EVT MEIE readiness v.1.2 052305" xfId="1325"/>
    <cellStyle name="___LH P62 FATP Document RI-8-T12 Rev_16 02-21_P58B line reconfiguration milestone_Q77 BST DVT Assy Breakdown V1.0_0422" xfId="1326"/>
    <cellStyle name="___LH P62 FATP Document RI-8-T12 Rev_16 02-21_P58B line reconfiguration milestone_Q86  Yield UPH120  FATP Process  Flow Rev.c  Jun-01-2004" xfId="1327"/>
    <cellStyle name="___LH P62 FATP Document RI-8-T12 Rev_16 02-21_P58B line reconfiguration milestone_Q86 EVT Workbook V1.3_1215" xfId="1328"/>
    <cellStyle name="___LH P62 FATP Document RI-8-T12 Rev_16 02-21_P58B line reconfiguration milestone_Q87 DVT process flow 021705" xfId="1329"/>
    <cellStyle name="___LH P62 FATP Document RI-8-T12 Rev_16 02-21_P58B line reconfiguration milestone_Q87 PVT MEIE readiness 031005" xfId="1330"/>
    <cellStyle name="___LH P62 FATP Document RI-8-T12 Rev_16 02-21_P58B line reconfiguration milestone_Q87 SFC process flow rev1.0 032405" xfId="1331"/>
    <cellStyle name="___LH P62 FATP Document RI-8-T12 Rev_16 02-21_P58B line reconfiguration milestone_Q87 SFC process flow rev1.0 121704" xfId="1332"/>
    <cellStyle name="___LH P62 FATP Document RI-8-T12 Rev_16 02-21_P58B Project Report 03-01-07" xfId="1333"/>
    <cellStyle name="___LH P62 FATP Document RI-8-T12 Rev_16 02-21_P58B Project Report 03-01-07_FL Q37 Equip List V1.0_ 1027" xfId="1334"/>
    <cellStyle name="___LH P62 FATP Document RI-8-T12 Rev_16 02-21_P58B Project Report 03-01-07_Line 4  Rework Process uph 60  Rev1.8 2003-07-17" xfId="1335"/>
    <cellStyle name="___LH P62 FATP Document RI-8-T12 Rev_16 02-21_P58B Project Report 03-01-07_Q37 Budget UPH120_2line Rev1d9" xfId="1336"/>
    <cellStyle name="___LH P62 FATP Document RI-8-T12 Rev_16 02-21_P58B Project Report 03-01-07_Q37 Budget UPH120_2line Rev2d3" xfId="1337"/>
    <cellStyle name="___LH P62 FATP Document RI-8-T12 Rev_16 02-21_P58B Project Report 03-01-07_Q37 Budget UPH120_2line Rev2d5" xfId="1338"/>
    <cellStyle name="___LH P62 FATP Document RI-8-T12 Rev_16 02-21_P58B Project Report 03-01-07_Q37 Process assy uph 90 and test 2x90 &amp; 60 for l5  Rev1.3 2003-07-17" xfId="1339"/>
    <cellStyle name="___LH P62 FATP Document RI-8-T12 Rev_16 02-21_P58B Project Report 03-01-07_Q37 Process assy uph 90 and test 60 for l5  Rev1.1 2003-07-08" xfId="1340"/>
    <cellStyle name="___LH P62 FATP Document RI-8-T12 Rev_16 02-21_P58B Project Report 03-01-07_Q37 Process assy uph2X 90 and test 2x90 &amp; 60 for l5  RevA 2003-07-24" xfId="1341"/>
    <cellStyle name="___LH P62 FATP Document RI-8-T12 Rev_16 02-21_P58B Project Report 03-01-07_Q37 Process uph 180 &amp;2003-06-26 Rev.1.4" xfId="1342"/>
    <cellStyle name="___LH P62 FATP Document RI-8-T12 Rev_16 02-21_P58B Project Report 03-01-07_Q37 Process uph 180 &amp;2003-07-08 Rev.1.6" xfId="1343"/>
    <cellStyle name="___LH P62 FATP Document RI-8-T12 Rev_16 02-21_P58B Project Report 03-01-07_Q63 EVT MEIE readiness v.1.2 052305" xfId="1344"/>
    <cellStyle name="___LH P62 FATP Document RI-8-T12 Rev_16 02-21_P58B Project Report 03-01-07_Q77 BST DVT Assy Breakdown V1.0_0422" xfId="1345"/>
    <cellStyle name="___LH P62 FATP Document RI-8-T12 Rev_16 02-21_P58B Project Report 03-01-07_Q86  Yield UPH120  FATP Process  Flow Rev.c  Jun-01-2004" xfId="1346"/>
    <cellStyle name="___LH P62 FATP Document RI-8-T12 Rev_16 02-21_P58B Project Report 03-01-07_Q86 EVT Workbook V1.3_1215" xfId="1347"/>
    <cellStyle name="___LH P62 FATP Document RI-8-T12 Rev_16 02-21_P58B Project Report 03-01-07_Q87 DVT process flow 021705" xfId="1348"/>
    <cellStyle name="___LH P62 FATP Document RI-8-T12 Rev_16 02-21_P58B Project Report 03-01-07_Q87 PVT MEIE readiness 031005" xfId="1349"/>
    <cellStyle name="___LH P62 FATP Document RI-8-T12 Rev_16 02-21_P58B Project Report 03-01-07_Q87 SFC process flow rev1.0 032405" xfId="1350"/>
    <cellStyle name="___LH P62 FATP Document RI-8-T12 Rev_16 02-21_P58B Project Report 03-01-07_Q87 SFC process flow rev1.0 121704" xfId="1351"/>
    <cellStyle name="___LH P62 FATP Document RI-8-T12 Rev_16 02-21_P58B Project Report 1.16.03" xfId="1352"/>
    <cellStyle name="___LH P62 FATP Document RI-8-T12 Rev_16 02-21_P58B Project Report 1.16.03_1" xfId="1353"/>
    <cellStyle name="___LH P62 FATP Document RI-8-T12 Rev_16 02-21_P58B Project Report 1.16.03_1_FL Q37 Equip List V1.0_ 1027" xfId="1354"/>
    <cellStyle name="___LH P62 FATP Document RI-8-T12 Rev_16 02-21_P58B Project Report 1.16.03_1_Q86 EVT Workbook V1.3_1215" xfId="1355"/>
    <cellStyle name="___LH P62 FATP Document RI-8-T12 Rev_16 02-21_P58B Project Report 1.16.03_FL Q37 Equip List V1.0_ 1027" xfId="1356"/>
    <cellStyle name="___LH P62 FATP Document RI-8-T12 Rev_16 02-21_P58B Project Report 1.16.03_Q37 Budget UPH120_2line Rev1d9" xfId="1357"/>
    <cellStyle name="___LH P62 FATP Document RI-8-T12 Rev_16 02-21_P58B Project Report 1.16.03_Q37 Budget UPH120_2line Rev2d3" xfId="1358"/>
    <cellStyle name="___LH P62 FATP Document RI-8-T12 Rev_16 02-21_P58B Project Report 1.16.03_Q37 Budget UPH120_2line Rev2d5" xfId="1359"/>
    <cellStyle name="___LH P62 FATP Document RI-8-T12 Rev_16 02-21_P58B Project Report 1.16.03_Q86 EVT Workbook V1.3_1215" xfId="1360"/>
    <cellStyle name="___LH P62 FATP Document RI-8-T12 Rev_16 02-21_P58B Project Report 1.25New.03" xfId="1361"/>
    <cellStyle name="___LH P62 FATP Document RI-8-T12 Rev_16 02-21_P58B Project Report 1.25New.03_1" xfId="1362"/>
    <cellStyle name="___LH P62 FATP Document RI-8-T12 Rev_16 02-21_P58B Project Report 1.25New.03_FL Q37 Equip List V1.0_ 1027" xfId="1363"/>
    <cellStyle name="___LH P62 FATP Document RI-8-T12 Rev_16 02-21_P58B Project Report 1.25New.03_Q37 Budget UPH120_2line Rev1d9" xfId="1364"/>
    <cellStyle name="___LH P62 FATP Document RI-8-T12 Rev_16 02-21_P58B Project Report 1.25New.03_Q37 Budget UPH120_2line Rev2d3" xfId="1365"/>
    <cellStyle name="___LH P62 FATP Document RI-8-T12 Rev_16 02-21_P58B Project Report 1.25New.03_Q37 Budget UPH120_2line Rev2d5" xfId="1366"/>
    <cellStyle name="___LH P62 FATP Document RI-8-T12 Rev_16 02-21_P58B Project Report 1.25New.03_Q86 EVT Workbook V1.3_1215" xfId="1367"/>
    <cellStyle name="___LH P62 FATP Document RI-8-T12 Rev_16 02-21_P58B Project Report 12.17" xfId="1368"/>
    <cellStyle name="___LH P62 FATP Document RI-8-T12 Rev_16 02-21_P58B Project Report 12.17_FL Q37 Equip List V1.0_ 1027" xfId="1369"/>
    <cellStyle name="___LH P62 FATP Document RI-8-T12 Rev_16 02-21_P58B Project Report 12.17_Line 4  Rework Process uph 60  Rev1.8 2003-07-17" xfId="1370"/>
    <cellStyle name="___LH P62 FATP Document RI-8-T12 Rev_16 02-21_P58B Project Report 12.17_Q37 Budget UPH120_2line Rev1d9" xfId="1371"/>
    <cellStyle name="___LH P62 FATP Document RI-8-T12 Rev_16 02-21_P58B Project Report 12.17_Q37 Budget UPH120_2line Rev2d3" xfId="1372"/>
    <cellStyle name="___LH P62 FATP Document RI-8-T12 Rev_16 02-21_P58B Project Report 12.17_Q37 Budget UPH120_2line Rev2d5" xfId="1373"/>
    <cellStyle name="___LH P62 FATP Document RI-8-T12 Rev_16 02-21_P58B Project Report 12.17_Q37 Process assy uph 90 and test 2x90 &amp; 60 for l5  Rev1.3 2003-07-17" xfId="1374"/>
    <cellStyle name="___LH P62 FATP Document RI-8-T12 Rev_16 02-21_P58B Project Report 12.17_Q37 Process assy uph 90 and test 60 for l5  Rev1.1 2003-07-08" xfId="1375"/>
    <cellStyle name="___LH P62 FATP Document RI-8-T12 Rev_16 02-21_P58B Project Report 12.17_Q37 Process assy uph2X 90 and test 2x90 &amp; 60 for l5  RevA 2003-07-24" xfId="1376"/>
    <cellStyle name="___LH P62 FATP Document RI-8-T12 Rev_16 02-21_P58B Project Report 12.17_Q37 Process uph 180 &amp;2003-06-26 Rev.1.4" xfId="1377"/>
    <cellStyle name="___LH P62 FATP Document RI-8-T12 Rev_16 02-21_P58B Project Report 12.17_Q37 Process uph 180 &amp;2003-07-08 Rev.1.6" xfId="1378"/>
    <cellStyle name="___LH P62 FATP Document RI-8-T12 Rev_16 02-21_P58B Project Report 12.17_Q63 EVT MEIE readiness v.1.2 052305" xfId="1379"/>
    <cellStyle name="___LH P62 FATP Document RI-8-T12 Rev_16 02-21_P58B Project Report 12.17_Q77 BST DVT Assy Breakdown V1.0_0422" xfId="1380"/>
    <cellStyle name="___LH P62 FATP Document RI-8-T12 Rev_16 02-21_P58B Project Report 12.17_Q86  Yield UPH120  FATP Process  Flow Rev.c  Jun-01-2004" xfId="1381"/>
    <cellStyle name="___LH P62 FATP Document RI-8-T12 Rev_16 02-21_P58B Project Report 12.17_Q86 EVT Workbook V1.3_1215" xfId="1382"/>
    <cellStyle name="___LH P62 FATP Document RI-8-T12 Rev_16 02-21_P58B Project Report 12.17_Q87 DVT process flow 021705" xfId="1383"/>
    <cellStyle name="___LH P62 FATP Document RI-8-T12 Rev_16 02-21_P58B Project Report 12.17_Q87 PVT MEIE readiness 031005" xfId="1384"/>
    <cellStyle name="___LH P62 FATP Document RI-8-T12 Rev_16 02-21_P58B Project Report 12.17_Q87 SFC process flow rev1.0 032405" xfId="1385"/>
    <cellStyle name="___LH P62 FATP Document RI-8-T12 Rev_16 02-21_P58B Project Report 12.17_Q87 SFC process flow rev1.0 121704" xfId="1386"/>
    <cellStyle name="___LH P62 FATP Document RI-8-T12 Rev_16 02-21_P58B PVT  Engineering Preparation" xfId="1387"/>
    <cellStyle name="___LH P62 FATP Document RI-8-T12 Rev_16 02-21_P58B PVT  Engineering Preparation_FL Q37 Equip List V1.0_ 1027" xfId="1388"/>
    <cellStyle name="___LH P62 FATP Document RI-8-T12 Rev_16 02-21_P58B PVT  Engineering Preparation_Line 4  Rework Process uph 60  Rev1.8 2003-07-17" xfId="1389"/>
    <cellStyle name="___LH P62 FATP Document RI-8-T12 Rev_16 02-21_P58B PVT  Engineering Preparation_Q37 Budget UPH120_2line Rev1d9" xfId="1390"/>
    <cellStyle name="___LH P62 FATP Document RI-8-T12 Rev_16 02-21_P58B PVT  Engineering Preparation_Q37 Budget UPH120_2line Rev2d3" xfId="1391"/>
    <cellStyle name="___LH P62 FATP Document RI-8-T12 Rev_16 02-21_P58B PVT  Engineering Preparation_Q37 Budget UPH120_2line Rev2d5" xfId="1392"/>
    <cellStyle name="___LH P62 FATP Document RI-8-T12 Rev_16 02-21_P58B PVT  Engineering Preparation_Q37 Process assy uph 90 and test 2x90 &amp; 60 for l5  Rev1.3 2003-07-17" xfId="1393"/>
    <cellStyle name="___LH P62 FATP Document RI-8-T12 Rev_16 02-21_P58B PVT  Engineering Preparation_Q37 Process assy uph 90 and test 60 for l5  Rev1.1 2003-07-08" xfId="1394"/>
    <cellStyle name="___LH P62 FATP Document RI-8-T12 Rev_16 02-21_P58B PVT  Engineering Preparation_Q37 Process assy uph2X 90 and test 2x90 &amp; 60 for l5  RevA 2003-07-24" xfId="1395"/>
    <cellStyle name="___LH P62 FATP Document RI-8-T12 Rev_16 02-21_P58B PVT  Engineering Preparation_Q37 Process uph 180 &amp;2003-06-26 Rev.1.4" xfId="1396"/>
    <cellStyle name="___LH P62 FATP Document RI-8-T12 Rev_16 02-21_P58B PVT  Engineering Preparation_Q37 Process uph 180 &amp;2003-07-08 Rev.1.6" xfId="1397"/>
    <cellStyle name="___LH P62 FATP Document RI-8-T12 Rev_16 02-21_P58B PVT  Engineering Preparation_Q63 EVT MEIE readiness v.1.2 052305" xfId="1398"/>
    <cellStyle name="___LH P62 FATP Document RI-8-T12 Rev_16 02-21_P58B PVT  Engineering Preparation_Q77 BST DVT Assy Breakdown V1.0_0422" xfId="1399"/>
    <cellStyle name="___LH P62 FATP Document RI-8-T12 Rev_16 02-21_P58B PVT  Engineering Preparation_Q86  Yield UPH120  FATP Process  Flow Rev.c  Jun-01-2004" xfId="1400"/>
    <cellStyle name="___LH P62 FATP Document RI-8-T12 Rev_16 02-21_P58B PVT  Engineering Preparation_Q86 EVT Workbook V1.3_1215" xfId="1401"/>
    <cellStyle name="___LH P62 FATP Document RI-8-T12 Rev_16 02-21_P58B PVT  Engineering Preparation_Q87 DVT process flow 021705" xfId="1402"/>
    <cellStyle name="___LH P62 FATP Document RI-8-T12 Rev_16 02-21_P58B PVT  Engineering Preparation_Q87 PVT MEIE readiness 031005" xfId="1403"/>
    <cellStyle name="___LH P62 FATP Document RI-8-T12 Rev_16 02-21_P58B PVT  Engineering Preparation_Q87 SFC process flow rev1.0 032405" xfId="1404"/>
    <cellStyle name="___LH P62 FATP Document RI-8-T12 Rev_16 02-21_P58B PVT  Engineering Preparation_Q87 SFC process flow rev1.0 121704" xfId="1405"/>
    <cellStyle name="___LH P62 FATP Document RI-8-T12 Rev_16 02-21_P58B_UPH50Equipmentnewline" xfId="1406"/>
    <cellStyle name="___LH P62 FATP Document RI-8-T12 Rev_16 02-21_P58B_UPH50Equipmentnewline_Q37 Budget UPH120_2line Rev1d9" xfId="1407"/>
    <cellStyle name="___LH P62 FATP Document RI-8-T12 Rev_16 02-21_P58B_UPH50Equipmentnewline_Q37 Budget UPH120_2line Rev2d3" xfId="1408"/>
    <cellStyle name="___LH P62 FATP Document RI-8-T12 Rev_16 02-21_P58B_UPH50Equipmentnewline_Q37 Budget UPH120_2line Rev2d5" xfId="1409"/>
    <cellStyle name="___LH P62 FATP Document RI-8-T12 Rev_16 02-21_Q37 EVT Eng. Workbook V1.0_0331" xfId="1410"/>
    <cellStyle name="___LH P62 FATP Document RI-8-T12 Rev_16 02-21_Q37 EVT Eng. Workbook V1.0_0331_Q37 Budget UPH120_2line Rev1d9" xfId="1411"/>
    <cellStyle name="___LH P62 FATP Document RI-8-T12 Rev_16 02-21_Q37 EVT Eng. Workbook V1.0_0331_Q37 Budget UPH120_2line Rev2d3" xfId="1412"/>
    <cellStyle name="___LH P62 FATP Document RI-8-T12 Rev_16 02-21_Q37 EVT Eng. Workbook V1.0_0331_Q37 Budget UPH120_2line Rev2d5" xfId="1413"/>
    <cellStyle name="___LH P62 FATP Document RI-8-T12 Rev_16 02-21_Q37 EVT Incremental Equipment List for 30UPH V1.0_0329" xfId="1414"/>
    <cellStyle name="___LH P62 FATP Document RI-8-T12 Rev_16 02-21_Q37 EVT Incremental Equipment List for 30UPH V1.0_0329_1" xfId="1415"/>
    <cellStyle name="___LH P62 FATP Document RI-8-T12 Rev_16 02-21_Q37 EVT Incremental Equipment List for 30UPH V1.0_0329_1_FL Q37 Equip List V1.0_ 1027" xfId="1416"/>
    <cellStyle name="___LH P62 FATP Document RI-8-T12 Rev_16 02-21_Q37 EVT Incremental Equipment List for 30UPH V1.0_0329_1_Q86 EVT Workbook V1.3_1215" xfId="1417"/>
    <cellStyle name="___LH P62 FATP Document RI-8-T12 Rev_16 02-21_Q37 EVT Incremental Equipment List for 30UPH V1.0_0329_FL Q37 Equip List V1.0_ 1027" xfId="1418"/>
    <cellStyle name="___LH P62 FATP Document RI-8-T12 Rev_16 02-21_Q37 EVT Incremental Equipment List for 30UPH V1.0_0329_Q37 Budget UPH120_2line Rev1d9" xfId="1419"/>
    <cellStyle name="___LH P62 FATP Document RI-8-T12 Rev_16 02-21_Q37 EVT Incremental Equipment List for 30UPH V1.0_0329_Q37 Budget UPH120_2line Rev2d3" xfId="1420"/>
    <cellStyle name="___LH P62 FATP Document RI-8-T12 Rev_16 02-21_Q37 EVT Incremental Equipment List for 30UPH V1.0_0329_Q37 Budget UPH120_2line Rev2d5" xfId="1421"/>
    <cellStyle name="___LH P62 FATP Document RI-8-T12 Rev_16 02-21_Q37 EVT Incremental Equipment List for 30UPH V1.0_0329_Q86 EVT Workbook V1.3_1215" xfId="1422"/>
    <cellStyle name="___LH P62 FATP Document RI-8-T12 Rev_16 02-21_Q37 EVT Incremental Equipment List for 30UPH V1.1_0331" xfId="1423"/>
    <cellStyle name="___LH P62 FATP Document RI-8-T12 Rev_16 02-21_Q37 EVT Incremental Equipment List for 30UPH V1.1_0331_FL Q37 Equip List V1.0_ 1027" xfId="1424"/>
    <cellStyle name="___LH P62 FATP Document RI-8-T12 Rev_16 02-21_Q37 EVT Incremental Equipment List for 30UPH V1.1_0331_Q86 EVT Workbook V1.3_1215" xfId="1425"/>
    <cellStyle name="___LH P62 FATP Document RI-8-T12 Rev_16 02-21_Q37 EVT Investment Workbook V1.2_0401" xfId="1426"/>
    <cellStyle name="___LH P62 FATP Document RI-8-T12 Rev_16 02-21_Q37 EVT Investment Workbook V1.2_0401_1" xfId="1427"/>
    <cellStyle name="___LH P62 FATP Document RI-8-T12 Rev_16 02-21_Q37 EVT Investment Workbook V1.2_0401_Q37 Budget UPH120_2line Rev1d9" xfId="1428"/>
    <cellStyle name="___LH P62 FATP Document RI-8-T12 Rev_16 02-21_Q37 EVT Investment Workbook V1.2_0401_Q37 Budget UPH120_2line Rev2d3" xfId="1429"/>
    <cellStyle name="___LH P62 FATP Document RI-8-T12 Rev_16 02-21_Q37 EVT Investment Workbook V1.2_0401_Q37 Budget UPH120_2line Rev2d5" xfId="1430"/>
    <cellStyle name="___LH P62 FATP Document RI-8-T12 Rev_16 02-21_Q37 Process uph 150 &amp;2003-04-29 Rev.1.1" xfId="1431"/>
    <cellStyle name="___LH P62 FATP Document RI-8-T12 Rev_16 02-21_Q37_P58B_L4_UPH50EList_1d3" xfId="1432"/>
    <cellStyle name="___LH P62 FATP Document RI-8-T12 Rev_16 02-21_Q37_P58B_L4_UPH50EList_1d3_Q37 Budget UPH120_2line Rev1d9" xfId="1433"/>
    <cellStyle name="___LH P62 FATP Document RI-8-T12 Rev_16 02-21_Q37_P58B_L4_UPH50EList_1d3_Q37 Budget UPH120_2line Rev2d3" xfId="1434"/>
    <cellStyle name="___LH P62 FATP Document RI-8-T12 Rev_16 02-21_Q37_P58B_L4_UPH50EList_1d3_Q37 Budget UPH120_2line Rev2d5" xfId="1435"/>
    <cellStyle name="___LH P62 FATP Document RI-8-T12 Rev_16 02-21_Q37_P58B_UPH50EList_1d2" xfId="1436"/>
    <cellStyle name="___LH P62 FATP Document RI-8-T12 Rev_16 02-21_Q37_P58B_UPH50EList_1d2_1" xfId="1437"/>
    <cellStyle name="___LH P62 FATP Document RI-8-T12 Rev_16 02-21_Q37_P58B_UPH50EList_1d2_Q37 Budget UPH120_2line Rev1d9" xfId="1438"/>
    <cellStyle name="___LH P62 FATP Document RI-8-T12 Rev_16 02-21_Q37_P58B_UPH50EList_1d2_Q37 Budget UPH120_2line Rev2d3" xfId="1439"/>
    <cellStyle name="___LH P62 FATP Document RI-8-T12 Rev_16 02-21_Q37_P58B_UPH50EList_1d2_Q37 Budget UPH120_2line Rev2d5" xfId="1440"/>
    <cellStyle name="___LH P62 FATP Document RI-8-T12 Rev_16 02-21_Q37CapacityPlanRev0d2" xfId="1441"/>
    <cellStyle name="___LH P62 FATP Document RI-8-T12 Rev_16 02-21_Q37CapacityPlanRev0d2_Q37 Budget UPH120_2line Rev1d9" xfId="1442"/>
    <cellStyle name="___LH P62 FATP Document RI-8-T12 Rev_16 02-21_Q37CapacityPlanRev0d2_Q37 Budget UPH120_2line Rev2d3" xfId="1443"/>
    <cellStyle name="___LH P62 FATP Document RI-8-T12 Rev_16 02-21_Q37CapacityPlanRev0d2_Q37 Budget UPH120_2line Rev2d5" xfId="1444"/>
    <cellStyle name="___LH P62 FATP Document RI-8-T12 Rev_16 02-21_Q37CapacityPlanRev0d5" xfId="1445"/>
    <cellStyle name="___LH P62 FATP Document RI-8-T12 Rev_16 02-21_Q37CapacityPlanRev0d5_Q37 Budget UPH120_2line Rev1d9" xfId="1446"/>
    <cellStyle name="___LH P62 FATP Document RI-8-T12 Rev_16 02-21_Q37CapacityPlanRev0d5_Q37 Budget UPH120_2line Rev2d3" xfId="1447"/>
    <cellStyle name="___LH P62 FATP Document RI-8-T12 Rev_16 02-21_Q37CapacityPlanRev0d5_Q37 Budget UPH120_2line Rev2d5" xfId="1448"/>
    <cellStyle name="___LH P62 FATP Document RI-8-T12 Rev_16 02-21_Q37CapacityPlanRev0d7" xfId="1449"/>
    <cellStyle name="___LH P62 FATP Document RI-8-T12 Rev_16 02-21_Q37CapacityPlanRev0d7_Q37 Budget UPH120_2line Rev1d9" xfId="1450"/>
    <cellStyle name="___LH P62 FATP Document RI-8-T12 Rev_16 02-21_Q37CapacityPlanRev0d7_Q37 Budget UPH120_2line Rev2d3" xfId="1451"/>
    <cellStyle name="___LH P62 FATP Document RI-8-T12 Rev_16 02-21_Q37CapacityPlanRev0d7_Q37 Budget UPH120_2line Rev2d5" xfId="1452"/>
    <cellStyle name="___LH P62 FATP Document RI-8-T12 Rev_16 02-21_Q37EFList_UPH180_Rev02" xfId="1453"/>
    <cellStyle name="___LH P62 FATP Document RI-8-T12 Rev_16 02-21_Q37EFList_UPH180_Rev02_Q37 Budget UPH120_2line Rev1d9" xfId="1454"/>
    <cellStyle name="___LH P62 FATP Document RI-8-T12 Rev_16 02-21_Q37EFList_UPH180_Rev02_Q37 Budget UPH120_2line Rev2d3" xfId="1455"/>
    <cellStyle name="___LH P62 FATP Document RI-8-T12 Rev_16 02-21_Q37EFList_UPH180_Rev02_Q37 Budget UPH120_2line Rev2d5" xfId="1456"/>
    <cellStyle name="___LH P62 FATP Document RI-8-T12 Rev_16 02-21_Q37EFList_UPH180_Rev02_Q37CapacityPlanRev0d2" xfId="1457"/>
    <cellStyle name="___LH P62 FATP Document RI-8-T12 Rev_16 02-21_Q37EFList_UPH180_Rev02_Q37CapacityPlanRev0d5" xfId="1458"/>
    <cellStyle name="___LH P62 FATP Document RI-8-T12 Rev_16 02-21_Q37EFList_UPH180_Rev02_Q37CapacityPlanRev0d7" xfId="1459"/>
    <cellStyle name="___LH P62 FATP Document RI-8-T12 Rev_16 02-21_Q37L1_EFList_UPH180_Rev03" xfId="1460"/>
    <cellStyle name="___LH P62 FATP Document RI-8-T12 Rev_16 02-21_Q37L1_EFList_UPH180_Rev03_Q37 Budget UPH120_2line Rev1d9" xfId="1461"/>
    <cellStyle name="___LH P62 FATP Document RI-8-T12 Rev_16 02-21_Q37L1_EFList_UPH180_Rev03_Q37 Budget UPH120_2line Rev2d3" xfId="1462"/>
    <cellStyle name="___LH P62 FATP Document RI-8-T12 Rev_16 02-21_Q37L1_EFList_UPH180_Rev03_Q37 Budget UPH120_2line Rev2d5" xfId="1463"/>
    <cellStyle name="___LH P62 FATP Document RI-8-T12 Rev_16 02-21_Q37L2_EFList_UPH100_Rev01" xfId="1464"/>
    <cellStyle name="___LH P62 FATP Document RI-8-T12 Rev_16 02-21_Q37L2_EFList_UPH100_Rev01_Q37 Budget UPH120_2line Rev1d9" xfId="1465"/>
    <cellStyle name="___LH P62 FATP Document RI-8-T12 Rev_16 02-21_Q37L2_EFList_UPH100_Rev01_Q37 Budget UPH120_2line Rev2d3" xfId="1466"/>
    <cellStyle name="___LH P62 FATP Document RI-8-T12 Rev_16 02-21_Q37L2_EFList_UPH100_Rev01_Q37 Budget UPH120_2line Rev2d5" xfId="1467"/>
    <cellStyle name="___LH P62 FATP Document RI-8-T12 Rev_16 02-21_Q37ProcessUPH100May7Rev1d0" xfId="1468"/>
    <cellStyle name="___LH P62 FATP Document RI-8-T12 Rev_16 02-21_Q37ProcessUPH150_20030426" xfId="1469"/>
    <cellStyle name="___LH P62 FATP Document RI-8-T12 Rev_16 02-21_Q37ProcessUPH180May3Rev1d0" xfId="1470"/>
    <cellStyle name="___LH P62 FATP Document RI-8-T12 Rev_16 02-21_Q37ReworkProcessUPH50Rev1d0" xfId="1471"/>
    <cellStyle name="___LH P62 FATP Document RI-8-T12 Rev_16 02-21_Q37UPH180BudgetRev0d1" xfId="1472"/>
    <cellStyle name="___LH P62 FATP Document RI-8-T12 Rev_16 02-21_Q78 EVT Fixture List V1.0_0225" xfId="1473"/>
    <cellStyle name="___LH P62 FATP Document RI-8-T12 Rev_16 02-21_Q86 EVT Workbook V1.3_1215" xfId="1474"/>
    <cellStyle name="___LH P62 FATP Lead Time Check List Rev_10 1-9" xfId="1475"/>
    <cellStyle name="___LH P62 FATP Lead Time Check List Rev_10 1-9_EquipList ver 2.0 10-30.xls1" xfId="1476"/>
    <cellStyle name="___LH P62 FATP Lead Time Check List Rev_10 1-9_EquipList ver 2.0 10-30.xls1_FL Q37 Equip List V1.0_ 1027" xfId="1477"/>
    <cellStyle name="___LH P62 FATP Lead Time Check List Rev_10 1-9_EquipList ver 2.0 10-30.xls1_Q86 EVT Workbook V1.3_1215" xfId="1478"/>
    <cellStyle name="___LH P62 FATP Lead Time Check List Rev_10 1-9_FL Q37 Equip List V1.0_ 1027" xfId="1479"/>
    <cellStyle name="___LH P62 FATP Lead Time Check List Rev_10 1-9_Q78 EVT Fixture List V1.0_0225" xfId="1480"/>
    <cellStyle name="___LH P62 FATP Lead Time Check List Rev_10 1-9_Q86 EVT Workbook V1.3_1215" xfId="1481"/>
    <cellStyle name="___LH Run-In Capacity Analysis Report 5(j)10-19" xfId="1482"/>
    <cellStyle name="___LH Run-In Capacity Analysis Report 5(j)10-19_Equipment List 12" xfId="1483"/>
    <cellStyle name="___LH Run-In Capacity Analysis Report 5(j)10-19_Equipment List 12_FL Q37 Equip List V1.0_ 1027" xfId="1484"/>
    <cellStyle name="___LH Run-In Capacity Analysis Report 5(j)10-19_Equipment List 12_Q86 EVT Workbook V1.3_1215" xfId="1485"/>
    <cellStyle name="___LH Run-In Capacity Analysis Report 5(j)10-19_FL Q37 Equip List V1.0_ 1027" xfId="1486"/>
    <cellStyle name="___LH Run-In Capacity Analysis Report 5(j)10-19_Line 4  Rework Process uph 45  Rev1.0 2003-05-21" xfId="1487"/>
    <cellStyle name="___LH Run-In Capacity Analysis Report 5(j)10-19_Line 4  Rework Process uph 45  Rev1.0 2003-05-21_Q63 EVT process flow v.1.1 2005-5-27" xfId="1488"/>
    <cellStyle name="___LH Run-In Capacity Analysis Report 5(j)10-19_Line 4  Rework Process uph 45  Rev1.0 2003-05-21_Q77 BST DVT Assy Breakdown V1.0_0422" xfId="1489"/>
    <cellStyle name="___LH Run-In Capacity Analysis Report 5(j)10-19_Line 4  Rework Process uph 45  Rev1.0 2003-05-21_Q87 PVT MEIE readiness 031005" xfId="1490"/>
    <cellStyle name="___LH Run-In Capacity Analysis Report 5(j)10-19_Line 4  Rework Process uph 60  Rev1.0 2003-05-27" xfId="1491"/>
    <cellStyle name="___LH Run-In Capacity Analysis Report 5(j)10-19_Line 4  Rework Process uph 60  Rev1.0 2003-05-27_Q63 EVT process flow v.1.1 2005-5-27" xfId="1492"/>
    <cellStyle name="___LH Run-In Capacity Analysis Report 5(j)10-19_Line 4  Rework Process uph 60  Rev1.0 2003-05-27_Q77 BST DVT Assy Breakdown V1.0_0422" xfId="1493"/>
    <cellStyle name="___LH Run-In Capacity Analysis Report 5(j)10-19_Line 4  Rework Process uph 60  Rev1.0 2003-05-27_Q87 PVT MEIE readiness 031005" xfId="1494"/>
    <cellStyle name="___LH Run-In Capacity Analysis Report 5(j)10-19_Line 4  Rework Process uph 60  Rev1.42003-06-10" xfId="1495"/>
    <cellStyle name="___LH Run-In Capacity Analysis Report 5(j)10-19_Line 4  Rework Process uph 60  Rev1.42003-06-10_Q63 EVT process flow v.1.1 2005-5-27" xfId="1496"/>
    <cellStyle name="___LH Run-In Capacity Analysis Report 5(j)10-19_Line 4  Rework Process uph 60  Rev1.42003-06-10_Q77 BST DVT Assy Breakdown V1.0_0422" xfId="1497"/>
    <cellStyle name="___LH Run-In Capacity Analysis Report 5(j)10-19_Line 4  Rework Process uph 60  Rev1.42003-06-10_Q87 PVT MEIE readiness 031005" xfId="1498"/>
    <cellStyle name="___LH Run-In Capacity Analysis Report 5(j)10-19_Line 4  Rework Process uph 60  Rev1.8 2003-07-17" xfId="1499"/>
    <cellStyle name="___LH Run-In Capacity Analysis Report 5(j)10-19_Line 4  Rework Process uph 60  Rev1.8 2003-07-17_Q63 EVT process flow v.1.1 2005-5-27" xfId="1500"/>
    <cellStyle name="___LH Run-In Capacity Analysis Report 5(j)10-19_Line 4  Rework Process uph 60  Rev1.8 2003-07-17_Q87 PVT MEIE readiness 031005" xfId="1501"/>
    <cellStyle name="___LH Run-In Capacity Analysis Report 5(j)10-19_P58B Line Reconfig cost Rev.2.0 12-16-2002" xfId="1502"/>
    <cellStyle name="___LH Run-In Capacity Analysis Report 5(j)10-19_P58B Line Reconfig cost Rev.2.0 12-16-2002_FL Q37 Equip List V1.0_ 1027" xfId="1503"/>
    <cellStyle name="___LH Run-In Capacity Analysis Report 5(j)10-19_P58B Line Reconfig cost Rev.2.0 12-16-2002_Q86 EVT Workbook V1.3_1215" xfId="1504"/>
    <cellStyle name="___LH Run-In Capacity Analysis Report 5(j)10-19_P58B Line Reconfig cost Rev.3.0 12-23-2002" xfId="1505"/>
    <cellStyle name="___LH Run-In Capacity Analysis Report 5(j)10-19_P58B Line Reconfig cost Rev.3.0 12-23-2002_FL Q37 Equip List V1.0_ 1027" xfId="1506"/>
    <cellStyle name="___LH Run-In Capacity Analysis Report 5(j)10-19_P58B Line Reconfig cost Rev.3.0 12-23-2002_Q86 EVT Workbook V1.3_1215" xfId="1507"/>
    <cellStyle name="___LH Run-In Capacity Analysis Report 5(j)10-19_P58B line reconfiguration milestone" xfId="1508"/>
    <cellStyle name="___LH Run-In Capacity Analysis Report 5(j)10-19_P58B line reconfiguration milestone_1" xfId="1509"/>
    <cellStyle name="___LH Run-In Capacity Analysis Report 5(j)10-19_P58B line reconfiguration milestone_1_FL Q37 Equip List V1.0_ 1027" xfId="1510"/>
    <cellStyle name="___LH Run-In Capacity Analysis Report 5(j)10-19_P58B line reconfiguration milestone_1_Q86 EVT Workbook V1.3_1215" xfId="1511"/>
    <cellStyle name="___LH Run-In Capacity Analysis Report 5(j)10-19_P58B line reconfiguration milestone_Q63 EVT process flow v.1.1 2005-5-27" xfId="1512"/>
    <cellStyle name="___LH Run-In Capacity Analysis Report 5(j)10-19_P58B line reconfiguration milestone_Q77 BST DVT Assy Breakdown V1.0_0422" xfId="1513"/>
    <cellStyle name="___LH Run-In Capacity Analysis Report 5(j)10-19_P58B line reconfiguration milestone_Q87 PVT MEIE readiness 031005" xfId="1514"/>
    <cellStyle name="___LH Run-In Capacity Analysis Report 5(j)10-19_P58B Project Report 03-01-07" xfId="1515"/>
    <cellStyle name="___LH Run-In Capacity Analysis Report 5(j)10-19_P58B Project Report 03-01-07_FL Q37 Equip List V1.0_ 1027" xfId="1516"/>
    <cellStyle name="___LH Run-In Capacity Analysis Report 5(j)10-19_P58B Project Report 03-01-07_Q86 EVT Workbook V1.3_1215" xfId="1517"/>
    <cellStyle name="___LH Run-In Capacity Analysis Report 5(j)10-19_P58B Project Report 1.16.03" xfId="1518"/>
    <cellStyle name="___LH Run-In Capacity Analysis Report 5(j)10-19_P58B Project Report 1.16.03_FL Q37 Equip List V1.0_ 1027" xfId="1519"/>
    <cellStyle name="___LH Run-In Capacity Analysis Report 5(j)10-19_P58B Project Report 1.16.03_Q86 EVT Workbook V1.3_1215" xfId="1520"/>
    <cellStyle name="___LH Run-In Capacity Analysis Report 5(j)10-19_P58B Project Report 1.25New.03" xfId="1521"/>
    <cellStyle name="___LH Run-In Capacity Analysis Report 5(j)10-19_P58B Project Report 1.25New.03_1" xfId="1522"/>
    <cellStyle name="___LH Run-In Capacity Analysis Report 5(j)10-19_P58B Project Report 1.25New.03_Q63 EVT process flow v.1.1 2005-5-27" xfId="1523"/>
    <cellStyle name="___LH Run-In Capacity Analysis Report 5(j)10-19_P58B Project Report 1.25New.03_Q77 BST DVT Assy Breakdown V1.0_0422" xfId="1524"/>
    <cellStyle name="___LH Run-In Capacity Analysis Report 5(j)10-19_P58B Project Report 1.25New.03_Q87 PVT MEIE readiness 031005" xfId="1525"/>
    <cellStyle name="___LH Run-In Capacity Analysis Report 5(j)10-19_P58B Project Report 12.17" xfId="1526"/>
    <cellStyle name="___LH Run-In Capacity Analysis Report 5(j)10-19_P58B Project Report 12.17_Q63 EVT process flow v.1.1 2005-5-27" xfId="1527"/>
    <cellStyle name="___LH Run-In Capacity Analysis Report 5(j)10-19_P58B Project Report 12.17_Q77 BST DVT Assy Breakdown V1.0_0422" xfId="1528"/>
    <cellStyle name="___LH Run-In Capacity Analysis Report 5(j)10-19_P58B Project Report 12.17_Q87 PVT MEIE readiness 031005" xfId="1529"/>
    <cellStyle name="___LH Run-In Capacity Analysis Report 5(j)10-19_P58B PVT  Engineering Preparation" xfId="1530"/>
    <cellStyle name="___LH Run-In Capacity Analysis Report 5(j)10-19_P58B PVT  Engineering Preparation_FL Q37 Equip List V1.0_ 1027" xfId="1531"/>
    <cellStyle name="___LH Run-In Capacity Analysis Report 5(j)10-19_P58B PVT  Engineering Preparation_Q86 EVT Workbook V1.3_1215" xfId="1532"/>
    <cellStyle name="___LH Run-In Capacity Analysis Report 5(j)10-19_P58B_UPH50Equipmentnewline" xfId="1533"/>
    <cellStyle name="___LH Run-In Capacity Analysis Report 5(j)10-19_Q37 EVT Eng. Workbook V1.0_0331" xfId="1534"/>
    <cellStyle name="___LH Run-In Capacity Analysis Report 5(j)10-19_Q37 EVT Eng. Workbook V1.0_0331_Q63 EVT process flow v.1.1 2005-5-27" xfId="1535"/>
    <cellStyle name="___LH Run-In Capacity Analysis Report 5(j)10-19_Q37 EVT Eng. Workbook V1.0_0331_Q77 BST DVT Assy Breakdown V1.0_0422" xfId="1536"/>
    <cellStyle name="___LH Run-In Capacity Analysis Report 5(j)10-19_Q37 EVT Eng. Workbook V1.0_0331_Q87 PVT MEIE readiness 031005" xfId="1537"/>
    <cellStyle name="___LH Run-In Capacity Analysis Report 5(j)10-19_Q37 EVT Incremental Equipment List for 30UPH V1.0_0329" xfId="1538"/>
    <cellStyle name="___LH Run-In Capacity Analysis Report 5(j)10-19_Q37 EVT Incremental Equipment List for 30UPH V1.0_0329_FL Q37 Equip List V1.0_ 1027" xfId="1539"/>
    <cellStyle name="___LH Run-In Capacity Analysis Report 5(j)10-19_Q37 EVT Incremental Equipment List for 30UPH V1.0_0329_Q86 EVT Workbook V1.3_1215" xfId="1540"/>
    <cellStyle name="___LH Run-In Capacity Analysis Report 5(j)10-19_Q37 EVT Incremental Equipment List for 30UPH V1.1_0331" xfId="1541"/>
    <cellStyle name="___LH Run-In Capacity Analysis Report 5(j)10-19_Q37 EVT Incremental Equipment List for 30UPH V1.1_0331_FL Q37 Equip List V1.0_ 1027" xfId="1542"/>
    <cellStyle name="___LH Run-In Capacity Analysis Report 5(j)10-19_Q37 EVT Incremental Equipment List for 30UPH V1.1_0331_Q86 EVT Workbook V1.3_1215" xfId="1543"/>
    <cellStyle name="___LH Run-In Capacity Analysis Report 5(j)10-19_Q37 EVT Investment Workbook V1.2_0401" xfId="1544"/>
    <cellStyle name="___LH Run-In Capacity Analysis Report 5(j)10-19_Q37 Process assy uph 90 and test 2x90 &amp; 60 for l5  Rev1.3 2003-07-17" xfId="1545"/>
    <cellStyle name="___LH Run-In Capacity Analysis Report 5(j)10-19_Q37 Process assy uph 90 and test 2x90 &amp; 60 for l5  Rev1.3 2003-07-17_Q63 EVT process flow v.1.1 2005-5-27" xfId="1546"/>
    <cellStyle name="___LH Run-In Capacity Analysis Report 5(j)10-19_Q37 Process assy uph 90 and test 2x90 &amp; 60 for l5  Rev1.3 2003-07-17_Q77 BST DVT Assy Breakdown V1.0_0422" xfId="1547"/>
    <cellStyle name="___LH Run-In Capacity Analysis Report 5(j)10-19_Q37 Process assy uph 90 and test 2x90 &amp; 60 for l5  Rev1.3 2003-07-17_Q87 PVT MEIE readiness 031005" xfId="1548"/>
    <cellStyle name="___LH Run-In Capacity Analysis Report 5(j)10-19_Q37 Process assy uph 90 and test 60 for l5  Rev1.1 2003-07-08" xfId="1549"/>
    <cellStyle name="___LH Run-In Capacity Analysis Report 5(j)10-19_Q37 Process assy uph 90 and test 60 for l5  Rev1.1 2003-07-08_Q63 EVT process flow v.1.1 2005-5-27" xfId="1550"/>
    <cellStyle name="___LH Run-In Capacity Analysis Report 5(j)10-19_Q37 Process assy uph 90 and test 60 for l5  Rev1.1 2003-07-08_Q77 BST DVT Assy Breakdown V1.0_0422" xfId="1551"/>
    <cellStyle name="___LH Run-In Capacity Analysis Report 5(j)10-19_Q37 Process assy uph 90 and test 60 for l5  Rev1.1 2003-07-08_Q87 PVT MEIE readiness 031005" xfId="1552"/>
    <cellStyle name="___LH Run-In Capacity Analysis Report 5(j)10-19_Q37 Process assy uph2X 90 and test 2x90 &amp; 60 for l5  RevA 2003-07-24" xfId="1553"/>
    <cellStyle name="___LH Run-In Capacity Analysis Report 5(j)10-19_Q37 Process assy uph2X 90 and test 2x90 &amp; 60 for l5  RevA 2003-07-24_Q63 EVT process flow v.1.1 2005-5-27" xfId="1554"/>
    <cellStyle name="___LH Run-In Capacity Analysis Report 5(j)10-19_Q37 Process assy uph2X 90 and test 2x90 &amp; 60 for l5  RevA 2003-07-24_Q77 BST DVT Assy Breakdown V1.0_0422" xfId="1555"/>
    <cellStyle name="___LH Run-In Capacity Analysis Report 5(j)10-19_Q37 Process assy uph2X 90 and test 2x90 &amp; 60 for l5  RevA 2003-07-24_Q87 PVT MEIE readiness 031005" xfId="1556"/>
    <cellStyle name="___LH Run-In Capacity Analysis Report 5(j)10-19_Q37 Process uph 120  WengHong VS Mils Wang" xfId="1557"/>
    <cellStyle name="___LH Run-In Capacity Analysis Report 5(j)10-19_Q37 Process uph 120  WengHong VS Mils Wang_Q63 EVT process flow v.1.1 2005-5-27" xfId="1558"/>
    <cellStyle name="___LH Run-In Capacity Analysis Report 5(j)10-19_Q37 Process uph 120  WengHong VS Mils Wang_Q77 BST DVT Assy Breakdown V1.0_0422" xfId="1559"/>
    <cellStyle name="___LH Run-In Capacity Analysis Report 5(j)10-19_Q37 Process uph 120  WengHong VS Mils Wang_Q87 PVT MEIE readiness 031005" xfId="1560"/>
    <cellStyle name="___LH Run-In Capacity Analysis Report 5(j)10-19_Q37 Process uph 120 &amp;2003-05-15 Rev.1.0" xfId="1561"/>
    <cellStyle name="___LH Run-In Capacity Analysis Report 5(j)10-19_Q37 Process uph 120 &amp;2003-05-15 Rev.1.0_Q63 EVT process flow v.1.1 2005-5-27" xfId="1562"/>
    <cellStyle name="___LH Run-In Capacity Analysis Report 5(j)10-19_Q37 Process uph 120 &amp;2003-05-15 Rev.1.0_Q77 BST DVT Assy Breakdown V1.0_0422" xfId="1563"/>
    <cellStyle name="___LH Run-In Capacity Analysis Report 5(j)10-19_Q37 Process uph 120 &amp;2003-05-15 Rev.1.0_Q87 PVT MEIE readiness 031005" xfId="1564"/>
    <cellStyle name="___LH Run-In Capacity Analysis Report 5(j)10-19_Q37 Process uph 120 &amp;2003-05-20  Rev.1.1" xfId="1565"/>
    <cellStyle name="___LH Run-In Capacity Analysis Report 5(j)10-19_Q37 Process uph 120 &amp;2003-05-20  Rev.1.1_Q63 EVT process flow v.1.1 2005-5-27" xfId="1566"/>
    <cellStyle name="___LH Run-In Capacity Analysis Report 5(j)10-19_Q37 Process uph 120 &amp;2003-05-20  Rev.1.1_Q77 BST DVT Assy Breakdown V1.0_0422" xfId="1567"/>
    <cellStyle name="___LH Run-In Capacity Analysis Report 5(j)10-19_Q37 Process uph 120 &amp;2003-05-20  Rev.1.1_Q87 PVT MEIE readiness 031005" xfId="1568"/>
    <cellStyle name="___LH Run-In Capacity Analysis Report 5(j)10-19_Q37 Process uph 120 &amp;2003-05-23  Rev.1.2" xfId="1569"/>
    <cellStyle name="___LH Run-In Capacity Analysis Report 5(j)10-19_Q37 Process uph 120 &amp;2003-05-23  Rev.1.2_Q63 EVT process flow v.1.1 2005-5-27" xfId="1570"/>
    <cellStyle name="___LH Run-In Capacity Analysis Report 5(j)10-19_Q37 Process uph 120 &amp;2003-05-23  Rev.1.2_Q77 BST DVT Assy Breakdown V1.0_0422" xfId="1571"/>
    <cellStyle name="___LH Run-In Capacity Analysis Report 5(j)10-19_Q37 Process uph 120 &amp;2003-05-23  Rev.1.2_Q87 PVT MEIE readiness 031005" xfId="1572"/>
    <cellStyle name="___LH Run-In Capacity Analysis Report 5(j)10-19_Q37 Process uph 120 &amp;2003-06-10  Rev.1.4" xfId="1573"/>
    <cellStyle name="___LH Run-In Capacity Analysis Report 5(j)10-19_Q37 Process uph 120 &amp;2003-06-10  Rev.1.4_Q63 EVT process flow v.1.1 2005-5-27" xfId="1574"/>
    <cellStyle name="___LH Run-In Capacity Analysis Report 5(j)10-19_Q37 Process uph 120 &amp;2003-06-10  Rev.1.4_Q77 BST DVT Assy Breakdown V1.0_0422" xfId="1575"/>
    <cellStyle name="___LH Run-In Capacity Analysis Report 5(j)10-19_Q37 Process uph 120 &amp;2003-06-10  Rev.1.4_Q87 PVT MEIE readiness 031005" xfId="1576"/>
    <cellStyle name="___LH Run-In Capacity Analysis Report 5(j)10-19_Q37 Process uph 150 &amp;2003-04-29 Rev.1.1" xfId="1577"/>
    <cellStyle name="___LH Run-In Capacity Analysis Report 5(j)10-19_Q37 Process uph 150 &amp;2003-04-29 Rev.1.1_Q63 EVT process flow v.1.1 2005-5-27" xfId="1578"/>
    <cellStyle name="___LH Run-In Capacity Analysis Report 5(j)10-19_Q37 Process uph 150 &amp;2003-04-29 Rev.1.1_Q77 BST DVT Assy Breakdown V1.0_0422" xfId="1579"/>
    <cellStyle name="___LH Run-In Capacity Analysis Report 5(j)10-19_Q37 Process uph 150 &amp;2003-04-29 Rev.1.1_Q87 PVT MEIE readiness 031005" xfId="1580"/>
    <cellStyle name="___LH Run-In Capacity Analysis Report 5(j)10-19_Q37 Process uph 180 &amp;2003-05-13  Rev.1.1" xfId="1581"/>
    <cellStyle name="___LH Run-In Capacity Analysis Report 5(j)10-19_Q37 Process uph 180 &amp;2003-05-13  Rev.1.1_Q63 EVT process flow v.1.1 2005-5-27" xfId="1582"/>
    <cellStyle name="___LH Run-In Capacity Analysis Report 5(j)10-19_Q37 Process uph 180 &amp;2003-05-13  Rev.1.1_Q77 BST DVT Assy Breakdown V1.0_0422" xfId="1583"/>
    <cellStyle name="___LH Run-In Capacity Analysis Report 5(j)10-19_Q37 Process uph 180 &amp;2003-05-13  Rev.1.1_Q87 PVT MEIE readiness 031005" xfId="1584"/>
    <cellStyle name="___LH Run-In Capacity Analysis Report 5(j)10-19_Q37 Process uph 180 &amp;2003-05-15  Rev.1.1" xfId="1585"/>
    <cellStyle name="___LH Run-In Capacity Analysis Report 5(j)10-19_Q37 Process uph 180 &amp;2003-05-15  Rev.1.1_Q63 EVT process flow v.1.1 2005-5-27" xfId="1586"/>
    <cellStyle name="___LH Run-In Capacity Analysis Report 5(j)10-19_Q37 Process uph 180 &amp;2003-05-15  Rev.1.1_Q77 BST DVT Assy Breakdown V1.0_0422" xfId="1587"/>
    <cellStyle name="___LH Run-In Capacity Analysis Report 5(j)10-19_Q37 Process uph 180 &amp;2003-05-15  Rev.1.1_Q87 PVT MEIE readiness 031005" xfId="1588"/>
    <cellStyle name="___LH Run-In Capacity Analysis Report 5(j)10-19_Q37 Process uph 180 &amp;2003-06-26 Rev.1.4" xfId="1589"/>
    <cellStyle name="___LH Run-In Capacity Analysis Report 5(j)10-19_Q37 Process uph 180 &amp;2003-06-26 Rev.1.4_Q63 EVT process flow v.1.1 2005-5-27" xfId="1590"/>
    <cellStyle name="___LH Run-In Capacity Analysis Report 5(j)10-19_Q37 Process uph 180 &amp;2003-06-26 Rev.1.4_Q77 BST DVT Assy Breakdown V1.0_0422" xfId="1591"/>
    <cellStyle name="___LH Run-In Capacity Analysis Report 5(j)10-19_Q37 Process uph 180 &amp;2003-06-26 Rev.1.4_Q87 PVT MEIE readiness 031005" xfId="1592"/>
    <cellStyle name="___LH Run-In Capacity Analysis Report 5(j)10-19_Q37 Process uph 180 &amp;2003-07-08 Rev.1.6" xfId="1593"/>
    <cellStyle name="___LH Run-In Capacity Analysis Report 5(j)10-19_Q37 Process uph 180 &amp;2003-07-08 Rev.1.6_Q63 EVT process flow v.1.1 2005-5-27" xfId="1594"/>
    <cellStyle name="___LH Run-In Capacity Analysis Report 5(j)10-19_Q37 Process uph 180 &amp;2003-07-08 Rev.1.6_Q77 BST DVT Assy Breakdown V1.0_0422" xfId="1595"/>
    <cellStyle name="___LH Run-In Capacity Analysis Report 5(j)10-19_Q37 Process uph 180 &amp;2003-07-08 Rev.1.6_Q87 PVT MEIE readiness 031005" xfId="1596"/>
    <cellStyle name="___LH Run-In Capacity Analysis Report 5(j)10-19_Q37 Rework Process uph 50 Rev1.1" xfId="1597"/>
    <cellStyle name="___LH Run-In Capacity Analysis Report 5(j)10-19_Q37 Rework Process uph 50 Rev1.1 &amp; 2003-05-15" xfId="1598"/>
    <cellStyle name="___LH Run-In Capacity Analysis Report 5(j)10-19_Q37 Rework Process uph 50 Rev1.1 &amp; 2003-05-15_Q63 EVT process flow v.1.1 2005-5-27" xfId="1599"/>
    <cellStyle name="___LH Run-In Capacity Analysis Report 5(j)10-19_Q37 Rework Process uph 50 Rev1.1 &amp; 2003-05-15_Q77 BST DVT Assy Breakdown V1.0_0422" xfId="1600"/>
    <cellStyle name="___LH Run-In Capacity Analysis Report 5(j)10-19_Q37 Rework Process uph 50 Rev1.1 &amp; 2003-05-15_Q87 PVT MEIE readiness 031005" xfId="1601"/>
    <cellStyle name="___LH Run-In Capacity Analysis Report 5(j)10-19_Q37 Rework Process uph 50 Rev1.1_Q63 EVT process flow v.1.1 2005-5-27" xfId="1602"/>
    <cellStyle name="___LH Run-In Capacity Analysis Report 5(j)10-19_Q37 Rework Process uph 50 Rev1.1_Q77 BST DVT Assy Breakdown V1.0_0422" xfId="1603"/>
    <cellStyle name="___LH Run-In Capacity Analysis Report 5(j)10-19_Q37 Rework Process uph 50 Rev1.1_Q87 PVT MEIE readiness 031005" xfId="1604"/>
    <cellStyle name="___LH Run-In Capacity Analysis Report 5(j)10-19_Q37 Rework Process uph 60 Rev1.0 &amp; 2003-05-15" xfId="1605"/>
    <cellStyle name="___LH Run-In Capacity Analysis Report 5(j)10-19_Q37 Rework Process uph 60 Rev1.0 &amp; 2003-05-15_Q63 EVT process flow v.1.1 2005-5-27" xfId="1606"/>
    <cellStyle name="___LH Run-In Capacity Analysis Report 5(j)10-19_Q37 Rework Process uph 60 Rev1.0 &amp; 2003-05-15_Q77 BST DVT Assy Breakdown V1.0_0422" xfId="1607"/>
    <cellStyle name="___LH Run-In Capacity Analysis Report 5(j)10-19_Q37 Rework Process uph 60 Rev1.0 &amp; 2003-05-15_Q87 PVT MEIE readiness 031005" xfId="1608"/>
    <cellStyle name="___LH Run-In Capacity Analysis Report 5(j)10-19_Q37 SFC process flow Rev1.0  2003-05-13" xfId="1609"/>
    <cellStyle name="___LH Run-In Capacity Analysis Report 5(j)10-19_Q37 SFC process flow Rev1.0  2003-05-13_Q63 EVT process flow v.1.1 2005-5-27" xfId="1610"/>
    <cellStyle name="___LH Run-In Capacity Analysis Report 5(j)10-19_Q37 SFC process flow Rev1.0  2003-05-13_Q77 BST DVT Assy Breakdown V1.0_0422" xfId="1611"/>
    <cellStyle name="___LH Run-In Capacity Analysis Report 5(j)10-19_Q37 SFC process flow Rev1.0  2003-05-13_Q87 PVT MEIE readiness 031005" xfId="1612"/>
    <cellStyle name="___LH Run-In Capacity Analysis Report 5(j)10-19_Q37 SFC process flow Rev1.1  2003-05-15" xfId="1613"/>
    <cellStyle name="___LH Run-In Capacity Analysis Report 5(j)10-19_Q37 SFC process flow Rev1.1  2003-05-15_Q63 EVT process flow v.1.1 2005-5-27" xfId="1614"/>
    <cellStyle name="___LH Run-In Capacity Analysis Report 5(j)10-19_Q37 SFC process flow Rev1.1  2003-05-15_Q77 BST DVT Assy Breakdown V1.0_0422" xfId="1615"/>
    <cellStyle name="___LH Run-In Capacity Analysis Report 5(j)10-19_Q37 SFC process flow Rev1.1  2003-05-15_Q87 PVT MEIE readiness 031005" xfId="1616"/>
    <cellStyle name="___LH Run-In Capacity Analysis Report 5(j)10-19_Q37_P58B_L4_UPH50EList_1d3" xfId="1617"/>
    <cellStyle name="___LH Run-In Capacity Analysis Report 5(j)10-19_Q37_P58B_L4_UPH50EList_1d3_Q63 EVT process flow v.1.1 2005-5-27" xfId="1618"/>
    <cellStyle name="___LH Run-In Capacity Analysis Report 5(j)10-19_Q37_P58B_L4_UPH50EList_1d3_Q77 BST DVT Assy Breakdown V1.0_0422" xfId="1619"/>
    <cellStyle name="___LH Run-In Capacity Analysis Report 5(j)10-19_Q37_P58B_L4_UPH50EList_1d3_Q87 PVT MEIE readiness 031005" xfId="1620"/>
    <cellStyle name="___LH Run-In Capacity Analysis Report 5(j)10-19_Q37_P58B_UPH50EList_1d2" xfId="1621"/>
    <cellStyle name="___LH Run-In Capacity Analysis Report 5(j)10-19_Q37_P58B_UPH50EList_1d2_Q63 EVT process flow v.1.1 2005-5-27" xfId="1622"/>
    <cellStyle name="___LH Run-In Capacity Analysis Report 5(j)10-19_Q37_P58B_UPH50EList_1d2_Q77 BST DVT Assy Breakdown V1.0_0422" xfId="1623"/>
    <cellStyle name="___LH Run-In Capacity Analysis Report 5(j)10-19_Q37_P58B_UPH50EList_1d2_Q87 PVT MEIE readiness 031005" xfId="1624"/>
    <cellStyle name="___LH Run-In Capacity Analysis Report 5(j)10-19_Q37CapacityPlanRev0d2" xfId="1625"/>
    <cellStyle name="___LH Run-In Capacity Analysis Report 5(j)10-19_Q37CapacityPlanRev0d2_Q63 EVT process flow v.1.1 2005-5-27" xfId="1626"/>
    <cellStyle name="___LH Run-In Capacity Analysis Report 5(j)10-19_Q37CapacityPlanRev0d2_Q77 BST DVT Assy Breakdown V1.0_0422" xfId="1627"/>
    <cellStyle name="___LH Run-In Capacity Analysis Report 5(j)10-19_Q37CapacityPlanRev0d2_Q87 PVT MEIE readiness 031005" xfId="1628"/>
    <cellStyle name="___LH Run-In Capacity Analysis Report 5(j)10-19_Q37CapacityPlanRev0d5" xfId="1629"/>
    <cellStyle name="___LH Run-In Capacity Analysis Report 5(j)10-19_Q37CapacityPlanRev0d5_Q63 EVT process flow v.1.1 2005-5-27" xfId="1630"/>
    <cellStyle name="___LH Run-In Capacity Analysis Report 5(j)10-19_Q37CapacityPlanRev0d5_Q77 BST DVT Assy Breakdown V1.0_0422" xfId="1631"/>
    <cellStyle name="___LH Run-In Capacity Analysis Report 5(j)10-19_Q37CapacityPlanRev0d5_Q87 PVT MEIE readiness 031005" xfId="1632"/>
    <cellStyle name="___LH Run-In Capacity Analysis Report 5(j)10-19_Q37CapacityPlanRev0d7" xfId="1633"/>
    <cellStyle name="___LH Run-In Capacity Analysis Report 5(j)10-19_Q37CapacityPlanRev0d7_Q63 EVT process flow v.1.1 2005-5-27" xfId="1634"/>
    <cellStyle name="___LH Run-In Capacity Analysis Report 5(j)10-19_Q37CapacityPlanRev0d7_Q77 BST DVT Assy Breakdown V1.0_0422" xfId="1635"/>
    <cellStyle name="___LH Run-In Capacity Analysis Report 5(j)10-19_Q37CapacityPlanRev0d7_Q87 PVT MEIE readiness 031005" xfId="1636"/>
    <cellStyle name="___LH Run-In Capacity Analysis Report 5(j)10-19_Q37EFList_UPH180_Rev02" xfId="1637"/>
    <cellStyle name="___LH Run-In Capacity Analysis Report 5(j)10-19_Q37EFList_UPH180_Rev02_Q37CapacityPlanRev0d2" xfId="1638"/>
    <cellStyle name="___LH Run-In Capacity Analysis Report 5(j)10-19_Q37EFList_UPH180_Rev02_Q37CapacityPlanRev0d5" xfId="1639"/>
    <cellStyle name="___LH Run-In Capacity Analysis Report 5(j)10-19_Q37EFList_UPH180_Rev02_Q37CapacityPlanRev0d7" xfId="1640"/>
    <cellStyle name="___LH Run-In Capacity Analysis Report 5(j)10-19_Q37EFList_UPH180_Rev02_Q63 EVT process flow v.1.1 2005-5-27" xfId="1641"/>
    <cellStyle name="___LH Run-In Capacity Analysis Report 5(j)10-19_Q37EFList_UPH180_Rev02_Q77 BST DVT Assy Breakdown V1.0_0422" xfId="1642"/>
    <cellStyle name="___LH Run-In Capacity Analysis Report 5(j)10-19_Q37EFList_UPH180_Rev02_Q87 PVT MEIE readiness 031005" xfId="1643"/>
    <cellStyle name="___LH Run-In Capacity Analysis Report 5(j)10-19_Q37L1_EFList_UPH180_Rev03" xfId="1644"/>
    <cellStyle name="___LH Run-In Capacity Analysis Report 5(j)10-19_Q37L1_EFList_UPH180_Rev03_Q63 EVT process flow v.1.1 2005-5-27" xfId="1645"/>
    <cellStyle name="___LH Run-In Capacity Analysis Report 5(j)10-19_Q37L1_EFList_UPH180_Rev03_Q77 BST DVT Assy Breakdown V1.0_0422" xfId="1646"/>
    <cellStyle name="___LH Run-In Capacity Analysis Report 5(j)10-19_Q37L1_EFList_UPH180_Rev03_Q87 PVT MEIE readiness 031005" xfId="1647"/>
    <cellStyle name="___LH Run-In Capacity Analysis Report 5(j)10-19_Q37L2_EFList_UPH100_Rev01" xfId="1648"/>
    <cellStyle name="___LH Run-In Capacity Analysis Report 5(j)10-19_Q37L2_EFList_UPH100_Rev01_Q63 EVT process flow v.1.1 2005-5-27" xfId="1649"/>
    <cellStyle name="___LH Run-In Capacity Analysis Report 5(j)10-19_Q37L2_EFList_UPH100_Rev01_Q77 BST DVT Assy Breakdown V1.0_0422" xfId="1650"/>
    <cellStyle name="___LH Run-In Capacity Analysis Report 5(j)10-19_Q37L2_EFList_UPH100_Rev01_Q87 PVT MEIE readiness 031005" xfId="1651"/>
    <cellStyle name="___LH Run-In Capacity Analysis Report 5(j)10-19_Q37ProcessUPH100May7Rev1d0" xfId="1652"/>
    <cellStyle name="___LH Run-In Capacity Analysis Report 5(j)10-19_Q37ProcessUPH100May7Rev1d0_Q63 EVT process flow v.1.1 2005-5-27" xfId="1653"/>
    <cellStyle name="___LH Run-In Capacity Analysis Report 5(j)10-19_Q37ProcessUPH100May7Rev1d0_Q77 BST DVT Assy Breakdown V1.0_0422" xfId="1654"/>
    <cellStyle name="___LH Run-In Capacity Analysis Report 5(j)10-19_Q37ProcessUPH100May7Rev1d0_Q87 PVT MEIE readiness 031005" xfId="1655"/>
    <cellStyle name="___LH Run-In Capacity Analysis Report 5(j)10-19_Q37ProcessUPH150_20030426" xfId="1656"/>
    <cellStyle name="___LH Run-In Capacity Analysis Report 5(j)10-19_Q37ProcessUPH150_20030426_Q63 EVT process flow v.1.1 2005-5-27" xfId="1657"/>
    <cellStyle name="___LH Run-In Capacity Analysis Report 5(j)10-19_Q37ProcessUPH150_20030426_Q77 BST DVT Assy Breakdown V1.0_0422" xfId="1658"/>
    <cellStyle name="___LH Run-In Capacity Analysis Report 5(j)10-19_Q37ProcessUPH150_20030426_Q87 PVT MEIE readiness 031005" xfId="1659"/>
    <cellStyle name="___LH Run-In Capacity Analysis Report 5(j)10-19_Q37ProcessUPH180May3Rev1d0" xfId="1660"/>
    <cellStyle name="___LH Run-In Capacity Analysis Report 5(j)10-19_Q37ProcessUPH180May3Rev1d0_Q63 EVT process flow v.1.1 2005-5-27" xfId="1661"/>
    <cellStyle name="___LH Run-In Capacity Analysis Report 5(j)10-19_Q37ProcessUPH180May3Rev1d0_Q77 BST DVT Assy Breakdown V1.0_0422" xfId="1662"/>
    <cellStyle name="___LH Run-In Capacity Analysis Report 5(j)10-19_Q37ProcessUPH180May3Rev1d0_Q87 PVT MEIE readiness 031005" xfId="1663"/>
    <cellStyle name="___LH Run-In Capacity Analysis Report 5(j)10-19_Q37ReworkProcessUPH50Rev1d0" xfId="1664"/>
    <cellStyle name="___LH Run-In Capacity Analysis Report 5(j)10-19_Q37ReworkProcessUPH50Rev1d0_Q63 EVT process flow v.1.1 2005-5-27" xfId="1665"/>
    <cellStyle name="___LH Run-In Capacity Analysis Report 5(j)10-19_Q37ReworkProcessUPH50Rev1d0_Q77 BST DVT Assy Breakdown V1.0_0422" xfId="1666"/>
    <cellStyle name="___LH Run-In Capacity Analysis Report 5(j)10-19_Q37ReworkProcessUPH50Rev1d0_Q87 PVT MEIE readiness 031005" xfId="1667"/>
    <cellStyle name="___LH Run-In Capacity Analysis Report 5(j)10-19_Q37UPH180BudgetRev0d1" xfId="1668"/>
    <cellStyle name="___LH Run-In Capacity Analysis Report 5(j)10-19_Q63 EVT process flow v.1.1 2005-5-27" xfId="1669"/>
    <cellStyle name="___LH Run-In Capacity Analysis Report 5(j)10-19_Q77 BST DVT Assy Breakdown V1.0_0422" xfId="1670"/>
    <cellStyle name="___LH Run-In Capacity Analysis Report 5(j)10-19_Q86  Yield UPH120  FATP Process  Flow Rev.c  Jun-01-2004" xfId="1671"/>
    <cellStyle name="___LH Run-In Capacity Analysis Report 5(j)10-19_Q87 PVT MEIE readiness 031005" xfId="1672"/>
    <cellStyle name="___LH Run-In Capacity Analysis Report 6(j)10-19" xfId="1673"/>
    <cellStyle name="___LH Run-In Capacity Analysis Report 6(j)10-19_FL Q37 Equip List V1.0_ 1027" xfId="1674"/>
    <cellStyle name="___LH Run-In Capacity Analysis Report 6(j)10-19_Q86 EVT Workbook V1.3_1215" xfId="1675"/>
    <cellStyle name="___P58 Control CTO Built Process Flow 10-24" xfId="1676"/>
    <cellStyle name="___P58 Control CTO Built Process Flow 10-24_FL Q37 Equip List V1.0_ 1027" xfId="1677"/>
    <cellStyle name="___P58 Control CTO Built Process Flow 10-24_Line 4  Rework Process uph 60  Rev1.8 2003-07-17" xfId="1678"/>
    <cellStyle name="___P58 Control CTO Built Process Flow 10-24_Q37 Budget UPH120_2line Rev1d9" xfId="1679"/>
    <cellStyle name="___P58 Control CTO Built Process Flow 10-24_Q37 Budget UPH120_2line Rev2d3" xfId="1680"/>
    <cellStyle name="___P58 Control CTO Built Process Flow 10-24_Q37 Budget UPH120_2line Rev2d5" xfId="1681"/>
    <cellStyle name="___P58 Control CTO Built Process Flow 10-24_Q37 Process assy uph 90 and test 2x90 &amp; 60 for l5  Rev1.3 2003-07-17" xfId="1682"/>
    <cellStyle name="___P58 Control CTO Built Process Flow 10-24_Q37 Process assy uph 90 and test 60 for l5  Rev1.1 2003-07-08" xfId="1683"/>
    <cellStyle name="___P58 Control CTO Built Process Flow 10-24_Q37 Process assy uph2X 90 and test 2x90 &amp; 60 for l5  RevA 2003-07-24" xfId="1684"/>
    <cellStyle name="___P58 Control CTO Built Process Flow 10-24_Q37 Process uph 180 &amp;2003-06-26 Rev.1.4" xfId="1685"/>
    <cellStyle name="___P58 Control CTO Built Process Flow 10-24_Q37 Process uph 180 &amp;2003-07-08 Rev.1.6" xfId="1686"/>
    <cellStyle name="___P58 Control CTO Built Process Flow 10-24_Q63 EVT MEIE readiness v.1.2 052305" xfId="1687"/>
    <cellStyle name="___P58 Control CTO Built Process Flow 10-24_Q77 BST DVT Assy Breakdown V1.0_0422" xfId="1688"/>
    <cellStyle name="___P58 Control CTO Built Process Flow 10-24_Q86  Yield UPH120  FATP Process  Flow Rev.c  Jun-01-2004" xfId="1689"/>
    <cellStyle name="___P58 Control CTO Built Process Flow 10-24_Q86 EVT Workbook V1.3_1215" xfId="1690"/>
    <cellStyle name="___P58 Control CTO Built Process Flow 10-24_Q87 DVT process flow 021705" xfId="1691"/>
    <cellStyle name="___P58 Control CTO Built Process Flow 10-24_Q87 PVT MEIE readiness 031005" xfId="1692"/>
    <cellStyle name="___P58 Control CTO Built Process Flow 10-24_Q87 SFC process flow rev1.0 032405" xfId="1693"/>
    <cellStyle name="___P58 Control CTO Built Process Flow 10-24_Q87 SFC process flow rev1.0 121704" xfId="1694"/>
    <cellStyle name="___P58 CTO Rework Plan(Rev.A)" xfId="1695"/>
    <cellStyle name="___P58 CTO Rework Plan(Rev.A)_FL Q37 Equip List V1.0_ 1027" xfId="1696"/>
    <cellStyle name="___P58 CTO Rework Plan(Rev.A)_Line 4  Rework Process uph 60  Rev1.8 2003-07-17" xfId="1697"/>
    <cellStyle name="___P58 CTO Rework Plan(Rev.A)_Q37 Budget UPH120_2line Rev1d9" xfId="1698"/>
    <cellStyle name="___P58 CTO Rework Plan(Rev.A)_Q37 Budget UPH120_2line Rev2d3" xfId="1699"/>
    <cellStyle name="___P58 CTO Rework Plan(Rev.A)_Q37 Budget UPH120_2line Rev2d5" xfId="1700"/>
    <cellStyle name="___P58 CTO Rework Plan(Rev.A)_Q37 Process assy uph 90 and test 2x90 &amp; 60 for l5  Rev1.3 2003-07-17" xfId="1701"/>
    <cellStyle name="___P58 CTO Rework Plan(Rev.A)_Q37 Process assy uph 90 and test 60 for l5  Rev1.1 2003-07-08" xfId="1702"/>
    <cellStyle name="___P58 CTO Rework Plan(Rev.A)_Q37 Process assy uph2X 90 and test 2x90 &amp; 60 for l5  RevA 2003-07-24" xfId="1703"/>
    <cellStyle name="___P58 CTO Rework Plan(Rev.A)_Q37 Process uph 180 &amp;2003-06-26 Rev.1.4" xfId="1704"/>
    <cellStyle name="___P58 CTO Rework Plan(Rev.A)_Q37 Process uph 180 &amp;2003-07-08 Rev.1.6" xfId="1705"/>
    <cellStyle name="___P58 CTO Rework Plan(Rev.A)_Q63 EVT MEIE readiness v.1.2 052305" xfId="1706"/>
    <cellStyle name="___P58 CTO Rework Plan(Rev.A)_Q77 BST DVT Assy Breakdown V1.0_0422" xfId="1707"/>
    <cellStyle name="___P58 CTO Rework Plan(Rev.A)_Q86  Yield UPH120  FATP Process  Flow Rev.c  Jun-01-2004" xfId="1708"/>
    <cellStyle name="___P58 CTO Rework Plan(Rev.A)_Q86 EVT Workbook V1.3_1215" xfId="1709"/>
    <cellStyle name="___P58 CTO Rework Plan(Rev.A)_Q87 DVT process flow 021705" xfId="1710"/>
    <cellStyle name="___P58 CTO Rework Plan(Rev.A)_Q87 PVT MEIE readiness 031005" xfId="1711"/>
    <cellStyle name="___P58 CTO Rework Plan(Rev.A)_Q87 SFC process flow rev1.0 032405" xfId="1712"/>
    <cellStyle name="___P58 CTO Rework Plan(Rev.A)_Q87 SFC process flow rev1.0 121704" xfId="1713"/>
    <cellStyle name="___P58 Equipment &amp; Budget  list 8-8_2nd Line Inc Equip List 1.0(apple)" xfId="1714"/>
    <cellStyle name="___P58 Equipment &amp; Budget  list 8-8_2nd Line Inc Equip List 1.0(apple)_FL Q37 Equip List V1.0_ 1027" xfId="1715"/>
    <cellStyle name="___P58 Equipment &amp; Budget  list 8-8_2nd Line Inc Equip List 1.0(apple)_Q86 EVT Workbook V1.3_1215" xfId="1716"/>
    <cellStyle name="___P58 Equipment &amp; Budget  list 8-8_EquipList ver 2.0 10-30.xls1" xfId="1717"/>
    <cellStyle name="___P58 Equipment &amp; Budget  list 8-8_EquipList ver 2.0 10-30.xls1_FL Q37 Equip List V1.0_ 1027" xfId="1718"/>
    <cellStyle name="___P58 Equipment &amp; Budget  list 8-8_EquipList ver 2.0 10-30.xls1_Q86 EVT Workbook V1.3_1215" xfId="1719"/>
    <cellStyle name="___P58 King Process UPH=100 Rev.A  10-15" xfId="1720"/>
    <cellStyle name="___P58 King Process UPH=100 Rev.A  10-15_Equipment List 12" xfId="1721"/>
    <cellStyle name="___P58 King Process UPH=100 Rev.A  10-15_Equipment List 12_FL Q37 Equip List V1.0_ 1027" xfId="1722"/>
    <cellStyle name="___P58 King Process UPH=100 Rev.A  10-15_Equipment List 12_Line 4  Rework Process uph 60  Rev1.8 2003-07-17" xfId="1723"/>
    <cellStyle name="___P58 King Process UPH=100 Rev.A  10-15_Equipment List 12_Q37 Budget UPH120_2line Rev1d9" xfId="1724"/>
    <cellStyle name="___P58 King Process UPH=100 Rev.A  10-15_Equipment List 12_Q37 Budget UPH120_2line Rev2d3" xfId="1725"/>
    <cellStyle name="___P58 King Process UPH=100 Rev.A  10-15_Equipment List 12_Q37 Budget UPH120_2line Rev2d5" xfId="1726"/>
    <cellStyle name="___P58 King Process UPH=100 Rev.A  10-15_Equipment List 12_Q37 Process assy uph 90 and test 2x90 &amp; 60 for l5  Rev1.3 2003-07-17" xfId="1727"/>
    <cellStyle name="___P58 King Process UPH=100 Rev.A  10-15_Equipment List 12_Q37 Process assy uph 90 and test 60 for l5  Rev1.1 2003-07-08" xfId="1728"/>
    <cellStyle name="___P58 King Process UPH=100 Rev.A  10-15_Equipment List 12_Q37 Process assy uph2X 90 and test 2x90 &amp; 60 for l5  RevA 2003-07-24" xfId="1729"/>
    <cellStyle name="___P58 King Process UPH=100 Rev.A  10-15_Equipment List 12_Q37 Process uph 180 &amp;2003-06-26 Rev.1.4" xfId="1730"/>
    <cellStyle name="___P58 King Process UPH=100 Rev.A  10-15_Equipment List 12_Q37 Process uph 180 &amp;2003-07-08 Rev.1.6" xfId="1731"/>
    <cellStyle name="___P58 King Process UPH=100 Rev.A  10-15_Equipment List 12_Q63 EVT MEIE readiness v.1.2 052305" xfId="1732"/>
    <cellStyle name="___P58 King Process UPH=100 Rev.A  10-15_Equipment List 12_Q77 BST DVT Assy Breakdown V1.0_0422" xfId="1733"/>
    <cellStyle name="___P58 King Process UPH=100 Rev.A  10-15_Equipment List 12_Q86  Yield UPH120  FATP Process  Flow Rev.c  Jun-01-2004" xfId="1734"/>
    <cellStyle name="___P58 King Process UPH=100 Rev.A  10-15_Equipment List 12_Q86 EVT Workbook V1.3_1215" xfId="1735"/>
    <cellStyle name="___P58 King Process UPH=100 Rev.A  10-15_Equipment List 12_Q87 DVT process flow 021705" xfId="1736"/>
    <cellStyle name="___P58 King Process UPH=100 Rev.A  10-15_Equipment List 12_Q87 PVT MEIE readiness 031005" xfId="1737"/>
    <cellStyle name="___P58 King Process UPH=100 Rev.A  10-15_Equipment List 12_Q87 SFC process flow rev1.0 032405" xfId="1738"/>
    <cellStyle name="___P58 King Process UPH=100 Rev.A  10-15_Equipment List 12_Q87 SFC process flow rev1.0 121704" xfId="1739"/>
    <cellStyle name="___P58 King Process UPH=100 Rev.A  10-15_FL Q37 Equip List V1.0_ 1027" xfId="1740"/>
    <cellStyle name="___P58 King Process UPH=100 Rev.A  10-15_Line 4  Rework Process uph 60  Rev1.8 2003-07-17" xfId="1741"/>
    <cellStyle name="___P58 King Process UPH=100 Rev.A  10-15_P58 UPH=100 Process(Rev.A,10.29)" xfId="1742"/>
    <cellStyle name="___P58 King Process UPH=100 Rev.A  10-15_P58 UPH=100 Process(Rev.A,10.29)_FL Q37 Equip List V1.0_ 1027" xfId="1743"/>
    <cellStyle name="___P58 King Process UPH=100 Rev.A  10-15_P58 UPH=100 Process(Rev.A,10.29)_Line 4  Rework Process uph 60  Rev1.8 2003-07-17" xfId="1744"/>
    <cellStyle name="___P58 King Process UPH=100 Rev.A  10-15_P58 UPH=100 Process(Rev.A,10.29)_Q37 Budget UPH120_2line Rev1d9" xfId="1745"/>
    <cellStyle name="___P58 King Process UPH=100 Rev.A  10-15_P58 UPH=100 Process(Rev.A,10.29)_Q37 Budget UPH120_2line Rev2d3" xfId="1746"/>
    <cellStyle name="___P58 King Process UPH=100 Rev.A  10-15_P58 UPH=100 Process(Rev.A,10.29)_Q37 Budget UPH120_2line Rev2d5" xfId="1747"/>
    <cellStyle name="___P58 King Process UPH=100 Rev.A  10-15_P58 UPH=100 Process(Rev.A,10.29)_Q37 Process assy uph 90 and test 2x90 &amp; 60 for l5  Rev1.3 2003-07-17" xfId="1748"/>
    <cellStyle name="___P58 King Process UPH=100 Rev.A  10-15_P58 UPH=100 Process(Rev.A,10.29)_Q37 Process assy uph 90 and test 60 for l5  Rev1.1 2003-07-08" xfId="1749"/>
    <cellStyle name="___P58 King Process UPH=100 Rev.A  10-15_P58 UPH=100 Process(Rev.A,10.29)_Q37 Process assy uph2X 90 and test 2x90 &amp; 60 for l5  RevA 2003-07-24" xfId="1750"/>
    <cellStyle name="___P58 King Process UPH=100 Rev.A  10-15_P58 UPH=100 Process(Rev.A,10.29)_Q37 Process uph 180 &amp;2003-06-26 Rev.1.4" xfId="1751"/>
    <cellStyle name="___P58 King Process UPH=100 Rev.A  10-15_P58 UPH=100 Process(Rev.A,10.29)_Q37 Process uph 180 &amp;2003-07-08 Rev.1.6" xfId="1752"/>
    <cellStyle name="___P58 King Process UPH=100 Rev.A  10-15_P58 UPH=100 Process(Rev.A,10.29)_Q63 EVT MEIE readiness v.1.2 052305" xfId="1753"/>
    <cellStyle name="___P58 King Process UPH=100 Rev.A  10-15_P58 UPH=100 Process(Rev.A,10.29)_Q77 BST DVT Assy Breakdown V1.0_0422" xfId="1754"/>
    <cellStyle name="___P58 King Process UPH=100 Rev.A  10-15_P58 UPH=100 Process(Rev.A,10.29)_Q86  Yield UPH120  FATP Process  Flow Rev.c  Jun-01-2004" xfId="1755"/>
    <cellStyle name="___P58 King Process UPH=100 Rev.A  10-15_P58 UPH=100 Process(Rev.A,10.29)_Q86 EVT Workbook V1.3_1215" xfId="1756"/>
    <cellStyle name="___P58 King Process UPH=100 Rev.A  10-15_P58 UPH=100 Process(Rev.A,10.29)_Q87 DVT process flow 021705" xfId="1757"/>
    <cellStyle name="___P58 King Process UPH=100 Rev.A  10-15_P58 UPH=100 Process(Rev.A,10.29)_Q87 PVT MEIE readiness 031005" xfId="1758"/>
    <cellStyle name="___P58 King Process UPH=100 Rev.A  10-15_P58 UPH=100 Process(Rev.A,10.29)_Q87 SFC process flow rev1.0 032405" xfId="1759"/>
    <cellStyle name="___P58 King Process UPH=100 Rev.A  10-15_P58 UPH=100 Process(Rev.A,10.29)_Q87 SFC process flow rev1.0 121704" xfId="1760"/>
    <cellStyle name="___P58 King Process UPH=100 Rev.A  10-15_P58B Project Report 1.16.03" xfId="1761"/>
    <cellStyle name="___P58 King Process UPH=100 Rev.A  10-15_P58B Project Report 1.16.03_FL Q37 Equip List V1.0_ 1027" xfId="1762"/>
    <cellStyle name="___P58 King Process UPH=100 Rev.A  10-15_P58B Project Report 1.16.03_Q37 Budget UPH120_2line Rev1d9" xfId="1763"/>
    <cellStyle name="___P58 King Process UPH=100 Rev.A  10-15_P58B Project Report 1.16.03_Q37 Budget UPH120_2line Rev2d3" xfId="1764"/>
    <cellStyle name="___P58 King Process UPH=100 Rev.A  10-15_P58B Project Report 1.16.03_Q37 Budget UPH120_2line Rev2d5" xfId="1765"/>
    <cellStyle name="___P58 King Process UPH=100 Rev.A  10-15_P58B Project Report 1.16.03_Q86 EVT Workbook V1.3_1215" xfId="1766"/>
    <cellStyle name="___P58 King Process UPH=100 Rev.A  10-15_P58B Project Report 1.25New.03" xfId="1767"/>
    <cellStyle name="___P58 King Process UPH=100 Rev.A  10-15_P58B Project Report 1.25New.03_Q37 Budget UPH120_2line Rev1d9" xfId="1768"/>
    <cellStyle name="___P58 King Process UPH=100 Rev.A  10-15_P58B Project Report 1.25New.03_Q37 Budget UPH120_2line Rev2d3" xfId="1769"/>
    <cellStyle name="___P58 King Process UPH=100 Rev.A  10-15_P58B Project Report 1.25New.03_Q37 Budget UPH120_2line Rev2d5" xfId="1770"/>
    <cellStyle name="___P58 King Process UPH=100 Rev.A  10-15_P58B Project Report 12.17" xfId="1771"/>
    <cellStyle name="___P58 King Process UPH=100 Rev.A  10-15_P58B Project Report 12.17_FL Q37 Equip List V1.0_ 1027" xfId="1772"/>
    <cellStyle name="___P58 King Process UPH=100 Rev.A  10-15_P58B Project Report 12.17_Line 4  Rework Process uph 60  Rev1.8 2003-07-17" xfId="1773"/>
    <cellStyle name="___P58 King Process UPH=100 Rev.A  10-15_P58B Project Report 12.17_Q37 Budget UPH120_2line Rev1d9" xfId="1774"/>
    <cellStyle name="___P58 King Process UPH=100 Rev.A  10-15_P58B Project Report 12.17_Q37 Budget UPH120_2line Rev2d3" xfId="1775"/>
    <cellStyle name="___P58 King Process UPH=100 Rev.A  10-15_P58B Project Report 12.17_Q37 Budget UPH120_2line Rev2d5" xfId="1776"/>
    <cellStyle name="___P58 King Process UPH=100 Rev.A  10-15_P58B Project Report 12.17_Q37 Process assy uph 90 and test 2x90 &amp; 60 for l5  Rev1.3 2003-07-17" xfId="1777"/>
    <cellStyle name="___P58 King Process UPH=100 Rev.A  10-15_P58B Project Report 12.17_Q37 Process assy uph 90 and test 60 for l5  Rev1.1 2003-07-08" xfId="1778"/>
    <cellStyle name="___P58 King Process UPH=100 Rev.A  10-15_P58B Project Report 12.17_Q37 Process assy uph2X 90 and test 2x90 &amp; 60 for l5  RevA 2003-07-24" xfId="1779"/>
    <cellStyle name="___P58 King Process UPH=100 Rev.A  10-15_P58B Project Report 12.17_Q37 Process uph 180 &amp;2003-06-26 Rev.1.4" xfId="1780"/>
    <cellStyle name="___P58 King Process UPH=100 Rev.A  10-15_P58B Project Report 12.17_Q37 Process uph 180 &amp;2003-07-08 Rev.1.6" xfId="1781"/>
    <cellStyle name="___P58 King Process UPH=100 Rev.A  10-15_P58B Project Report 12.17_Q63 EVT MEIE readiness v.1.2 052305" xfId="1782"/>
    <cellStyle name="___P58 King Process UPH=100 Rev.A  10-15_P58B Project Report 12.17_Q77 BST DVT Assy Breakdown V1.0_0422" xfId="1783"/>
    <cellStyle name="___P58 King Process UPH=100 Rev.A  10-15_P58B Project Report 12.17_Q86  Yield UPH120  FATP Process  Flow Rev.c  Jun-01-2004" xfId="1784"/>
    <cellStyle name="___P58 King Process UPH=100 Rev.A  10-15_P58B Project Report 12.17_Q86 EVT Workbook V1.3_1215" xfId="1785"/>
    <cellStyle name="___P58 King Process UPH=100 Rev.A  10-15_P58B Project Report 12.17_Q87 DVT process flow 021705" xfId="1786"/>
    <cellStyle name="___P58 King Process UPH=100 Rev.A  10-15_P58B Project Report 12.17_Q87 PVT MEIE readiness 031005" xfId="1787"/>
    <cellStyle name="___P58 King Process UPH=100 Rev.A  10-15_P58B Project Report 12.17_Q87 SFC process flow rev1.0 032405" xfId="1788"/>
    <cellStyle name="___P58 King Process UPH=100 Rev.A  10-15_P58B Project Report 12.17_Q87 SFC process flow rev1.0 121704" xfId="1789"/>
    <cellStyle name="___P58 King Process UPH=100 Rev.A  10-15_P58B PVT  Engineering Preparation" xfId="1790"/>
    <cellStyle name="___P58 King Process UPH=100 Rev.A  10-15_P58B PVT  Engineering Preparation_FL Q37 Equip List V1.0_ 1027" xfId="1791"/>
    <cellStyle name="___P58 King Process UPH=100 Rev.A  10-15_P58B PVT  Engineering Preparation_Line 4  Rework Process uph 60  Rev1.8 2003-07-17" xfId="1792"/>
    <cellStyle name="___P58 King Process UPH=100 Rev.A  10-15_P58B PVT  Engineering Preparation_Q37 Budget UPH120_2line Rev1d9" xfId="1793"/>
    <cellStyle name="___P58 King Process UPH=100 Rev.A  10-15_P58B PVT  Engineering Preparation_Q37 Budget UPH120_2line Rev2d3" xfId="1794"/>
    <cellStyle name="___P58 King Process UPH=100 Rev.A  10-15_P58B PVT  Engineering Preparation_Q37 Budget UPH120_2line Rev2d5" xfId="1795"/>
    <cellStyle name="___P58 King Process UPH=100 Rev.A  10-15_P58B PVT  Engineering Preparation_Q37 Process assy uph 90 and test 2x90 &amp; 60 for l5  Rev1.3 2003-07-17" xfId="1796"/>
    <cellStyle name="___P58 King Process UPH=100 Rev.A  10-15_P58B PVT  Engineering Preparation_Q37 Process assy uph 90 and test 60 for l5  Rev1.1 2003-07-08" xfId="1797"/>
    <cellStyle name="___P58 King Process UPH=100 Rev.A  10-15_P58B PVT  Engineering Preparation_Q37 Process assy uph2X 90 and test 2x90 &amp; 60 for l5  RevA 2003-07-24" xfId="1798"/>
    <cellStyle name="___P58 King Process UPH=100 Rev.A  10-15_P58B PVT  Engineering Preparation_Q37 Process uph 180 &amp;2003-06-26 Rev.1.4" xfId="1799"/>
    <cellStyle name="___P58 King Process UPH=100 Rev.A  10-15_P58B PVT  Engineering Preparation_Q37 Process uph 180 &amp;2003-07-08 Rev.1.6" xfId="1800"/>
    <cellStyle name="___P58 King Process UPH=100 Rev.A  10-15_P58B PVT  Engineering Preparation_Q63 EVT MEIE readiness v.1.2 052305" xfId="1801"/>
    <cellStyle name="___P58 King Process UPH=100 Rev.A  10-15_P58B PVT  Engineering Preparation_Q77 BST DVT Assy Breakdown V1.0_0422" xfId="1802"/>
    <cellStyle name="___P58 King Process UPH=100 Rev.A  10-15_P58B PVT  Engineering Preparation_Q86  Yield UPH120  FATP Process  Flow Rev.c  Jun-01-2004" xfId="1803"/>
    <cellStyle name="___P58 King Process UPH=100 Rev.A  10-15_P58B PVT  Engineering Preparation_Q86 EVT Workbook V1.3_1215" xfId="1804"/>
    <cellStyle name="___P58 King Process UPH=100 Rev.A  10-15_P58B PVT  Engineering Preparation_Q87 DVT process flow 021705" xfId="1805"/>
    <cellStyle name="___P58 King Process UPH=100 Rev.A  10-15_P58B PVT  Engineering Preparation_Q87 PVT MEIE readiness 031005" xfId="1806"/>
    <cellStyle name="___P58 King Process UPH=100 Rev.A  10-15_P58B PVT  Engineering Preparation_Q87 SFC process flow rev1.0 032405" xfId="1807"/>
    <cellStyle name="___P58 King Process UPH=100 Rev.A  10-15_P58B PVT  Engineering Preparation_Q87 SFC process flow rev1.0 121704" xfId="1808"/>
    <cellStyle name="___P58 King Process UPH=100 Rev.A  10-15_P58B_UPH50Equipmentnewline" xfId="1809"/>
    <cellStyle name="___P58 King Process UPH=100 Rev.A  10-15_P58B_UPH50Equipmentnewline_Q37 Budget UPH120_2line Rev1d9" xfId="1810"/>
    <cellStyle name="___P58 King Process UPH=100 Rev.A  10-15_P58B_UPH50Equipmentnewline_Q37 Budget UPH120_2line Rev2d3" xfId="1811"/>
    <cellStyle name="___P58 King Process UPH=100 Rev.A  10-15_P58B_UPH50Equipmentnewline_Q37 Budget UPH120_2line Rev2d5" xfId="1812"/>
    <cellStyle name="___P58 King Process UPH=100 Rev.A  10-15_P58vsP86" xfId="1813"/>
    <cellStyle name="___P58 King Process UPH=100 Rev.A  10-15_P58vsP86_FL Q37 Equip List V1.0_ 1027" xfId="1814"/>
    <cellStyle name="___P58 King Process UPH=100 Rev.A  10-15_P58vsP86_Q37 Budget UPH120_2line Rev1d9" xfId="1815"/>
    <cellStyle name="___P58 King Process UPH=100 Rev.A  10-15_P58vsP86_Q37 Budget UPH120_2line Rev2d3" xfId="1816"/>
    <cellStyle name="___P58 King Process UPH=100 Rev.A  10-15_P58vsP86_Q37 Budget UPH120_2line Rev2d5" xfId="1817"/>
    <cellStyle name="___P58 King Process UPH=100 Rev.A  10-15_P58vsP86_Q86 EVT Workbook V1.3_1215" xfId="1818"/>
    <cellStyle name="___P58 King Process UPH=100 Rev.A  10-15_Q37 Budget UPH120_2line Rev1d9" xfId="1819"/>
    <cellStyle name="___P58 King Process UPH=100 Rev.A  10-15_Q37 Budget UPH120_2line Rev2d3" xfId="1820"/>
    <cellStyle name="___P58 King Process UPH=100 Rev.A  10-15_Q37 Budget UPH120_2line Rev2d5" xfId="1821"/>
    <cellStyle name="___P58 King Process UPH=100 Rev.A  10-15_Q37 EVT Eng. Workbook V1.0_0331" xfId="1822"/>
    <cellStyle name="___P58 King Process UPH=100 Rev.A  10-15_Q37 EVT Eng. Workbook V1.0_0331_Q37 Budget UPH120_2line Rev1d9" xfId="1823"/>
    <cellStyle name="___P58 King Process UPH=100 Rev.A  10-15_Q37 EVT Eng. Workbook V1.0_0331_Q37 Budget UPH120_2line Rev2d3" xfId="1824"/>
    <cellStyle name="___P58 King Process UPH=100 Rev.A  10-15_Q37 EVT Eng. Workbook V1.0_0331_Q37 Budget UPH120_2line Rev2d5" xfId="1825"/>
    <cellStyle name="___P58 King Process UPH=100 Rev.A  10-15_Q37 EVT Incremental Equipment List for 30UPH V1.0_0329" xfId="1826"/>
    <cellStyle name="___P58 King Process UPH=100 Rev.A  10-15_Q37 EVT Incremental Equipment List for 30UPH V1.0_0329_FL Q37 Equip List V1.0_ 1027" xfId="1827"/>
    <cellStyle name="___P58 King Process UPH=100 Rev.A  10-15_Q37 EVT Incremental Equipment List for 30UPH V1.0_0329_Q37 Budget UPH120_2line Rev1d9" xfId="1828"/>
    <cellStyle name="___P58 King Process UPH=100 Rev.A  10-15_Q37 EVT Incremental Equipment List for 30UPH V1.0_0329_Q37 Budget UPH120_2line Rev2d3" xfId="1829"/>
    <cellStyle name="___P58 King Process UPH=100 Rev.A  10-15_Q37 EVT Incremental Equipment List for 30UPH V1.0_0329_Q37 Budget UPH120_2line Rev2d5" xfId="1830"/>
    <cellStyle name="___P58 King Process UPH=100 Rev.A  10-15_Q37 EVT Incremental Equipment List for 30UPH V1.0_0329_Q86 EVT Workbook V1.3_1215" xfId="1831"/>
    <cellStyle name="___P58 King Process UPH=100 Rev.A  10-15_Q37 EVT Investment Workbook V1.2_0401" xfId="1832"/>
    <cellStyle name="___P58 King Process UPH=100 Rev.A  10-15_Q37 EVT Investment Workbook V1.2_0401_Q37 Budget UPH120_2line Rev1d9" xfId="1833"/>
    <cellStyle name="___P58 King Process UPH=100 Rev.A  10-15_Q37 EVT Investment Workbook V1.2_0401_Q37 Budget UPH120_2line Rev2d3" xfId="1834"/>
    <cellStyle name="___P58 King Process UPH=100 Rev.A  10-15_Q37 EVT Investment Workbook V1.2_0401_Q37 Budget UPH120_2line Rev2d5" xfId="1835"/>
    <cellStyle name="___P58 King Process UPH=100 Rev.A  10-15_Q37 Process assy uph 90 and test 2x90 &amp; 60 for l5  Rev1.3 2003-07-17" xfId="1836"/>
    <cellStyle name="___P58 King Process UPH=100 Rev.A  10-15_Q37 Process assy uph 90 and test 60 for l5  Rev1.1 2003-07-08" xfId="1837"/>
    <cellStyle name="___P58 King Process UPH=100 Rev.A  10-15_Q37 Process assy uph2X 90 and test 2x90 &amp; 60 for l5  RevA 2003-07-24" xfId="1838"/>
    <cellStyle name="___P58 King Process UPH=100 Rev.A  10-15_Q37 Process uph 150 &amp;2003-04-29 Rev.1.1" xfId="1839"/>
    <cellStyle name="___P58 King Process UPH=100 Rev.A  10-15_Q37 Process uph 150 &amp;2003-04-29 Rev.1.1_Q37 Budget UPH120_2line Rev1d9" xfId="1840"/>
    <cellStyle name="___P58 King Process UPH=100 Rev.A  10-15_Q37 Process uph 150 &amp;2003-04-29 Rev.1.1_Q37 Budget UPH120_2line Rev2d3" xfId="1841"/>
    <cellStyle name="___P58 King Process UPH=100 Rev.A  10-15_Q37 Process uph 150 &amp;2003-04-29 Rev.1.1_Q37 Budget UPH120_2line Rev2d5" xfId="1842"/>
    <cellStyle name="___P58 King Process UPH=100 Rev.A  10-15_Q37 Process uph 180 &amp;2003-06-26 Rev.1.4" xfId="1843"/>
    <cellStyle name="___P58 King Process UPH=100 Rev.A  10-15_Q37 Process uph 180 &amp;2003-07-08 Rev.1.6" xfId="1844"/>
    <cellStyle name="___P58 King Process UPH=100 Rev.A  10-15_Q37_P58B_UPH50EList_1d2" xfId="1845"/>
    <cellStyle name="___P58 King Process UPH=100 Rev.A  10-15_Q37_P58B_UPH50EList_1d2_Q37 Budget UPH120_2line Rev1d9" xfId="1846"/>
    <cellStyle name="___P58 King Process UPH=100 Rev.A  10-15_Q37_P58B_UPH50EList_1d2_Q37 Budget UPH120_2line Rev2d3" xfId="1847"/>
    <cellStyle name="___P58 King Process UPH=100 Rev.A  10-15_Q37_P58B_UPH50EList_1d2_Q37 Budget UPH120_2line Rev2d5" xfId="1848"/>
    <cellStyle name="___P58 King Process UPH=100 Rev.A  10-15_Q37CapacityPlanRev0d5" xfId="1849"/>
    <cellStyle name="___P58 King Process UPH=100 Rev.A  10-15_Q37CapacityPlanRev0d5_Q37 Budget UPH120_2line Rev1d9" xfId="1850"/>
    <cellStyle name="___P58 King Process UPH=100 Rev.A  10-15_Q37CapacityPlanRev0d5_Q37 Budget UPH120_2line Rev2d3" xfId="1851"/>
    <cellStyle name="___P58 King Process UPH=100 Rev.A  10-15_Q37CapacityPlanRev0d5_Q37 Budget UPH120_2line Rev2d5" xfId="1852"/>
    <cellStyle name="___P58 King Process UPH=100 Rev.A  10-15_Q37ProcessUPH100May7Rev1d0" xfId="1853"/>
    <cellStyle name="___P58 King Process UPH=100 Rev.A  10-15_Q37ProcessUPH100May7Rev1d0_Q37 Budget UPH120_2line Rev1d9" xfId="1854"/>
    <cellStyle name="___P58 King Process UPH=100 Rev.A  10-15_Q37ProcessUPH100May7Rev1d0_Q37 Budget UPH120_2line Rev2d3" xfId="1855"/>
    <cellStyle name="___P58 King Process UPH=100 Rev.A  10-15_Q37ProcessUPH100May7Rev1d0_Q37 Budget UPH120_2line Rev2d5" xfId="1856"/>
    <cellStyle name="___P58 King Process UPH=100 Rev.A  10-15_Q37ProcessUPH150_20030426" xfId="1857"/>
    <cellStyle name="___P58 King Process UPH=100 Rev.A  10-15_Q37ProcessUPH150_20030426_Q37 Budget UPH120_2line Rev1d9" xfId="1858"/>
    <cellStyle name="___P58 King Process UPH=100 Rev.A  10-15_Q37ProcessUPH150_20030426_Q37 Budget UPH120_2line Rev2d3" xfId="1859"/>
    <cellStyle name="___P58 King Process UPH=100 Rev.A  10-15_Q37ProcessUPH150_20030426_Q37 Budget UPH120_2line Rev2d5" xfId="1860"/>
    <cellStyle name="___P58 King Process UPH=100 Rev.A  10-15_Q37ProcessUPH180May3Rev1d0" xfId="1861"/>
    <cellStyle name="___P58 King Process UPH=100 Rev.A  10-15_Q37ProcessUPH180May3Rev1d0_Q37 Budget UPH120_2line Rev1d9" xfId="1862"/>
    <cellStyle name="___P58 King Process UPH=100 Rev.A  10-15_Q37ProcessUPH180May3Rev1d0_Q37 Budget UPH120_2line Rev2d3" xfId="1863"/>
    <cellStyle name="___P58 King Process UPH=100 Rev.A  10-15_Q37ProcessUPH180May3Rev1d0_Q37 Budget UPH120_2line Rev2d5" xfId="1864"/>
    <cellStyle name="___P58 King Process UPH=100 Rev.A  10-15_Q37ReworkProcessUPH50Rev1d0" xfId="1865"/>
    <cellStyle name="___P58 King Process UPH=100 Rev.A  10-15_Q37ReworkProcessUPH50Rev1d0_Q37 Budget UPH120_2line Rev1d9" xfId="1866"/>
    <cellStyle name="___P58 King Process UPH=100 Rev.A  10-15_Q37ReworkProcessUPH50Rev1d0_Q37 Budget UPH120_2line Rev2d3" xfId="1867"/>
    <cellStyle name="___P58 King Process UPH=100 Rev.A  10-15_Q37ReworkProcessUPH50Rev1d0_Q37 Budget UPH120_2line Rev2d5" xfId="1868"/>
    <cellStyle name="___P58 King Process UPH=100 Rev.A  10-15_Q37UPH180BudgetRev0d1" xfId="1869"/>
    <cellStyle name="___P58 King Process UPH=100 Rev.A  10-15_Q37UPH180BudgetRev0d1_Q37 Budget UPH120_2line Rev1d9" xfId="1870"/>
    <cellStyle name="___P58 King Process UPH=100 Rev.A  10-15_Q37UPH180BudgetRev0d1_Q37 Budget UPH120_2line Rev2d3" xfId="1871"/>
    <cellStyle name="___P58 King Process UPH=100 Rev.A  10-15_Q37UPH180BudgetRev0d1_Q37 Budget UPH120_2line Rev2d5" xfId="1872"/>
    <cellStyle name="___P58 King Process UPH=100 Rev.A  10-15_Q63 EVT MEIE readiness v.1.2 052305" xfId="1873"/>
    <cellStyle name="___P58 King Process UPH=100 Rev.A  10-15_Q77 BST DVT Assy Breakdown V1.0_0422" xfId="1874"/>
    <cellStyle name="___P58 King Process UPH=100 Rev.A  10-15_Q86  Yield UPH120  FATP Process  Flow Rev.c  Jun-01-2004" xfId="1875"/>
    <cellStyle name="___P58 King Process UPH=100 Rev.A  10-15_Q86 EVT Workbook V1.3_1215" xfId="1876"/>
    <cellStyle name="___P58 King Process UPH=100 Rev.A  10-15_Q87 DVT process flow 021705" xfId="1877"/>
    <cellStyle name="___P58 King Process UPH=100 Rev.A  10-15_Q87 PVT MEIE readiness 031005" xfId="1878"/>
    <cellStyle name="___P58 King Process UPH=100 Rev.A  10-15_Q87 SFC process flow rev1.0 032405" xfId="1879"/>
    <cellStyle name="___P58 King Process UPH=100 Rev.A  10-15_Q87 SFC process flow rev1.0 121704" xfId="1880"/>
    <cellStyle name="___P58 Readiness check list801" xfId="1881"/>
    <cellStyle name="___P58 Readiness check list801_Equipment List 12" xfId="1882"/>
    <cellStyle name="___P58 Readiness check list801_Equipment List 12_FL Q37 Equip List V1.0_ 1027" xfId="1883"/>
    <cellStyle name="___P58 Readiness check list801_Equipment List 12_Line 4  Rework Process uph 60  Rev1.8 2003-07-17" xfId="1884"/>
    <cellStyle name="___P58 Readiness check list801_Equipment List 12_Q37 Budget UPH120_2line Rev1d9" xfId="1885"/>
    <cellStyle name="___P58 Readiness check list801_Equipment List 12_Q37 Budget UPH120_2line Rev2d3" xfId="1886"/>
    <cellStyle name="___P58 Readiness check list801_Equipment List 12_Q37 Budget UPH120_2line Rev2d5" xfId="1887"/>
    <cellStyle name="___P58 Readiness check list801_Equipment List 12_Q37 Process assy uph 90 and test 2x90 &amp; 60 for l5  Rev1.3 2003-07-17" xfId="1888"/>
    <cellStyle name="___P58 Readiness check list801_Equipment List 12_Q37 Process assy uph 90 and test 60 for l5  Rev1.1 2003-07-08" xfId="1889"/>
    <cellStyle name="___P58 Readiness check list801_Equipment List 12_Q37 Process assy uph2X 90 and test 2x90 &amp; 60 for l5  RevA 2003-07-24" xfId="1890"/>
    <cellStyle name="___P58 Readiness check list801_Equipment List 12_Q37 Process uph 180 &amp;2003-06-26 Rev.1.4" xfId="1891"/>
    <cellStyle name="___P58 Readiness check list801_Equipment List 12_Q37 Process uph 180 &amp;2003-07-08 Rev.1.6" xfId="1892"/>
    <cellStyle name="___P58 Readiness check list801_Equipment List 12_Q63 EVT MEIE readiness v.1.2 052305" xfId="1893"/>
    <cellStyle name="___P58 Readiness check list801_Equipment List 12_Q77 BST DVT Assy Breakdown V1.0_0422" xfId="1894"/>
    <cellStyle name="___P58 Readiness check list801_Equipment List 12_Q86  Yield UPH120  FATP Process  Flow Rev.c  Jun-01-2004" xfId="1895"/>
    <cellStyle name="___P58 Readiness check list801_Equipment List 12_Q86 EVT Workbook V1.3_1215" xfId="1896"/>
    <cellStyle name="___P58 Readiness check list801_Equipment List 12_Q87 DVT process flow 021705" xfId="1897"/>
    <cellStyle name="___P58 Readiness check list801_Equipment List 12_Q87 PVT MEIE readiness 031005" xfId="1898"/>
    <cellStyle name="___P58 Readiness check list801_Equipment List 12_Q87 SFC process flow rev1.0 032405" xfId="1899"/>
    <cellStyle name="___P58 Readiness check list801_Equipment List 12_Q87 SFC process flow rev1.0 121704" xfId="1900"/>
    <cellStyle name="___P58 Readiness check list801_FL Q37 Equip List V1.0_ 1027" xfId="1901"/>
    <cellStyle name="___P58 Readiness check list801_Line 4  Rework Process uph 60  Rev1.8 2003-07-17" xfId="1902"/>
    <cellStyle name="___P58 Readiness check list801_P58B Line Reconfig cost Rev.2.0 12-16-2002" xfId="1903"/>
    <cellStyle name="___P58 Readiness check list801_P58B Line Reconfig cost Rev.2.0 12-16-2002_FL Q37 Equip List V1.0_ 1027" xfId="1904"/>
    <cellStyle name="___P58 Readiness check list801_P58B Line Reconfig cost Rev.2.0 12-16-2002_Line 4  Rework Process uph 60  Rev1.8 2003-07-17" xfId="1905"/>
    <cellStyle name="___P58 Readiness check list801_P58B Line Reconfig cost Rev.2.0 12-16-2002_Q37 Budget UPH120_2line Rev1d9" xfId="1906"/>
    <cellStyle name="___P58 Readiness check list801_P58B Line Reconfig cost Rev.2.0 12-16-2002_Q37 Budget UPH120_2line Rev2d3" xfId="1907"/>
    <cellStyle name="___P58 Readiness check list801_P58B Line Reconfig cost Rev.2.0 12-16-2002_Q37 Budget UPH120_2line Rev2d5" xfId="1908"/>
    <cellStyle name="___P58 Readiness check list801_P58B Line Reconfig cost Rev.2.0 12-16-2002_Q37 Process assy uph 90 and test 2x90 &amp; 60 for l5  Rev1.3 2003-07-17" xfId="1909"/>
    <cellStyle name="___P58 Readiness check list801_P58B Line Reconfig cost Rev.2.0 12-16-2002_Q37 Process assy uph 90 and test 60 for l5  Rev1.1 2003-07-08" xfId="1910"/>
    <cellStyle name="___P58 Readiness check list801_P58B Line Reconfig cost Rev.2.0 12-16-2002_Q37 Process assy uph2X 90 and test 2x90 &amp; 60 for l5  RevA 2003-07-24" xfId="1911"/>
    <cellStyle name="___P58 Readiness check list801_P58B Line Reconfig cost Rev.2.0 12-16-2002_Q37 Process uph 180 &amp;2003-06-26 Rev.1.4" xfId="1912"/>
    <cellStyle name="___P58 Readiness check list801_P58B Line Reconfig cost Rev.2.0 12-16-2002_Q37 Process uph 180 &amp;2003-07-08 Rev.1.6" xfId="1913"/>
    <cellStyle name="___P58 Readiness check list801_P58B Line Reconfig cost Rev.2.0 12-16-2002_Q63 EVT MEIE readiness v.1.2 052305" xfId="1914"/>
    <cellStyle name="___P58 Readiness check list801_P58B Line Reconfig cost Rev.2.0 12-16-2002_Q77 BST DVT Assy Breakdown V1.0_0422" xfId="1915"/>
    <cellStyle name="___P58 Readiness check list801_P58B Line Reconfig cost Rev.2.0 12-16-2002_Q86  Yield UPH120  FATP Process  Flow Rev.c  Jun-01-2004" xfId="1916"/>
    <cellStyle name="___P58 Readiness check list801_P58B Line Reconfig cost Rev.2.0 12-16-2002_Q86 EVT Workbook V1.3_1215" xfId="1917"/>
    <cellStyle name="___P58 Readiness check list801_P58B Line Reconfig cost Rev.2.0 12-16-2002_Q87 DVT process flow 021705" xfId="1918"/>
    <cellStyle name="___P58 Readiness check list801_P58B Line Reconfig cost Rev.2.0 12-16-2002_Q87 PVT MEIE readiness 031005" xfId="1919"/>
    <cellStyle name="___P58 Readiness check list801_P58B Line Reconfig cost Rev.2.0 12-16-2002_Q87 SFC process flow rev1.0 032405" xfId="1920"/>
    <cellStyle name="___P58 Readiness check list801_P58B Line Reconfig cost Rev.2.0 12-16-2002_Q87 SFC process flow rev1.0 121704" xfId="1921"/>
    <cellStyle name="___P58 Readiness check list801_P58B Line Reconfig cost Rev.3.0 12-23-2002" xfId="1922"/>
    <cellStyle name="___P58 Readiness check list801_P58B Line Reconfig cost Rev.3.0 12-23-2002_FL Q37 Equip List V1.0_ 1027" xfId="1923"/>
    <cellStyle name="___P58 Readiness check list801_P58B Line Reconfig cost Rev.3.0 12-23-2002_Line 4  Rework Process uph 60  Rev1.8 2003-07-17" xfId="1924"/>
    <cellStyle name="___P58 Readiness check list801_P58B Line Reconfig cost Rev.3.0 12-23-2002_Q37 Budget UPH120_2line Rev1d9" xfId="1925"/>
    <cellStyle name="___P58 Readiness check list801_P58B Line Reconfig cost Rev.3.0 12-23-2002_Q37 Budget UPH120_2line Rev2d3" xfId="1926"/>
    <cellStyle name="___P58 Readiness check list801_P58B Line Reconfig cost Rev.3.0 12-23-2002_Q37 Budget UPH120_2line Rev2d5" xfId="1927"/>
    <cellStyle name="___P58 Readiness check list801_P58B Line Reconfig cost Rev.3.0 12-23-2002_Q37 Process assy uph 90 and test 2x90 &amp; 60 for l5  Rev1.3 2003-07-17" xfId="1928"/>
    <cellStyle name="___P58 Readiness check list801_P58B Line Reconfig cost Rev.3.0 12-23-2002_Q37 Process assy uph 90 and test 60 for l5  Rev1.1 2003-07-08" xfId="1929"/>
    <cellStyle name="___P58 Readiness check list801_P58B Line Reconfig cost Rev.3.0 12-23-2002_Q37 Process assy uph2X 90 and test 2x90 &amp; 60 for l5  RevA 2003-07-24" xfId="1930"/>
    <cellStyle name="___P58 Readiness check list801_P58B Line Reconfig cost Rev.3.0 12-23-2002_Q37 Process uph 180 &amp;2003-06-26 Rev.1.4" xfId="1931"/>
    <cellStyle name="___P58 Readiness check list801_P58B Line Reconfig cost Rev.3.0 12-23-2002_Q37 Process uph 180 &amp;2003-07-08 Rev.1.6" xfId="1932"/>
    <cellStyle name="___P58 Readiness check list801_P58B Line Reconfig cost Rev.3.0 12-23-2002_Q63 EVT MEIE readiness v.1.2 052305" xfId="1933"/>
    <cellStyle name="___P58 Readiness check list801_P58B Line Reconfig cost Rev.3.0 12-23-2002_Q77 BST DVT Assy Breakdown V1.0_0422" xfId="1934"/>
    <cellStyle name="___P58 Readiness check list801_P58B Line Reconfig cost Rev.3.0 12-23-2002_Q86  Yield UPH120  FATP Process  Flow Rev.c  Jun-01-2004" xfId="1935"/>
    <cellStyle name="___P58 Readiness check list801_P58B Line Reconfig cost Rev.3.0 12-23-2002_Q86 EVT Workbook V1.3_1215" xfId="1936"/>
    <cellStyle name="___P58 Readiness check list801_P58B Line Reconfig cost Rev.3.0 12-23-2002_Q87 DVT process flow 021705" xfId="1937"/>
    <cellStyle name="___P58 Readiness check list801_P58B Line Reconfig cost Rev.3.0 12-23-2002_Q87 PVT MEIE readiness 031005" xfId="1938"/>
    <cellStyle name="___P58 Readiness check list801_P58B Line Reconfig cost Rev.3.0 12-23-2002_Q87 SFC process flow rev1.0 032405" xfId="1939"/>
    <cellStyle name="___P58 Readiness check list801_P58B Line Reconfig cost Rev.3.0 12-23-2002_Q87 SFC process flow rev1.0 121704" xfId="1940"/>
    <cellStyle name="___P58 Readiness check list801_P58B Project Report 1.25New.03" xfId="1941"/>
    <cellStyle name="___P58 Readiness check list801_P58B Project Report 1.25New.03_Q37 Budget UPH120_2line Rev1d9" xfId="1942"/>
    <cellStyle name="___P58 Readiness check list801_P58B Project Report 1.25New.03_Q37 Budget UPH120_2line Rev2d3" xfId="1943"/>
    <cellStyle name="___P58 Readiness check list801_P58B Project Report 1.25New.03_Q37 Budget UPH120_2line Rev2d5" xfId="1944"/>
    <cellStyle name="___P58 Readiness check list801_P58B Project Report 12.17" xfId="1945"/>
    <cellStyle name="___P58 Readiness check list801_P58B Project Report 12.17_FL Q37 Equip List V1.0_ 1027" xfId="1946"/>
    <cellStyle name="___P58 Readiness check list801_P58B Project Report 12.17_Line 4  Rework Process uph 60  Rev1.8 2003-07-17" xfId="1947"/>
    <cellStyle name="___P58 Readiness check list801_P58B Project Report 12.17_Q37 Budget UPH120_2line Rev1d9" xfId="1948"/>
    <cellStyle name="___P58 Readiness check list801_P58B Project Report 12.17_Q37 Budget UPH120_2line Rev2d3" xfId="1949"/>
    <cellStyle name="___P58 Readiness check list801_P58B Project Report 12.17_Q37 Budget UPH120_2line Rev2d5" xfId="1950"/>
    <cellStyle name="___P58 Readiness check list801_P58B Project Report 12.17_Q37 Process assy uph 90 and test 2x90 &amp; 60 for l5  Rev1.3 2003-07-17" xfId="1951"/>
    <cellStyle name="___P58 Readiness check list801_P58B Project Report 12.17_Q37 Process assy uph 90 and test 60 for l5  Rev1.1 2003-07-08" xfId="1952"/>
    <cellStyle name="___P58 Readiness check list801_P58B Project Report 12.17_Q37 Process assy uph2X 90 and test 2x90 &amp; 60 for l5  RevA 2003-07-24" xfId="1953"/>
    <cellStyle name="___P58 Readiness check list801_P58B Project Report 12.17_Q37 Process uph 180 &amp;2003-06-26 Rev.1.4" xfId="1954"/>
    <cellStyle name="___P58 Readiness check list801_P58B Project Report 12.17_Q37 Process uph 180 &amp;2003-07-08 Rev.1.6" xfId="1955"/>
    <cellStyle name="___P58 Readiness check list801_P58B Project Report 12.17_Q63 EVT MEIE readiness v.1.2 052305" xfId="1956"/>
    <cellStyle name="___P58 Readiness check list801_P58B Project Report 12.17_Q77 BST DVT Assy Breakdown V1.0_0422" xfId="1957"/>
    <cellStyle name="___P58 Readiness check list801_P58B Project Report 12.17_Q86  Yield UPH120  FATP Process  Flow Rev.c  Jun-01-2004" xfId="1958"/>
    <cellStyle name="___P58 Readiness check list801_P58B Project Report 12.17_Q86 EVT Workbook V1.3_1215" xfId="1959"/>
    <cellStyle name="___P58 Readiness check list801_P58B Project Report 12.17_Q87 DVT process flow 021705" xfId="1960"/>
    <cellStyle name="___P58 Readiness check list801_P58B Project Report 12.17_Q87 PVT MEIE readiness 031005" xfId="1961"/>
    <cellStyle name="___P58 Readiness check list801_P58B Project Report 12.17_Q87 SFC process flow rev1.0 032405" xfId="1962"/>
    <cellStyle name="___P58 Readiness check list801_P58B Project Report 12.17_Q87 SFC process flow rev1.0 121704" xfId="1963"/>
    <cellStyle name="___P58 Readiness check list801_P58B_UPH50Equipmentnewline" xfId="1964"/>
    <cellStyle name="___P58 Readiness check list801_P58B_UPH50Equipmentnewline_Q37 Budget UPH120_2line Rev1d9" xfId="1965"/>
    <cellStyle name="___P58 Readiness check list801_P58B_UPH50Equipmentnewline_Q37 Budget UPH120_2line Rev2d3" xfId="1966"/>
    <cellStyle name="___P58 Readiness check list801_P58B_UPH50Equipmentnewline_Q37 Budget UPH120_2line Rev2d5" xfId="1967"/>
    <cellStyle name="___P58 Readiness check list801_Q37 Budget UPH120_2line Rev1d9" xfId="1968"/>
    <cellStyle name="___P58 Readiness check list801_Q37 Budget UPH120_2line Rev2d3" xfId="1969"/>
    <cellStyle name="___P58 Readiness check list801_Q37 Budget UPH120_2line Rev2d5" xfId="1970"/>
    <cellStyle name="___P58 Readiness check list801_Q37 EVT Eng. Workbook V1.0_0331" xfId="1971"/>
    <cellStyle name="___P58 Readiness check list801_Q37 EVT Eng. Workbook V1.0_0331_Q37 Budget UPH120_2line Rev1d9" xfId="1972"/>
    <cellStyle name="___P58 Readiness check list801_Q37 EVT Eng. Workbook V1.0_0331_Q37 Budget UPH120_2line Rev2d3" xfId="1973"/>
    <cellStyle name="___P58 Readiness check list801_Q37 EVT Eng. Workbook V1.0_0331_Q37 Budget UPH120_2line Rev2d5" xfId="1974"/>
    <cellStyle name="___P58 Readiness check list801_Q37 EVT Investment Workbook V1.2_0401" xfId="1975"/>
    <cellStyle name="___P58 Readiness check list801_Q37 EVT Investment Workbook V1.2_0401_Q37 Budget UPH120_2line Rev1d9" xfId="1976"/>
    <cellStyle name="___P58 Readiness check list801_Q37 EVT Investment Workbook V1.2_0401_Q37 Budget UPH120_2line Rev2d3" xfId="1977"/>
    <cellStyle name="___P58 Readiness check list801_Q37 EVT Investment Workbook V1.2_0401_Q37 Budget UPH120_2line Rev2d5" xfId="1978"/>
    <cellStyle name="___P58 Readiness check list801_Q37 Process assy uph 90 and test 2x90 &amp; 60 for l5  Rev1.3 2003-07-17" xfId="1979"/>
    <cellStyle name="___P58 Readiness check list801_Q37 Process assy uph 90 and test 60 for l5  Rev1.1 2003-07-08" xfId="1980"/>
    <cellStyle name="___P58 Readiness check list801_Q37 Process assy uph2X 90 and test 2x90 &amp; 60 for l5  RevA 2003-07-24" xfId="1981"/>
    <cellStyle name="___P58 Readiness check list801_Q37 Process uph 150 &amp;2003-04-29 Rev.1.1" xfId="1982"/>
    <cellStyle name="___P58 Readiness check list801_Q37 Process uph 150 &amp;2003-04-29 Rev.1.1_Q37 Budget UPH120_2line Rev1d9" xfId="1983"/>
    <cellStyle name="___P58 Readiness check list801_Q37 Process uph 150 &amp;2003-04-29 Rev.1.1_Q37 Budget UPH120_2line Rev2d3" xfId="1984"/>
    <cellStyle name="___P58 Readiness check list801_Q37 Process uph 150 &amp;2003-04-29 Rev.1.1_Q37 Budget UPH120_2line Rev2d5" xfId="1985"/>
    <cellStyle name="___P58 Readiness check list801_Q37 Process uph 180 &amp;2003-06-26 Rev.1.4" xfId="1986"/>
    <cellStyle name="___P58 Readiness check list801_Q37 Process uph 180 &amp;2003-07-08 Rev.1.6" xfId="1987"/>
    <cellStyle name="___P58 Readiness check list801_Q37_P58B_UPH50EList_1d2" xfId="1988"/>
    <cellStyle name="___P58 Readiness check list801_Q37_P58B_UPH50EList_1d2_Q37 Budget UPH120_2line Rev1d9" xfId="1989"/>
    <cellStyle name="___P58 Readiness check list801_Q37_P58B_UPH50EList_1d2_Q37 Budget UPH120_2line Rev2d3" xfId="1990"/>
    <cellStyle name="___P58 Readiness check list801_Q37_P58B_UPH50EList_1d2_Q37 Budget UPH120_2line Rev2d5" xfId="1991"/>
    <cellStyle name="___P58 Readiness check list801_Q37ReworkProcessUPH50Rev1d0" xfId="1992"/>
    <cellStyle name="___P58 Readiness check list801_Q37ReworkProcessUPH50Rev1d0_Q37 Budget UPH120_2line Rev1d9" xfId="1993"/>
    <cellStyle name="___P58 Readiness check list801_Q37ReworkProcessUPH50Rev1d0_Q37 Budget UPH120_2line Rev2d3" xfId="1994"/>
    <cellStyle name="___P58 Readiness check list801_Q37ReworkProcessUPH50Rev1d0_Q37 Budget UPH120_2line Rev2d5" xfId="1995"/>
    <cellStyle name="___P58 Readiness check list801_Q37UPH180BudgetRev0d1" xfId="1996"/>
    <cellStyle name="___P58 Readiness check list801_Q37UPH180BudgetRev0d1_Q37 Budget UPH120_2line Rev1d9" xfId="1997"/>
    <cellStyle name="___P58 Readiness check list801_Q37UPH180BudgetRev0d1_Q37 Budget UPH120_2line Rev2d3" xfId="1998"/>
    <cellStyle name="___P58 Readiness check list801_Q37UPH180BudgetRev0d1_Q37 Budget UPH120_2line Rev2d5" xfId="1999"/>
    <cellStyle name="___P58 Readiness check list801_Q63 EVT MEIE readiness v.1.2 052305" xfId="2000"/>
    <cellStyle name="___P58 Readiness check list801_Q77 BST DVT Assy Breakdown V1.0_0422" xfId="2001"/>
    <cellStyle name="___P58 Readiness check list801_Q86  Yield UPH120  FATP Process  Flow Rev.c  Jun-01-2004" xfId="2002"/>
    <cellStyle name="___P58 Readiness check list801_Q86 EVT Workbook V1.3_1215" xfId="2003"/>
    <cellStyle name="___P58 Readiness check list801_Q87 DVT process flow 021705" xfId="2004"/>
    <cellStyle name="___P58 Readiness check list801_Q87 PVT MEIE readiness 031005" xfId="2005"/>
    <cellStyle name="___P58 Readiness check list801_Q87 SFC process flow rev1.0 032405" xfId="2006"/>
    <cellStyle name="___P58 Readiness check list801_Q87 SFC process flow rev1.0 121704" xfId="2007"/>
    <cellStyle name="___P58B Line Reconfig cost Rev.1.0 12-14-2002" xfId="2008"/>
    <cellStyle name="___P58B Line Reconfig cost Rev.1.0 12-14-2002_Line 4  Rework Process uph 60  Rev1.8 2003-07-17" xfId="2009"/>
    <cellStyle name="___P58B Line Reconfig cost Rev.1.0 12-14-2002_Q37 Budget UPH120_2line Rev1d9" xfId="2010"/>
    <cellStyle name="___P58B Line Reconfig cost Rev.1.0 12-14-2002_Q37 Budget UPH120_2line Rev2d3" xfId="2011"/>
    <cellStyle name="___P58B Line Reconfig cost Rev.1.0 12-14-2002_Q37 Budget UPH120_2line Rev2d5" xfId="2012"/>
    <cellStyle name="___P58B Line Reconfig cost Rev.1.0 12-14-2002_Q37 Process assy uph 90 and test 2x90 &amp; 60 for l5  Rev1.3 2003-07-17" xfId="2013"/>
    <cellStyle name="___P58B Line Reconfig cost Rev.1.0 12-14-2002_Q37 Process assy uph 90 and test 60 for l5  Rev1.1 2003-07-08" xfId="2014"/>
    <cellStyle name="___P58B Line Reconfig cost Rev.1.0 12-14-2002_Q37 Process assy uph2X 90 and test 2x90 &amp; 60 for l5  RevA 2003-07-24" xfId="2015"/>
    <cellStyle name="___P58B Line Reconfig cost Rev.1.0 12-14-2002_Q37 Process uph 180 &amp;2003-06-26 Rev.1.4" xfId="2016"/>
    <cellStyle name="___P58B Line Reconfig cost Rev.1.0 12-14-2002_Q37 Process uph 180 &amp;2003-07-08 Rev.1.6" xfId="2017"/>
    <cellStyle name="___P58B Line Reconfig cost Rev.1.0 12-14-2002_Q63 EVT MEIE readiness v.1.2 052305" xfId="2018"/>
    <cellStyle name="___P58B Line Reconfig cost Rev.1.0 12-14-2002_Q77 BST DVT Assy Breakdown V1.0_0422" xfId="2019"/>
    <cellStyle name="___P58B Line Reconfig cost Rev.1.0 12-14-2002_Q86  Yield UPH120  FATP Process  Flow Rev.c  Jun-01-2004" xfId="2020"/>
    <cellStyle name="___P58B Line Reconfig cost Rev.1.0 12-14-2002_Q87 DVT process flow 021705" xfId="2021"/>
    <cellStyle name="___P58B Line Reconfig cost Rev.1.0 12-14-2002_Q87 PVT MEIE readiness 031005" xfId="2022"/>
    <cellStyle name="___P58B Line Reconfig cost Rev.1.0 12-14-2002_Q87 SFC process flow rev1.0 032405" xfId="2023"/>
    <cellStyle name="___P58B Line Reconfig cost Rev.1.0 12-14-2002_Q87 SFC process flow rev1.0 121704" xfId="2024"/>
    <cellStyle name="___P62 AM leadtime  2-22" xfId="2025"/>
    <cellStyle name="___P62 AM leadtime  2-22_FL Q37 Equip List V1.0_ 1027" xfId="2026"/>
    <cellStyle name="___P62 AM leadtime  2-22_Q78 EVT Fixture List V1.0_0225" xfId="2027"/>
    <cellStyle name="___P62 AM leadtime  2-22_Q86 EVT Workbook V1.3_1215" xfId="2028"/>
    <cellStyle name="___P62 AM setup check list 1-23" xfId="2029"/>
    <cellStyle name="___P62 BOM Ver 6.4 purchasimg &amp; LT wkst 0420" xfId="2030"/>
    <cellStyle name="___P62 BOM Ver 6.4 purchasimg &amp; LT wkst 0420_FL Q37 Equip List V1.0_ 1027" xfId="2031"/>
    <cellStyle name="___P62 BOM Ver 6.4 purchasimg &amp; LT wkst 0420_Q37A DVT FATP Config Matrix-10-10 R05" xfId="2032"/>
    <cellStyle name="___P62 BOM Ver 6.4 purchasimg &amp; LT wkst 0420_Q37A DVT FATP Config Matrix-10-10 R05_Q86 EVT Workbook V1.3_1215" xfId="2033"/>
    <cellStyle name="___P62 BOM Ver 6.4 purchasimg &amp; LT wkst 0420_Q37A DVT FATP Config Matrix-10-9 R04" xfId="2034"/>
    <cellStyle name="___P62 BOM Ver 6.4 purchasimg &amp; LT wkst 0420_Q37A DVT FATP Config Matrix-10-9 R04_Q86 EVT Workbook V1.3_1215" xfId="2035"/>
    <cellStyle name="___P62 BOM Ver 6.4 purchasimg &amp; LT wkst 0420_Q78 EVT Fixture List V1.0_0225" xfId="2036"/>
    <cellStyle name="___P62 BOM Ver 6.4 purchasimg &amp; LT wkst 0420_Q86 EVT Workbook V1.3_1215" xfId="2037"/>
    <cellStyle name="___P62-100engv(OEM)6-3-7" xfId="2038"/>
    <cellStyle name="___P62-100LH(OEM-Sub)6-3-5" xfId="2039"/>
    <cellStyle name="___P62A Unique Line Document Rev-29  8-14" xfId="2040"/>
    <cellStyle name="___P62A Unique Line Document Rev-29  8-14_Q63 EVT process flow v.1.1 2005-5-27" xfId="2041"/>
    <cellStyle name="___P62A Unique Line Document Rev-29  8-14_Q77 BST DVT Assy Breakdown V1.0_0422" xfId="2042"/>
    <cellStyle name="___P62A Unique Line Document Rev-29  8-14_Q87 PVT MEIE readiness 031005" xfId="2043"/>
    <cellStyle name="___P62A Unique Line Document Rev-F 2-27 With 2-2-6-2" xfId="2044"/>
    <cellStyle name="___P62A Unique Line Document Rev-F 2-27 With 2-2-6-2_~2219095" xfId="2045"/>
    <cellStyle name="___P62A Unique Line Document Rev-F 2-27 With 2-2-6-2_~2219095_Q63 EVT process flow v.1.1 2005-5-27" xfId="2046"/>
    <cellStyle name="___P62A Unique Line Document Rev-F 2-27 With 2-2-6-2_~2219095_Q77 BST DVT Assy Breakdown V1.0_0422" xfId="2047"/>
    <cellStyle name="___P62A Unique Line Document Rev-F 2-27 With 2-2-6-2_~2219095_Q87 PVT MEIE readiness 031005" xfId="2048"/>
    <cellStyle name="___P62A Unique Line Document Rev-F 2-27 With 2-2-6-2_~3800100" xfId="2049"/>
    <cellStyle name="___P62A Unique Line Document Rev-F 2-27 With 2-2-6-2_~3800100_Q63 EVT process flow v.1.1 2005-5-27" xfId="2050"/>
    <cellStyle name="___P62A Unique Line Document Rev-F 2-27 With 2-2-6-2_~3800100_Q77 BST DVT Assy Breakdown V1.0_0422" xfId="2051"/>
    <cellStyle name="___P62A Unique Line Document Rev-F 2-27 With 2-2-6-2_~3800100_Q87 PVT MEIE readiness 031005" xfId="2052"/>
    <cellStyle name="___P62A Unique Line Document Rev-F 2-27 With 2-2-6-2_~6634077" xfId="2053"/>
    <cellStyle name="___P62A Unique Line Document Rev-F 2-27 With 2-2-6-2_~6634077_Q63 EVT process flow v.1.1 2005-5-27" xfId="2054"/>
    <cellStyle name="___P62A Unique Line Document Rev-F 2-27 With 2-2-6-2_~6634077_Q77 BST DVT Assy Breakdown V1.0_0422" xfId="2055"/>
    <cellStyle name="___P62A Unique Line Document Rev-F 2-27 With 2-2-6-2_~6634077_Q87 PVT MEIE readiness 031005" xfId="2056"/>
    <cellStyle name="___P62A Unique Line Document Rev-F 2-27 With 2-2-6-2_LHQ37BudgetRev0d3" xfId="2057"/>
    <cellStyle name="___P62A Unique Line Document Rev-F 2-27 With 2-2-6-2_LHQ37BudgetRev0d3_Q63 EVT process flow v.1.1 2005-5-27" xfId="2058"/>
    <cellStyle name="___P62A Unique Line Document Rev-F 2-27 With 2-2-6-2_LHQ37BudgetRev0d3_Q77 BST DVT Assy Breakdown V1.0_0422" xfId="2059"/>
    <cellStyle name="___P62A Unique Line Document Rev-F 2-27 With 2-2-6-2_LHQ37BudgetRev0d3_Q87 PVT MEIE readiness 031005" xfId="2060"/>
    <cellStyle name="___P62A Unique Line Document Rev-F 2-27 With 2-2-6-2_LHQ37BudgetRev0d4" xfId="2061"/>
    <cellStyle name="___P62A Unique Line Document Rev-F 2-27 With 2-2-6-2_LHQ37BudgetRev0d4_Q63 EVT process flow v.1.1 2005-5-27" xfId="2062"/>
    <cellStyle name="___P62A Unique Line Document Rev-F 2-27 With 2-2-6-2_LHQ37BudgetRev0d4_Q77 BST DVT Assy Breakdown V1.0_0422" xfId="2063"/>
    <cellStyle name="___P62A Unique Line Document Rev-F 2-27 With 2-2-6-2_LHQ37BudgetRev0d4_Q87 PVT MEIE readiness 031005" xfId="2064"/>
    <cellStyle name="___P62A Unique Line Document Rev-F 2-27 With 2-2-6-2_Line 4  Rework Process uph 60  Rev1.8 2003-07-17" xfId="2065"/>
    <cellStyle name="___P62A Unique Line Document Rev-F 2-27 With 2-2-6-2_Line 4  Rework Process uph 60  Rev1.8 2003-07-17_Q63 EVT process flow v.1.1 2005-5-27" xfId="2066"/>
    <cellStyle name="___P62A Unique Line Document Rev-F 2-27 With 2-2-6-2_Line 4  Rework Process uph 60  Rev1.8 2003-07-17_Q87 PVT MEIE readiness 031005" xfId="2067"/>
    <cellStyle name="___P62A Unique Line Document Rev-F 2-27 With 2-2-6-2_P62A Unique Line Document Rev-29  8-14" xfId="2068"/>
    <cellStyle name="___P62A Unique Line Document Rev-F 2-27 With 2-2-6-2_P62A Unique Line Document Rev-29  8-14_~2219095" xfId="2069"/>
    <cellStyle name="___P62A Unique Line Document Rev-F 2-27 With 2-2-6-2_P62A Unique Line Document Rev-29  8-14_~2219095_Q63 EVT process flow v.1.1 2005-5-27" xfId="2070"/>
    <cellStyle name="___P62A Unique Line Document Rev-F 2-27 With 2-2-6-2_P62A Unique Line Document Rev-29  8-14_~2219095_Q77 BST DVT Assy Breakdown V1.0_0422" xfId="2071"/>
    <cellStyle name="___P62A Unique Line Document Rev-F 2-27 With 2-2-6-2_P62A Unique Line Document Rev-29  8-14_~2219095_Q87 PVT MEIE readiness 031005" xfId="2072"/>
    <cellStyle name="___P62A Unique Line Document Rev-F 2-27 With 2-2-6-2_P62A Unique Line Document Rev-29  8-14_~3800100" xfId="2073"/>
    <cellStyle name="___P62A Unique Line Document Rev-F 2-27 With 2-2-6-2_P62A Unique Line Document Rev-29  8-14_~3800100_Q63 EVT process flow v.1.1 2005-5-27" xfId="2074"/>
    <cellStyle name="___P62A Unique Line Document Rev-F 2-27 With 2-2-6-2_P62A Unique Line Document Rev-29  8-14_~3800100_Q77 BST DVT Assy Breakdown V1.0_0422" xfId="2075"/>
    <cellStyle name="___P62A Unique Line Document Rev-F 2-27 With 2-2-6-2_P62A Unique Line Document Rev-29  8-14_~3800100_Q87 PVT MEIE readiness 031005" xfId="2076"/>
    <cellStyle name="___P62A Unique Line Document Rev-F 2-27 With 2-2-6-2_P62A Unique Line Document Rev-29  8-14_~6634077" xfId="2077"/>
    <cellStyle name="___P62A Unique Line Document Rev-F 2-27 With 2-2-6-2_P62A Unique Line Document Rev-29  8-14_~6634077_Q63 EVT process flow v.1.1 2005-5-27" xfId="2078"/>
    <cellStyle name="___P62A Unique Line Document Rev-F 2-27 With 2-2-6-2_P62A Unique Line Document Rev-29  8-14_~6634077_Q77 BST DVT Assy Breakdown V1.0_0422" xfId="2079"/>
    <cellStyle name="___P62A Unique Line Document Rev-F 2-27 With 2-2-6-2_P62A Unique Line Document Rev-29  8-14_~6634077_Q87 PVT MEIE readiness 031005" xfId="2080"/>
    <cellStyle name="___P62A Unique Line Document Rev-F 2-27 With 2-2-6-2_P62A Unique Line Document Rev-29  8-14_LHQ37BudgetRev0d3" xfId="2081"/>
    <cellStyle name="___P62A Unique Line Document Rev-F 2-27 With 2-2-6-2_P62A Unique Line Document Rev-29  8-14_LHQ37BudgetRev0d3_Q63 EVT process flow v.1.1 2005-5-27" xfId="2082"/>
    <cellStyle name="___P62A Unique Line Document Rev-F 2-27 With 2-2-6-2_P62A Unique Line Document Rev-29  8-14_LHQ37BudgetRev0d3_Q77 BST DVT Assy Breakdown V1.0_0422" xfId="2083"/>
    <cellStyle name="___P62A Unique Line Document Rev-F 2-27 With 2-2-6-2_P62A Unique Line Document Rev-29  8-14_LHQ37BudgetRev0d3_Q87 PVT MEIE readiness 031005" xfId="2084"/>
    <cellStyle name="___P62A Unique Line Document Rev-F 2-27 With 2-2-6-2_P62A Unique Line Document Rev-29  8-14_LHQ37BudgetRev0d4" xfId="2085"/>
    <cellStyle name="___P62A Unique Line Document Rev-F 2-27 With 2-2-6-2_P62A Unique Line Document Rev-29  8-14_LHQ37BudgetRev0d4_Q63 EVT process flow v.1.1 2005-5-27" xfId="2086"/>
    <cellStyle name="___P62A Unique Line Document Rev-F 2-27 With 2-2-6-2_P62A Unique Line Document Rev-29  8-14_LHQ37BudgetRev0d4_Q77 BST DVT Assy Breakdown V1.0_0422" xfId="2087"/>
    <cellStyle name="___P62A Unique Line Document Rev-F 2-27 With 2-2-6-2_P62A Unique Line Document Rev-29  8-14_LHQ37BudgetRev0d4_Q87 PVT MEIE readiness 031005" xfId="2088"/>
    <cellStyle name="___P62A Unique Line Document Rev-F 2-27 With 2-2-6-2_P62A Unique Line Document Rev-29  8-14_Line 4  Rework Process uph 60  Rev1.8 2003-07-17" xfId="2089"/>
    <cellStyle name="___P62A Unique Line Document Rev-F 2-27 With 2-2-6-2_P62A Unique Line Document Rev-29  8-14_Line 4  Rework Process uph 60  Rev1.8 2003-07-17_Q63 EVT process flow v.1.1 2005-5-27" xfId="2090"/>
    <cellStyle name="___P62A Unique Line Document Rev-F 2-27 With 2-2-6-2_P62A Unique Line Document Rev-29  8-14_Line 4  Rework Process uph 60  Rev1.8 2003-07-17_Q87 PVT MEIE readiness 031005" xfId="2091"/>
    <cellStyle name="___P62A Unique Line Document Rev-F 2-27 With 2-2-6-2_P62A Unique Line Document Rev-29  8-14_Q37 Budget UPH120_2line Rev1d9" xfId="2092"/>
    <cellStyle name="___P62A Unique Line Document Rev-F 2-27 With 2-2-6-2_P62A Unique Line Document Rev-29  8-14_Q37 Budget UPH120_2line Rev1d9_Q63 EVT process flow v.1.1 2005-5-27" xfId="2093"/>
    <cellStyle name="___P62A Unique Line Document Rev-F 2-27 With 2-2-6-2_P62A Unique Line Document Rev-29  8-14_Q37 Budget UPH120_2line Rev1d9_Q77 BST DVT Assy Breakdown V1.0_0422" xfId="2094"/>
    <cellStyle name="___P62A Unique Line Document Rev-F 2-27 With 2-2-6-2_P62A Unique Line Document Rev-29  8-14_Q37 Budget UPH120_2line Rev1d9_Q87 PVT MEIE readiness 031005" xfId="2095"/>
    <cellStyle name="___P62A Unique Line Document Rev-F 2-27 With 2-2-6-2_P62A Unique Line Document Rev-29  8-14_Q37 Budget UPH120_2line Rev2d3" xfId="2096"/>
    <cellStyle name="___P62A Unique Line Document Rev-F 2-27 With 2-2-6-2_P62A Unique Line Document Rev-29  8-14_Q37 Budget UPH120_2line Rev2d3_Q63 EVT process flow v.1.1 2005-5-27" xfId="2097"/>
    <cellStyle name="___P62A Unique Line Document Rev-F 2-27 With 2-2-6-2_P62A Unique Line Document Rev-29  8-14_Q37 Budget UPH120_2line Rev2d3_Q77 BST DVT Assy Breakdown V1.0_0422" xfId="2098"/>
    <cellStyle name="___P62A Unique Line Document Rev-F 2-27 With 2-2-6-2_P62A Unique Line Document Rev-29  8-14_Q37 Budget UPH120_2line Rev2d3_Q87 PVT MEIE readiness 031005" xfId="2099"/>
    <cellStyle name="___P62A Unique Line Document Rev-F 2-27 With 2-2-6-2_P62A Unique Line Document Rev-29  8-14_Q37 Budget UPH120_2line Rev2d5" xfId="2100"/>
    <cellStyle name="___P62A Unique Line Document Rev-F 2-27 With 2-2-6-2_P62A Unique Line Document Rev-29  8-14_Q37 Budget UPH120_2line Rev2d5_Q63 EVT process flow v.1.1 2005-5-27" xfId="2101"/>
    <cellStyle name="___P62A Unique Line Document Rev-F 2-27 With 2-2-6-2_P62A Unique Line Document Rev-29  8-14_Q37 Budget UPH120_2line Rev2d5_Q77 BST DVT Assy Breakdown V1.0_0422" xfId="2102"/>
    <cellStyle name="___P62A Unique Line Document Rev-F 2-27 With 2-2-6-2_P62A Unique Line Document Rev-29  8-14_Q37 Budget UPH120_2line Rev2d5_Q87 PVT MEIE readiness 031005" xfId="2103"/>
    <cellStyle name="___P62A Unique Line Document Rev-F 2-27 With 2-2-6-2_P62A Unique Line Document Rev-29  8-14_Q37 FATP Readiness V5.13" xfId="2104"/>
    <cellStyle name="___P62A Unique Line Document Rev-F 2-27 With 2-2-6-2_P62A Unique Line Document Rev-29  8-14_Q37 FATP Readiness V5.13_Q63 EVT process flow v.1.1 2005-5-27" xfId="2105"/>
    <cellStyle name="___P62A Unique Line Document Rev-F 2-27 With 2-2-6-2_P62A Unique Line Document Rev-29  8-14_Q37 FATP Readiness V5.13_Q77 BST DVT Assy Breakdown V1.0_0422" xfId="2106"/>
    <cellStyle name="___P62A Unique Line Document Rev-F 2-27 With 2-2-6-2_P62A Unique Line Document Rev-29  8-14_Q37 FATP Readiness V5.13_Q87 PVT MEIE readiness 031005" xfId="2107"/>
    <cellStyle name="___P62A Unique Line Document Rev-F 2-27 With 2-2-6-2_P62A Unique Line Document Rev-29  8-14_Q37 fixture check list(v3.0)" xfId="2108"/>
    <cellStyle name="___P62A Unique Line Document Rev-F 2-27 With 2-2-6-2_P62A Unique Line Document Rev-29  8-14_Q37 fixture check list(v3.0)_Q63 EVT process flow v.1.1 2005-5-27" xfId="2109"/>
    <cellStyle name="___P62A Unique Line Document Rev-F 2-27 With 2-2-6-2_P62A Unique Line Document Rev-29  8-14_Q37 fixture check list(v3.0)_Q77 BST DVT Assy Breakdown V1.0_0422" xfId="2110"/>
    <cellStyle name="___P62A Unique Line Document Rev-F 2-27 With 2-2-6-2_P62A Unique Line Document Rev-29  8-14_Q37 fixture check list(v3.0)_Q87 PVT MEIE readiness 031005" xfId="2111"/>
    <cellStyle name="___P62A Unique Line Document Rev-F 2-27 With 2-2-6-2_P62A Unique Line Document Rev-29  8-14_Q37 fixture check list(v4.0)" xfId="2112"/>
    <cellStyle name="___P62A Unique Line Document Rev-F 2-27 With 2-2-6-2_P62A Unique Line Document Rev-29  8-14_Q37 fixture check list(v4.0)_Q63 EVT process flow v.1.1 2005-5-27" xfId="2113"/>
    <cellStyle name="___P62A Unique Line Document Rev-F 2-27 With 2-2-6-2_P62A Unique Line Document Rev-29  8-14_Q37 fixture check list(v4.0)_Q77 BST DVT Assy Breakdown V1.0_0422" xfId="2114"/>
    <cellStyle name="___P62A Unique Line Document Rev-F 2-27 With 2-2-6-2_P62A Unique Line Document Rev-29  8-14_Q37 fixture check list(v4.0)_Q87 PVT MEIE readiness 031005" xfId="2115"/>
    <cellStyle name="___P62A Unique Line Document Rev-F 2-27 With 2-2-6-2_P62A Unique Line Document Rev-29  8-14_Q37 Process uph 180 &amp;2003-05-13  Rev.1.1" xfId="2116"/>
    <cellStyle name="___P62A Unique Line Document Rev-F 2-27 With 2-2-6-2_P62A Unique Line Document Rev-29  8-14_Q37 Process uph 180 &amp;2003-05-13  Rev.1.1_Q63 EVT process flow v.1.1 2005-5-27" xfId="2117"/>
    <cellStyle name="___P62A Unique Line Document Rev-F 2-27 With 2-2-6-2_P62A Unique Line Document Rev-29  8-14_Q37 Process uph 180 &amp;2003-05-13  Rev.1.1_Q77 BST DVT Assy Breakdown V1.0_0422" xfId="2118"/>
    <cellStyle name="___P62A Unique Line Document Rev-F 2-27 With 2-2-6-2_P62A Unique Line Document Rev-29  8-14_Q37 Process uph 180 &amp;2003-05-13  Rev.1.1_Q87 PVT MEIE readiness 031005" xfId="2119"/>
    <cellStyle name="___P62A Unique Line Document Rev-F 2-27 With 2-2-6-2_P62A Unique Line Document Rev-29  8-14_Q37 Proj Readiness May14" xfId="2120"/>
    <cellStyle name="___P62A Unique Line Document Rev-F 2-27 With 2-2-6-2_P62A Unique Line Document Rev-29  8-14_Q37 Proj Readiness May14_Q63 EVT process flow v.1.1 2005-5-27" xfId="2121"/>
    <cellStyle name="___P62A Unique Line Document Rev-F 2-27 With 2-2-6-2_P62A Unique Line Document Rev-29  8-14_Q37 Proj Readiness May14_Q77 BST DVT Assy Breakdown V1.0_0422" xfId="2122"/>
    <cellStyle name="___P62A Unique Line Document Rev-F 2-27 With 2-2-6-2_P62A Unique Line Document Rev-29  8-14_Q37 Proj Readiness May14_Q87 PVT MEIE readiness 031005" xfId="2123"/>
    <cellStyle name="___P62A Unique Line Document Rev-F 2-27 With 2-2-6-2_P62A Unique Line Document Rev-29  8-14_Q37 Proj Readiness May15" xfId="2124"/>
    <cellStyle name="___P62A Unique Line Document Rev-F 2-27 With 2-2-6-2_P62A Unique Line Document Rev-29  8-14_Q37 Proj Readiness May15_Q63 EVT process flow v.1.1 2005-5-27" xfId="2125"/>
    <cellStyle name="___P62A Unique Line Document Rev-F 2-27 With 2-2-6-2_P62A Unique Line Document Rev-29  8-14_Q37 Proj Readiness May15_Q77 BST DVT Assy Breakdown V1.0_0422" xfId="2126"/>
    <cellStyle name="___P62A Unique Line Document Rev-F 2-27 With 2-2-6-2_P62A Unique Line Document Rev-29  8-14_Q37 Proj Readiness May15_Q87 PVT MEIE readiness 031005" xfId="2127"/>
    <cellStyle name="___P62A Unique Line Document Rev-F 2-27 With 2-2-6-2_P62A Unique Line Document Rev-29  8-14_Q37 Rework Process uph 50 Rev1.1" xfId="2128"/>
    <cellStyle name="___P62A Unique Line Document Rev-F 2-27 With 2-2-6-2_P62A Unique Line Document Rev-29  8-14_Q37 Rework Process uph 50 Rev1.1_Q63 EVT process flow v.1.1 2005-5-27" xfId="2129"/>
    <cellStyle name="___P62A Unique Line Document Rev-F 2-27 With 2-2-6-2_P62A Unique Line Document Rev-29  8-14_Q37 Rework Process uph 50 Rev1.1_Q77 BST DVT Assy Breakdown V1.0_0422" xfId="2130"/>
    <cellStyle name="___P62A Unique Line Document Rev-F 2-27 With 2-2-6-2_P62A Unique Line Document Rev-29  8-14_Q37 Rework Process uph 50 Rev1.1_Q87 PVT MEIE readiness 031005" xfId="2131"/>
    <cellStyle name="___P62A Unique Line Document Rev-F 2-27 With 2-2-6-2_P62A Unique Line Document Rev-29  8-14_Q37 SFC process flow Rev1.0  2003-05-13" xfId="2132"/>
    <cellStyle name="___P62A Unique Line Document Rev-F 2-27 With 2-2-6-2_P62A Unique Line Document Rev-29  8-14_Q37 SFC process flow Rev1.0  2003-05-13_Q63 EVT process flow v.1.1 2005-5-27" xfId="2133"/>
    <cellStyle name="___P62A Unique Line Document Rev-F 2-27 With 2-2-6-2_P62A Unique Line Document Rev-29  8-14_Q37 SFC process flow Rev1.0  2003-05-13_Q77 BST DVT Assy Breakdown V1.0_0422" xfId="2134"/>
    <cellStyle name="___P62A Unique Line Document Rev-F 2-27 With 2-2-6-2_P62A Unique Line Document Rev-29  8-14_Q37 SFC process flow Rev1.0  2003-05-13_Q87 PVT MEIE readiness 031005" xfId="2135"/>
    <cellStyle name="___P62A Unique Line Document Rev-F 2-27 With 2-2-6-2_P62A Unique Line Document Rev-29  8-14_Q63 EVT process flow v.1.1 2005-5-27" xfId="2136"/>
    <cellStyle name="___P62A Unique Line Document Rev-F 2-27 With 2-2-6-2_P62A Unique Line Document Rev-29  8-14_Q77 BST DVT Assy Breakdown V1.0_0422" xfId="2137"/>
    <cellStyle name="___P62A Unique Line Document Rev-F 2-27 With 2-2-6-2_P62A Unique Line Document Rev-29  8-14_Q87 PVT MEIE readiness 031005" xfId="2138"/>
    <cellStyle name="___P62A Unique Line Document Rev-F 2-27 With 2-2-6-2_Q37 Budget UPH120_2line Rev1d9" xfId="2139"/>
    <cellStyle name="___P62A Unique Line Document Rev-F 2-27 With 2-2-6-2_Q37 Budget UPH120_2line Rev1d9_Q63 EVT process flow v.1.1 2005-5-27" xfId="2140"/>
    <cellStyle name="___P62A Unique Line Document Rev-F 2-27 With 2-2-6-2_Q37 Budget UPH120_2line Rev1d9_Q77 BST DVT Assy Breakdown V1.0_0422" xfId="2141"/>
    <cellStyle name="___P62A Unique Line Document Rev-F 2-27 With 2-2-6-2_Q37 Budget UPH120_2line Rev1d9_Q87 PVT MEIE readiness 031005" xfId="2142"/>
    <cellStyle name="___P62A Unique Line Document Rev-F 2-27 With 2-2-6-2_Q37 Budget UPH120_2line Rev2d3" xfId="2143"/>
    <cellStyle name="___P62A Unique Line Document Rev-F 2-27 With 2-2-6-2_Q37 Budget UPH120_2line Rev2d3_Q63 EVT process flow v.1.1 2005-5-27" xfId="2144"/>
    <cellStyle name="___P62A Unique Line Document Rev-F 2-27 With 2-2-6-2_Q37 Budget UPH120_2line Rev2d3_Q77 BST DVT Assy Breakdown V1.0_0422" xfId="2145"/>
    <cellStyle name="___P62A Unique Line Document Rev-F 2-27 With 2-2-6-2_Q37 Budget UPH120_2line Rev2d3_Q87 PVT MEIE readiness 031005" xfId="2146"/>
    <cellStyle name="___P62A Unique Line Document Rev-F 2-27 With 2-2-6-2_Q37 Budget UPH120_2line Rev2d5" xfId="2147"/>
    <cellStyle name="___P62A Unique Line Document Rev-F 2-27 With 2-2-6-2_Q37 Budget UPH120_2line Rev2d5_Q63 EVT process flow v.1.1 2005-5-27" xfId="2148"/>
    <cellStyle name="___P62A Unique Line Document Rev-F 2-27 With 2-2-6-2_Q37 Budget UPH120_2line Rev2d5_Q77 BST DVT Assy Breakdown V1.0_0422" xfId="2149"/>
    <cellStyle name="___P62A Unique Line Document Rev-F 2-27 With 2-2-6-2_Q37 Budget UPH120_2line Rev2d5_Q87 PVT MEIE readiness 031005" xfId="2150"/>
    <cellStyle name="___P62A Unique Line Document Rev-F 2-27 With 2-2-6-2_Q37 FATP Readiness V5.13" xfId="2151"/>
    <cellStyle name="___P62A Unique Line Document Rev-F 2-27 With 2-2-6-2_Q37 FATP Readiness V5.13_Q63 EVT process flow v.1.1 2005-5-27" xfId="2152"/>
    <cellStyle name="___P62A Unique Line Document Rev-F 2-27 With 2-2-6-2_Q37 FATP Readiness V5.13_Q77 BST DVT Assy Breakdown V1.0_0422" xfId="2153"/>
    <cellStyle name="___P62A Unique Line Document Rev-F 2-27 With 2-2-6-2_Q37 FATP Readiness V5.13_Q87 PVT MEIE readiness 031005" xfId="2154"/>
    <cellStyle name="___P62A Unique Line Document Rev-F 2-27 With 2-2-6-2_Q37 fixture check list(v3.0)" xfId="2155"/>
    <cellStyle name="___P62A Unique Line Document Rev-F 2-27 With 2-2-6-2_Q37 fixture check list(v3.0)_Q63 EVT process flow v.1.1 2005-5-27" xfId="2156"/>
    <cellStyle name="___P62A Unique Line Document Rev-F 2-27 With 2-2-6-2_Q37 fixture check list(v3.0)_Q77 BST DVT Assy Breakdown V1.0_0422" xfId="2157"/>
    <cellStyle name="___P62A Unique Line Document Rev-F 2-27 With 2-2-6-2_Q37 fixture check list(v3.0)_Q87 PVT MEIE readiness 031005" xfId="2158"/>
    <cellStyle name="___P62A Unique Line Document Rev-F 2-27 With 2-2-6-2_Q37 fixture check list(v4.0)" xfId="2159"/>
    <cellStyle name="___P62A Unique Line Document Rev-F 2-27 With 2-2-6-2_Q37 fixture check list(v4.0)_Q63 EVT process flow v.1.1 2005-5-27" xfId="2160"/>
    <cellStyle name="___P62A Unique Line Document Rev-F 2-27 With 2-2-6-2_Q37 fixture check list(v4.0)_Q77 BST DVT Assy Breakdown V1.0_0422" xfId="2161"/>
    <cellStyle name="___P62A Unique Line Document Rev-F 2-27 With 2-2-6-2_Q37 fixture check list(v4.0)_Q87 PVT MEIE readiness 031005" xfId="2162"/>
    <cellStyle name="___P62A Unique Line Document Rev-F 2-27 With 2-2-6-2_Q37 Process uph 180 &amp;2003-05-13  Rev.1.1" xfId="2163"/>
    <cellStyle name="___P62A Unique Line Document Rev-F 2-27 With 2-2-6-2_Q37 Process uph 180 &amp;2003-05-13  Rev.1.1_Q63 EVT process flow v.1.1 2005-5-27" xfId="2164"/>
    <cellStyle name="___P62A Unique Line Document Rev-F 2-27 With 2-2-6-2_Q37 Process uph 180 &amp;2003-05-13  Rev.1.1_Q77 BST DVT Assy Breakdown V1.0_0422" xfId="2165"/>
    <cellStyle name="___P62A Unique Line Document Rev-F 2-27 With 2-2-6-2_Q37 Process uph 180 &amp;2003-05-13  Rev.1.1_Q87 PVT MEIE readiness 031005" xfId="2166"/>
    <cellStyle name="___P62A Unique Line Document Rev-F 2-27 With 2-2-6-2_Q37 Proj Readiness May14" xfId="2167"/>
    <cellStyle name="___P62A Unique Line Document Rev-F 2-27 With 2-2-6-2_Q37 Proj Readiness May14_Q63 EVT process flow v.1.1 2005-5-27" xfId="2168"/>
    <cellStyle name="___P62A Unique Line Document Rev-F 2-27 With 2-2-6-2_Q37 Proj Readiness May14_Q77 BST DVT Assy Breakdown V1.0_0422" xfId="2169"/>
    <cellStyle name="___P62A Unique Line Document Rev-F 2-27 With 2-2-6-2_Q37 Proj Readiness May14_Q87 PVT MEIE readiness 031005" xfId="2170"/>
    <cellStyle name="___P62A Unique Line Document Rev-F 2-27 With 2-2-6-2_Q37 Proj Readiness May15" xfId="2171"/>
    <cellStyle name="___P62A Unique Line Document Rev-F 2-27 With 2-2-6-2_Q37 Proj Readiness May15_Q63 EVT process flow v.1.1 2005-5-27" xfId="2172"/>
    <cellStyle name="___P62A Unique Line Document Rev-F 2-27 With 2-2-6-2_Q37 Proj Readiness May15_Q77 BST DVT Assy Breakdown V1.0_0422" xfId="2173"/>
    <cellStyle name="___P62A Unique Line Document Rev-F 2-27 With 2-2-6-2_Q37 Proj Readiness May15_Q87 PVT MEIE readiness 031005" xfId="2174"/>
    <cellStyle name="___P62A Unique Line Document Rev-F 2-27 With 2-2-6-2_Q37 Rework Process uph 50 Rev1.1" xfId="2175"/>
    <cellStyle name="___P62A Unique Line Document Rev-F 2-27 With 2-2-6-2_Q37 Rework Process uph 50 Rev1.1_Q63 EVT process flow v.1.1 2005-5-27" xfId="2176"/>
    <cellStyle name="___P62A Unique Line Document Rev-F 2-27 With 2-2-6-2_Q37 Rework Process uph 50 Rev1.1_Q77 BST DVT Assy Breakdown V1.0_0422" xfId="2177"/>
    <cellStyle name="___P62A Unique Line Document Rev-F 2-27 With 2-2-6-2_Q37 Rework Process uph 50 Rev1.1_Q87 PVT MEIE readiness 031005" xfId="2178"/>
    <cellStyle name="___P62A Unique Line Document Rev-F 2-27 With 2-2-6-2_Q37 SFC process flow Rev1.0  2003-05-13" xfId="2179"/>
    <cellStyle name="___P62A Unique Line Document Rev-F 2-27 With 2-2-6-2_Q37 SFC process flow Rev1.0  2003-05-13_Q63 EVT process flow v.1.1 2005-5-27" xfId="2180"/>
    <cellStyle name="___P62A Unique Line Document Rev-F 2-27 With 2-2-6-2_Q37 SFC process flow Rev1.0  2003-05-13_Q77 BST DVT Assy Breakdown V1.0_0422" xfId="2181"/>
    <cellStyle name="___P62A Unique Line Document Rev-F 2-27 With 2-2-6-2_Q37 SFC process flow Rev1.0  2003-05-13_Q87 PVT MEIE readiness 031005" xfId="2182"/>
    <cellStyle name="___P62A Unique Line Document Rev-F 2-27 With 2-2-6-2_Q63 EVT process flow v.1.1 2005-5-27" xfId="2183"/>
    <cellStyle name="___P62A Unique Line Document Rev-F 2-27 With 2-2-6-2_Q77 BST DVT Assy Breakdown V1.0_0422" xfId="2184"/>
    <cellStyle name="___P62A Unique Line Document Rev-F 2-27 With 2-2-6-2_Q87 PVT MEIE readiness 031005" xfId="2185"/>
    <cellStyle name="___P62A_Process_Flow(4.3)" xfId="2186"/>
    <cellStyle name="___P62A_Process_Flow(4.3)_~2181793" xfId="2187"/>
    <cellStyle name="___P62A_Process_Flow(4.3)_~2181793_FL Q37 Equip List V1.0_ 1027" xfId="2188"/>
    <cellStyle name="___P62A_Process_Flow(4.3)_~2181793_Q86 EVT Workbook V1.3_1215" xfId="2189"/>
    <cellStyle name="___P62A_Process_Flow(4.3)_2nd Line Inc Equip List 1.0(apple)" xfId="2190"/>
    <cellStyle name="___P62A_Process_Flow(4.3)_2nd Line Inc Equip List 1.0(apple)_~1130138" xfId="2191"/>
    <cellStyle name="___P62A_Process_Flow(4.3)_2nd Line Inc Equip List 1.0(apple)_~1130138_FL Q37 Equip List V1.0_ 1027" xfId="2192"/>
    <cellStyle name="___P62A_Process_Flow(4.3)_2nd Line Inc Equip List 1.0(apple)_~1130138_Q86 EVT Workbook V1.3_1215" xfId="2193"/>
    <cellStyle name="___P62A_Process_Flow(4.3)_2nd Line Inc Equip List 1.0(apple)_~1895038" xfId="2194"/>
    <cellStyle name="___P62A_Process_Flow(4.3)_2nd Line Inc Equip List 1.0(apple)_~1895038_FL Q37 Equip List V1.0_ 1027" xfId="2195"/>
    <cellStyle name="___P62A_Process_Flow(4.3)_2nd Line Inc Equip List 1.0(apple)_~1895038_Q86 EVT Workbook V1.3_1215" xfId="2196"/>
    <cellStyle name="___P62A_Process_Flow(4.3)_2nd Line Inc Equip List 1.0(apple)_~3093786" xfId="2197"/>
    <cellStyle name="___P62A_Process_Flow(4.3)_2nd Line Inc Equip List 1.0(apple)_~3093786_FL Q37 Equip List V1.0_ 1027" xfId="2198"/>
    <cellStyle name="___P62A_Process_Flow(4.3)_2nd Line Inc Equip List 1.0(apple)_~3093786_Q86 EVT Workbook V1.3_1215" xfId="2199"/>
    <cellStyle name="___P62A_Process_Flow(4.3)_2nd Line Inc Equip List 1.0(apple)_~7313603" xfId="2200"/>
    <cellStyle name="___P62A_Process_Flow(4.3)_2nd Line Inc Equip List 1.0(apple)_~7313603_FL Q37 Equip List V1.0_ 1027" xfId="2201"/>
    <cellStyle name="___P62A_Process_Flow(4.3)_2nd Line Inc Equip List 1.0(apple)_~7313603_Q86 EVT Workbook V1.3_1215" xfId="2202"/>
    <cellStyle name="___P62A_Process_Flow(4.3)_2nd Line Inc Equip List 1.0(apple)_~7710053" xfId="2203"/>
    <cellStyle name="___P62A_Process_Flow(4.3)_2nd Line Inc Equip List 1.0(apple)_~7710053_FL Q37 Equip List V1.0_ 1027" xfId="2204"/>
    <cellStyle name="___P62A_Process_Flow(4.3)_2nd Line Inc Equip List 1.0(apple)_~7710053_Q86 EVT Workbook V1.3_1215" xfId="2205"/>
    <cellStyle name="___P62A_Process_Flow(4.3)_2nd Line Inc Equip List 1.0(apple)_~8261527" xfId="2206"/>
    <cellStyle name="___P62A_Process_Flow(4.3)_2nd Line Inc Equip List 1.0(apple)_~8261527_FL Q37 Equip List V1.0_ 1027" xfId="2207"/>
    <cellStyle name="___P62A_Process_Flow(4.3)_2nd Line Inc Equip List 1.0(apple)_~8261527_Q86 EVT Workbook V1.3_1215" xfId="2208"/>
    <cellStyle name="___P62A_Process_Flow(4.3)_2nd Line Inc Equip List 1.0(apple)_30" xfId="2209"/>
    <cellStyle name="___P62A_Process_Flow(4.3)_2nd Line Inc Equip List 1.0(apple)_30_FL Q37 Equip List V1.0_ 1027" xfId="2210"/>
    <cellStyle name="___P62A_Process_Flow(4.3)_2nd Line Inc Equip List 1.0(apple)_30_Q86 EVT Workbook V1.3_1215" xfId="2211"/>
    <cellStyle name="___P62A_Process_Flow(4.3)_2nd Line Inc Equip List 1.0(apple)_EquipList ver 1.6 10-30" xfId="2212"/>
    <cellStyle name="___P62A_Process_Flow(4.3)_2nd Line Inc Equip List 1.0(apple)_EquipList ver 1.6 10-30_FL Q37 Equip List V1.0_ 1027" xfId="2213"/>
    <cellStyle name="___P62A_Process_Flow(4.3)_2nd Line Inc Equip List 1.0(apple)_EquipList ver 1.6 10-30_Q86 EVT Workbook V1.3_1215" xfId="2214"/>
    <cellStyle name="___P62A_Process_Flow(4.3)_2nd Line Inc Equip List 1.0(apple)_FL Q37 Equip List V1.0_ 1027" xfId="2215"/>
    <cellStyle name="___P62A_Process_Flow(4.3)_2nd Line Inc Equip List 1.0(apple)_P58 Equipment" xfId="2216"/>
    <cellStyle name="___P62A_Process_Flow(4.3)_2nd Line Inc Equip List 1.0(apple)_P58 Equipment List" xfId="2217"/>
    <cellStyle name="___P62A_Process_Flow(4.3)_2nd Line Inc Equip List 1.0(apple)_P58 Equipment List_FL Q37 Equip List V1.0_ 1027" xfId="2218"/>
    <cellStyle name="___P62A_Process_Flow(4.3)_2nd Line Inc Equip List 1.0(apple)_P58 Equipment List_Q86 EVT Workbook V1.3_1215" xfId="2219"/>
    <cellStyle name="___P62A_Process_Flow(4.3)_2nd Line Inc Equip List 1.0(apple)_P58 Equipment_FL Q37 Equip List V1.0_ 1027" xfId="2220"/>
    <cellStyle name="___P62A_Process_Flow(4.3)_2nd Line Inc Equip List 1.0(apple)_P58 Equipment_Q86 EVT Workbook V1.3_1215" xfId="2221"/>
    <cellStyle name="___P62A_Process_Flow(4.3)_2nd Line Inc Equip List 1.0(apple)_P58 king projeceport 10.30" xfId="2222"/>
    <cellStyle name="___P62A_Process_Flow(4.3)_2nd Line Inc Equip List 1.0(apple)_P58 king projeceport 10.30_FL Q37 Equip List V1.0_ 1027" xfId="2223"/>
    <cellStyle name="___P62A_Process_Flow(4.3)_2nd Line Inc Equip List 1.0(apple)_P58 king projeceport 10.30_Q86 EVT Workbook V1.3_1215" xfId="2224"/>
    <cellStyle name="___P62A_Process_Flow(4.3)_2nd Line Inc Equip List 1.0(apple)_P58 king projeceport 11.5" xfId="2225"/>
    <cellStyle name="___P62A_Process_Flow(4.3)_2nd Line Inc Equip List 1.0(apple)_P58 king projeceport 11.5_FL Q37 Equip List V1.0_ 1027" xfId="2226"/>
    <cellStyle name="___P62A_Process_Flow(4.3)_2nd Line Inc Equip List 1.0(apple)_P58 king projeceport 11.5_Q86 EVT Workbook V1.3_1215" xfId="2227"/>
    <cellStyle name="___P62A_Process_Flow(4.3)_2nd Line Inc Equip List 1.0(apple)_P58 king projeceport 11.6" xfId="2228"/>
    <cellStyle name="___P62A_Process_Flow(4.3)_2nd Line Inc Equip List 1.0(apple)_P58 king projeceport 11.6_FL Q37 Equip List V1.0_ 1027" xfId="2229"/>
    <cellStyle name="___P62A_Process_Flow(4.3)_2nd Line Inc Equip List 1.0(apple)_P58 king projeceport 11.6_Q86 EVT Workbook V1.3_1215" xfId="2230"/>
    <cellStyle name="___P62A_Process_Flow(4.3)_2nd Line Inc Equip List 1.0(apple)_P58 king projeceport 11.7" xfId="2231"/>
    <cellStyle name="___P62A_Process_Flow(4.3)_2nd Line Inc Equip List 1.0(apple)_P58 king projeceport 11.7_FL Q37 Equip List V1.0_ 1027" xfId="2232"/>
    <cellStyle name="___P62A_Process_Flow(4.3)_2nd Line Inc Equip List 1.0(apple)_P58 king projeceport 11.7_Q86 EVT Workbook V1.3_1215" xfId="2233"/>
    <cellStyle name="___P62A_Process_Flow(4.3)_2nd Line Inc Equip List 1.0(apple)_P58 king project status report" xfId="2234"/>
    <cellStyle name="___P62A_Process_Flow(4.3)_2nd Line Inc Equip List 1.0(apple)_P58 king project status report 10.30" xfId="2235"/>
    <cellStyle name="___P62A_Process_Flow(4.3)_2nd Line Inc Equip List 1.0(apple)_P58 king project status report 10.30_FL Q37 Equip List V1.0_ 1027" xfId="2236"/>
    <cellStyle name="___P62A_Process_Flow(4.3)_2nd Line Inc Equip List 1.0(apple)_P58 king project status report 10.30_Q86 EVT Workbook V1.3_1215" xfId="2237"/>
    <cellStyle name="___P62A_Process_Flow(4.3)_2nd Line Inc Equip List 1.0(apple)_P58 king project status report 11.1" xfId="2238"/>
    <cellStyle name="___P62A_Process_Flow(4.3)_2nd Line Inc Equip List 1.0(apple)_P58 king project status report 11.1_FL Q37 Equip List V1.0_ 1027" xfId="2239"/>
    <cellStyle name="___P62A_Process_Flow(4.3)_2nd Line Inc Equip List 1.0(apple)_P58 king project status report 11.1_Q86 EVT Workbook V1.3_1215" xfId="2240"/>
    <cellStyle name="___P62A_Process_Flow(4.3)_2nd Line Inc Equip List 1.0(apple)_P58 king project status report 11.12" xfId="2241"/>
    <cellStyle name="___P62A_Process_Flow(4.3)_2nd Line Inc Equip List 1.0(apple)_P58 king project status report 11.12_FL Q37 Equip List V1.0_ 1027" xfId="2242"/>
    <cellStyle name="___P62A_Process_Flow(4.3)_2nd Line Inc Equip List 1.0(apple)_P58 king project status report 11.12_Q86 EVT Workbook V1.3_1215" xfId="2243"/>
    <cellStyle name="___P62A_Process_Flow(4.3)_2nd Line Inc Equip List 1.0(apple)_P58 king project status report 11.14" xfId="2244"/>
    <cellStyle name="___P62A_Process_Flow(4.3)_2nd Line Inc Equip List 1.0(apple)_P58 king project status report 11.14_FL Q37 Equip List V1.0_ 1027" xfId="2245"/>
    <cellStyle name="___P62A_Process_Flow(4.3)_2nd Line Inc Equip List 1.0(apple)_P58 king project status report 11.14_Q86 EVT Workbook V1.3_1215" xfId="2246"/>
    <cellStyle name="___P62A_Process_Flow(4.3)_2nd Line Inc Equip List 1.0(apple)_P58 king project status report_FL Q37 Equip List V1.0_ 1027" xfId="2247"/>
    <cellStyle name="___P62A_Process_Flow(4.3)_2nd Line Inc Equip List 1.0(apple)_P58 king project status report_Q86 EVT Workbook V1.3_1215" xfId="2248"/>
    <cellStyle name="___P62A_Process_Flow(4.3)_2nd Line Inc Equip List 1.0(apple)_P58 king projectport 10.31" xfId="2249"/>
    <cellStyle name="___P62A_Process_Flow(4.3)_2nd Line Inc Equip List 1.0(apple)_P58 king projectport 10.31_FL Q37 Equip List V1.0_ 1027" xfId="2250"/>
    <cellStyle name="___P62A_Process_Flow(4.3)_2nd Line Inc Equip List 1.0(apple)_P58 king projectport 10.31_Q86 EVT Workbook V1.3_1215" xfId="2251"/>
    <cellStyle name="___P62A_Process_Flow(4.3)_2nd Line Inc Equip List 1.0(apple)_Q86 EVT Workbook V1.3_1215" xfId="2252"/>
    <cellStyle name="___P62A_Process_Flow(4.3)_30" xfId="2253"/>
    <cellStyle name="___P62A_Process_Flow(4.3)_30_FL Q37 Equip List V1.0_ 1027" xfId="2254"/>
    <cellStyle name="___P62A_Process_Flow(4.3)_30_Line 4  Rework Process uph 60  Rev1.8 2003-07-17" xfId="2255"/>
    <cellStyle name="___P62A_Process_Flow(4.3)_30_Power Reconfig Q37 D10 building 0626 Rev.1" xfId="2256"/>
    <cellStyle name="___P62A_Process_Flow(4.3)_30_Power Reconfig Q37 F5B UPH=180 0629 Rev.1" xfId="2257"/>
    <cellStyle name="___P62A_Process_Flow(4.3)_30_Q37 Budget UPH120_2line Rev1d9" xfId="2258"/>
    <cellStyle name="___P62A_Process_Flow(4.3)_30_Q37 Budget UPH120_2line Rev2d3" xfId="2259"/>
    <cellStyle name="___P62A_Process_Flow(4.3)_30_Q37 Budget UPH120_2line Rev2d5" xfId="2260"/>
    <cellStyle name="___P62A_Process_Flow(4.3)_30_Q37 Process assy uph 90 and test 2x90 &amp; 60 for l5  Rev1.3 2003-07-17" xfId="2261"/>
    <cellStyle name="___P62A_Process_Flow(4.3)_30_Q37 Process assy uph 90 and test 60 for l5  Rev1.1 2003-07-08" xfId="2262"/>
    <cellStyle name="___P62A_Process_Flow(4.3)_30_Q37 Process assy uph2X 90 and test 2x90 &amp; 60 for l5  RevA 2003-07-24" xfId="2263"/>
    <cellStyle name="___P62A_Process_Flow(4.3)_30_Q37 Process uph 180 &amp;2003-06-26 Rev.1.4" xfId="2264"/>
    <cellStyle name="___P62A_Process_Flow(4.3)_30_Q37 Process uph 180 &amp;2003-07-08 Rev.1.6" xfId="2265"/>
    <cellStyle name="___P62A_Process_Flow(4.3)_30_Q63 EVT MEIE readiness v.1.2 052305" xfId="2266"/>
    <cellStyle name="___P62A_Process_Flow(4.3)_30_Q77 BST DVT Assy Breakdown V1.0_0422" xfId="2267"/>
    <cellStyle name="___P62A_Process_Flow(4.3)_30_Q86  Yield UPH120  FATP Process  Flow Rev.c  Jun-01-2004" xfId="2268"/>
    <cellStyle name="___P62A_Process_Flow(4.3)_30_Q86 EVT Workbook V1.3_1215" xfId="2269"/>
    <cellStyle name="___P62A_Process_Flow(4.3)_30_Q87 DVT process flow 021705" xfId="2270"/>
    <cellStyle name="___P62A_Process_Flow(4.3)_30_Q87 PVT MEIE readiness 031005" xfId="2271"/>
    <cellStyle name="___P62A_Process_Flow(4.3)_30_Q87 SFC process flow rev1.0 032405" xfId="2272"/>
    <cellStyle name="___P62A_Process_Flow(4.3)_30_Q87 SFC process flow rev1.0 121704" xfId="2273"/>
    <cellStyle name="___P62A_Process_Flow(4.3)_EquipList ver 1.6 10-28" xfId="2274"/>
    <cellStyle name="___P62A_Process_Flow(4.3)_EquipList ver 1.6 10-28_~1130138" xfId="2275"/>
    <cellStyle name="___P62A_Process_Flow(4.3)_EquipList ver 1.6 10-28_~1130138_FL Q37 Equip List V1.0_ 1027" xfId="2276"/>
    <cellStyle name="___P62A_Process_Flow(4.3)_EquipList ver 1.6 10-28_~1130138_Q86 EVT Workbook V1.3_1215" xfId="2277"/>
    <cellStyle name="___P62A_Process_Flow(4.3)_EquipList ver 1.6 10-28_~1895038" xfId="2278"/>
    <cellStyle name="___P62A_Process_Flow(4.3)_EquipList ver 1.6 10-28_~1895038_FL Q37 Equip List V1.0_ 1027" xfId="2279"/>
    <cellStyle name="___P62A_Process_Flow(4.3)_EquipList ver 1.6 10-28_~1895038_Q86 EVT Workbook V1.3_1215" xfId="2280"/>
    <cellStyle name="___P62A_Process_Flow(4.3)_EquipList ver 1.6 10-28_~3093786" xfId="2281"/>
    <cellStyle name="___P62A_Process_Flow(4.3)_EquipList ver 1.6 10-28_~3093786_FL Q37 Equip List V1.0_ 1027" xfId="2282"/>
    <cellStyle name="___P62A_Process_Flow(4.3)_EquipList ver 1.6 10-28_~3093786_Q86 EVT Workbook V1.3_1215" xfId="2283"/>
    <cellStyle name="___P62A_Process_Flow(4.3)_EquipList ver 1.6 10-28_~7313603" xfId="2284"/>
    <cellStyle name="___P62A_Process_Flow(4.3)_EquipList ver 1.6 10-28_~7313603_FL Q37 Equip List V1.0_ 1027" xfId="2285"/>
    <cellStyle name="___P62A_Process_Flow(4.3)_EquipList ver 1.6 10-28_~7313603_Q86 EVT Workbook V1.3_1215" xfId="2286"/>
    <cellStyle name="___P62A_Process_Flow(4.3)_EquipList ver 1.6 10-28_~7710053" xfId="2287"/>
    <cellStyle name="___P62A_Process_Flow(4.3)_EquipList ver 1.6 10-28_~7710053_FL Q37 Equip List V1.0_ 1027" xfId="2288"/>
    <cellStyle name="___P62A_Process_Flow(4.3)_EquipList ver 1.6 10-28_~7710053_Q86 EVT Workbook V1.3_1215" xfId="2289"/>
    <cellStyle name="___P62A_Process_Flow(4.3)_EquipList ver 1.6 10-28_~8261527" xfId="2290"/>
    <cellStyle name="___P62A_Process_Flow(4.3)_EquipList ver 1.6 10-28_~8261527_FL Q37 Equip List V1.0_ 1027" xfId="2291"/>
    <cellStyle name="___P62A_Process_Flow(4.3)_EquipList ver 1.6 10-28_~8261527_Q86 EVT Workbook V1.3_1215" xfId="2292"/>
    <cellStyle name="___P62A_Process_Flow(4.3)_EquipList ver 1.6 10-28_30" xfId="2293"/>
    <cellStyle name="___P62A_Process_Flow(4.3)_EquipList ver 1.6 10-28_30_FL Q37 Equip List V1.0_ 1027" xfId="2294"/>
    <cellStyle name="___P62A_Process_Flow(4.3)_EquipList ver 1.6 10-28_30_Q86 EVT Workbook V1.3_1215" xfId="2295"/>
    <cellStyle name="___P62A_Process_Flow(4.3)_EquipList ver 1.6 10-28_EquipList ver 1.6 10-30" xfId="2296"/>
    <cellStyle name="___P62A_Process_Flow(4.3)_EquipList ver 1.6 10-28_EquipList ver 1.6 10-30_FL Q37 Equip List V1.0_ 1027" xfId="2297"/>
    <cellStyle name="___P62A_Process_Flow(4.3)_EquipList ver 1.6 10-28_EquipList ver 1.6 10-30_Q86 EVT Workbook V1.3_1215" xfId="2298"/>
    <cellStyle name="___P62A_Process_Flow(4.3)_EquipList ver 1.6 10-28_FL Q37 Equip List V1.0_ 1027" xfId="2299"/>
    <cellStyle name="___P62A_Process_Flow(4.3)_EquipList ver 1.6 10-28_P58 Equipment" xfId="2300"/>
    <cellStyle name="___P62A_Process_Flow(4.3)_EquipList ver 1.6 10-28_P58 Equipment List" xfId="2301"/>
    <cellStyle name="___P62A_Process_Flow(4.3)_EquipList ver 1.6 10-28_P58 Equipment List_FL Q37 Equip List V1.0_ 1027" xfId="2302"/>
    <cellStyle name="___P62A_Process_Flow(4.3)_EquipList ver 1.6 10-28_P58 Equipment List_Q86 EVT Workbook V1.3_1215" xfId="2303"/>
    <cellStyle name="___P62A_Process_Flow(4.3)_EquipList ver 1.6 10-28_P58 Equipment_FL Q37 Equip List V1.0_ 1027" xfId="2304"/>
    <cellStyle name="___P62A_Process_Flow(4.3)_EquipList ver 1.6 10-28_P58 Equipment_Q86 EVT Workbook V1.3_1215" xfId="2305"/>
    <cellStyle name="___P62A_Process_Flow(4.3)_EquipList ver 1.6 10-28_P58 king projeceport 10.30" xfId="2306"/>
    <cellStyle name="___P62A_Process_Flow(4.3)_EquipList ver 1.6 10-28_P58 king projeceport 10.30_FL Q37 Equip List V1.0_ 1027" xfId="2307"/>
    <cellStyle name="___P62A_Process_Flow(4.3)_EquipList ver 1.6 10-28_P58 king projeceport 10.30_Q86 EVT Workbook V1.3_1215" xfId="2308"/>
    <cellStyle name="___P62A_Process_Flow(4.3)_EquipList ver 1.6 10-28_P58 king projeceport 11.5" xfId="2309"/>
    <cellStyle name="___P62A_Process_Flow(4.3)_EquipList ver 1.6 10-28_P58 king projeceport 11.5_FL Q37 Equip List V1.0_ 1027" xfId="2310"/>
    <cellStyle name="___P62A_Process_Flow(4.3)_EquipList ver 1.6 10-28_P58 king projeceport 11.5_Q86 EVT Workbook V1.3_1215" xfId="2311"/>
    <cellStyle name="___P62A_Process_Flow(4.3)_EquipList ver 1.6 10-28_P58 king projeceport 11.6" xfId="2312"/>
    <cellStyle name="___P62A_Process_Flow(4.3)_EquipList ver 1.6 10-28_P58 king projeceport 11.6_FL Q37 Equip List V1.0_ 1027" xfId="2313"/>
    <cellStyle name="___P62A_Process_Flow(4.3)_EquipList ver 1.6 10-28_P58 king projeceport 11.6_Q86 EVT Workbook V1.3_1215" xfId="2314"/>
    <cellStyle name="___P62A_Process_Flow(4.3)_EquipList ver 1.6 10-28_P58 king projeceport 11.7" xfId="2315"/>
    <cellStyle name="___P62A_Process_Flow(4.3)_EquipList ver 1.6 10-28_P58 king projeceport 11.7_FL Q37 Equip List V1.0_ 1027" xfId="2316"/>
    <cellStyle name="___P62A_Process_Flow(4.3)_EquipList ver 1.6 10-28_P58 king projeceport 11.7_Q86 EVT Workbook V1.3_1215" xfId="2317"/>
    <cellStyle name="___P62A_Process_Flow(4.3)_EquipList ver 1.6 10-28_P58 king project status report" xfId="2318"/>
    <cellStyle name="___P62A_Process_Flow(4.3)_EquipList ver 1.6 10-28_P58 king project status report 10.30" xfId="2319"/>
    <cellStyle name="___P62A_Process_Flow(4.3)_EquipList ver 1.6 10-28_P58 king project status report 10.30_FL Q37 Equip List V1.0_ 1027" xfId="2320"/>
    <cellStyle name="___P62A_Process_Flow(4.3)_EquipList ver 1.6 10-28_P58 king project status report 10.30_Q86 EVT Workbook V1.3_1215" xfId="2321"/>
    <cellStyle name="___P62A_Process_Flow(4.3)_EquipList ver 1.6 10-28_P58 king project status report 11.1" xfId="2322"/>
    <cellStyle name="___P62A_Process_Flow(4.3)_EquipList ver 1.6 10-28_P58 king project status report 11.1_FL Q37 Equip List V1.0_ 1027" xfId="2323"/>
    <cellStyle name="___P62A_Process_Flow(4.3)_EquipList ver 1.6 10-28_P58 king project status report 11.1_Q86 EVT Workbook V1.3_1215" xfId="2324"/>
    <cellStyle name="___P62A_Process_Flow(4.3)_EquipList ver 1.6 10-28_P58 king project status report 11.12" xfId="2325"/>
    <cellStyle name="___P62A_Process_Flow(4.3)_EquipList ver 1.6 10-28_P58 king project status report 11.12_FL Q37 Equip List V1.0_ 1027" xfId="2326"/>
    <cellStyle name="___P62A_Process_Flow(4.3)_EquipList ver 1.6 10-28_P58 king project status report 11.12_Q86 EVT Workbook V1.3_1215" xfId="2327"/>
    <cellStyle name="___P62A_Process_Flow(4.3)_EquipList ver 1.6 10-28_P58 king project status report 11.14" xfId="2328"/>
    <cellStyle name="___P62A_Process_Flow(4.3)_EquipList ver 1.6 10-28_P58 king project status report 11.14_FL Q37 Equip List V1.0_ 1027" xfId="2329"/>
    <cellStyle name="___P62A_Process_Flow(4.3)_EquipList ver 1.6 10-28_P58 king project status report 11.14_Q86 EVT Workbook V1.3_1215" xfId="2330"/>
    <cellStyle name="___P62A_Process_Flow(4.3)_EquipList ver 1.6 10-28_P58 king project status report_FL Q37 Equip List V1.0_ 1027" xfId="2331"/>
    <cellStyle name="___P62A_Process_Flow(4.3)_EquipList ver 1.6 10-28_P58 king project status report_Q86 EVT Workbook V1.3_1215" xfId="2332"/>
    <cellStyle name="___P62A_Process_Flow(4.3)_EquipList ver 1.6 10-28_P58 king projectport 10.31" xfId="2333"/>
    <cellStyle name="___P62A_Process_Flow(4.3)_EquipList ver 1.6 10-28_P58 king projectport 10.31_FL Q37 Equip List V1.0_ 1027" xfId="2334"/>
    <cellStyle name="___P62A_Process_Flow(4.3)_EquipList ver 1.6 10-28_P58 king projectport 10.31_Q86 EVT Workbook V1.3_1215" xfId="2335"/>
    <cellStyle name="___P62A_Process_Flow(4.3)_EquipList ver 1.6 10-28_Q86 EVT Workbook V1.3_1215" xfId="2336"/>
    <cellStyle name="___P62A_Process_Flow(4.3)_EquipList ver 1.6 10-29" xfId="2337"/>
    <cellStyle name="___P62A_Process_Flow(4.3)_EquipList ver 1.6 10-29_~1130138" xfId="2338"/>
    <cellStyle name="___P62A_Process_Flow(4.3)_EquipList ver 1.6 10-29_~1130138_FL Q37 Equip List V1.0_ 1027" xfId="2339"/>
    <cellStyle name="___P62A_Process_Flow(4.3)_EquipList ver 1.6 10-29_~1130138_Q86 EVT Workbook V1.3_1215" xfId="2340"/>
    <cellStyle name="___P62A_Process_Flow(4.3)_EquipList ver 1.6 10-29_~1895038" xfId="2341"/>
    <cellStyle name="___P62A_Process_Flow(4.3)_EquipList ver 1.6 10-29_~1895038_FL Q37 Equip List V1.0_ 1027" xfId="2342"/>
    <cellStyle name="___P62A_Process_Flow(4.3)_EquipList ver 1.6 10-29_~1895038_Q86 EVT Workbook V1.3_1215" xfId="2343"/>
    <cellStyle name="___P62A_Process_Flow(4.3)_EquipList ver 1.6 10-29_~3093786" xfId="2344"/>
    <cellStyle name="___P62A_Process_Flow(4.3)_EquipList ver 1.6 10-29_~3093786_FL Q37 Equip List V1.0_ 1027" xfId="2345"/>
    <cellStyle name="___P62A_Process_Flow(4.3)_EquipList ver 1.6 10-29_~3093786_Q86 EVT Workbook V1.3_1215" xfId="2346"/>
    <cellStyle name="___P62A_Process_Flow(4.3)_EquipList ver 1.6 10-29_~7313603" xfId="2347"/>
    <cellStyle name="___P62A_Process_Flow(4.3)_EquipList ver 1.6 10-29_~7313603_FL Q37 Equip List V1.0_ 1027" xfId="2348"/>
    <cellStyle name="___P62A_Process_Flow(4.3)_EquipList ver 1.6 10-29_~7313603_Q86 EVT Workbook V1.3_1215" xfId="2349"/>
    <cellStyle name="___P62A_Process_Flow(4.3)_EquipList ver 1.6 10-29_~7710053" xfId="2350"/>
    <cellStyle name="___P62A_Process_Flow(4.3)_EquipList ver 1.6 10-29_~7710053_FL Q37 Equip List V1.0_ 1027" xfId="2351"/>
    <cellStyle name="___P62A_Process_Flow(4.3)_EquipList ver 1.6 10-29_~7710053_Q86 EVT Workbook V1.3_1215" xfId="2352"/>
    <cellStyle name="___P62A_Process_Flow(4.3)_EquipList ver 1.6 10-29_~8261527" xfId="2353"/>
    <cellStyle name="___P62A_Process_Flow(4.3)_EquipList ver 1.6 10-29_~8261527_FL Q37 Equip List V1.0_ 1027" xfId="2354"/>
    <cellStyle name="___P62A_Process_Flow(4.3)_EquipList ver 1.6 10-29_~8261527_Q86 EVT Workbook V1.3_1215" xfId="2355"/>
    <cellStyle name="___P62A_Process_Flow(4.3)_EquipList ver 1.6 10-29_30" xfId="2356"/>
    <cellStyle name="___P62A_Process_Flow(4.3)_EquipList ver 1.6 10-29_30_FL Q37 Equip List V1.0_ 1027" xfId="2357"/>
    <cellStyle name="___P62A_Process_Flow(4.3)_EquipList ver 1.6 10-29_30_Q86 EVT Workbook V1.3_1215" xfId="2358"/>
    <cellStyle name="___P62A_Process_Flow(4.3)_EquipList ver 1.6 10-29_FL Q37 Equip List V1.0_ 1027" xfId="2359"/>
    <cellStyle name="___P62A_Process_Flow(4.3)_EquipList ver 1.6 10-29_P58 Equipment" xfId="2360"/>
    <cellStyle name="___P62A_Process_Flow(4.3)_EquipList ver 1.6 10-29_P58 Equipment List" xfId="2361"/>
    <cellStyle name="___P62A_Process_Flow(4.3)_EquipList ver 1.6 10-29_P58 Equipment List_FL Q37 Equip List V1.0_ 1027" xfId="2362"/>
    <cellStyle name="___P62A_Process_Flow(4.3)_EquipList ver 1.6 10-29_P58 Equipment List_Q86 EVT Workbook V1.3_1215" xfId="2363"/>
    <cellStyle name="___P62A_Process_Flow(4.3)_EquipList ver 1.6 10-29_P58 Equipment_FL Q37 Equip List V1.0_ 1027" xfId="2364"/>
    <cellStyle name="___P62A_Process_Flow(4.3)_EquipList ver 1.6 10-29_P58 Equipment_Q86 EVT Workbook V1.3_1215" xfId="2365"/>
    <cellStyle name="___P62A_Process_Flow(4.3)_EquipList ver 1.6 10-29_P58 king projeceport 10.30" xfId="2366"/>
    <cellStyle name="___P62A_Process_Flow(4.3)_EquipList ver 1.6 10-29_P58 king projeceport 10.30_FL Q37 Equip List V1.0_ 1027" xfId="2367"/>
    <cellStyle name="___P62A_Process_Flow(4.3)_EquipList ver 1.6 10-29_P58 king projeceport 10.30_Q86 EVT Workbook V1.3_1215" xfId="2368"/>
    <cellStyle name="___P62A_Process_Flow(4.3)_EquipList ver 1.6 10-29_P58 king projeceport 11.5" xfId="2369"/>
    <cellStyle name="___P62A_Process_Flow(4.3)_EquipList ver 1.6 10-29_P58 king projeceport 11.5_FL Q37 Equip List V1.0_ 1027" xfId="2370"/>
    <cellStyle name="___P62A_Process_Flow(4.3)_EquipList ver 1.6 10-29_P58 king projeceport 11.5_Q86 EVT Workbook V1.3_1215" xfId="2371"/>
    <cellStyle name="___P62A_Process_Flow(4.3)_EquipList ver 1.6 10-29_P58 king projeceport 11.6" xfId="2372"/>
    <cellStyle name="___P62A_Process_Flow(4.3)_EquipList ver 1.6 10-29_P58 king projeceport 11.6_FL Q37 Equip List V1.0_ 1027" xfId="2373"/>
    <cellStyle name="___P62A_Process_Flow(4.3)_EquipList ver 1.6 10-29_P58 king projeceport 11.6_Q86 EVT Workbook V1.3_1215" xfId="2374"/>
    <cellStyle name="___P62A_Process_Flow(4.3)_EquipList ver 1.6 10-29_P58 king projeceport 11.7" xfId="2375"/>
    <cellStyle name="___P62A_Process_Flow(4.3)_EquipList ver 1.6 10-29_P58 king projeceport 11.7_FL Q37 Equip List V1.0_ 1027" xfId="2376"/>
    <cellStyle name="___P62A_Process_Flow(4.3)_EquipList ver 1.6 10-29_P58 king projeceport 11.7_Q86 EVT Workbook V1.3_1215" xfId="2377"/>
    <cellStyle name="___P62A_Process_Flow(4.3)_EquipList ver 1.6 10-29_P58 king project status report" xfId="2378"/>
    <cellStyle name="___P62A_Process_Flow(4.3)_EquipList ver 1.6 10-29_P58 king project status report 10.30" xfId="2379"/>
    <cellStyle name="___P62A_Process_Flow(4.3)_EquipList ver 1.6 10-29_P58 king project status report 10.30_FL Q37 Equip List V1.0_ 1027" xfId="2380"/>
    <cellStyle name="___P62A_Process_Flow(4.3)_EquipList ver 1.6 10-29_P58 king project status report 10.30_Q86 EVT Workbook V1.3_1215" xfId="2381"/>
    <cellStyle name="___P62A_Process_Flow(4.3)_EquipList ver 1.6 10-29_P58 king project status report 11.1" xfId="2382"/>
    <cellStyle name="___P62A_Process_Flow(4.3)_EquipList ver 1.6 10-29_P58 king project status report 11.1_FL Q37 Equip List V1.0_ 1027" xfId="2383"/>
    <cellStyle name="___P62A_Process_Flow(4.3)_EquipList ver 1.6 10-29_P58 king project status report 11.1_Q86 EVT Workbook V1.3_1215" xfId="2384"/>
    <cellStyle name="___P62A_Process_Flow(4.3)_EquipList ver 1.6 10-29_P58 king project status report 11.12" xfId="2385"/>
    <cellStyle name="___P62A_Process_Flow(4.3)_EquipList ver 1.6 10-29_P58 king project status report 11.12_FL Q37 Equip List V1.0_ 1027" xfId="2386"/>
    <cellStyle name="___P62A_Process_Flow(4.3)_EquipList ver 1.6 10-29_P58 king project status report 11.12_Q86 EVT Workbook V1.3_1215" xfId="2387"/>
    <cellStyle name="___P62A_Process_Flow(4.3)_EquipList ver 1.6 10-29_P58 king project status report 11.14" xfId="2388"/>
    <cellStyle name="___P62A_Process_Flow(4.3)_EquipList ver 1.6 10-29_P58 king project status report 11.14_FL Q37 Equip List V1.0_ 1027" xfId="2389"/>
    <cellStyle name="___P62A_Process_Flow(4.3)_EquipList ver 1.6 10-29_P58 king project status report 11.14_Q86 EVT Workbook V1.3_1215" xfId="2390"/>
    <cellStyle name="___P62A_Process_Flow(4.3)_EquipList ver 1.6 10-29_P58 king project status report_FL Q37 Equip List V1.0_ 1027" xfId="2391"/>
    <cellStyle name="___P62A_Process_Flow(4.3)_EquipList ver 1.6 10-29_P58 king project status report_Q86 EVT Workbook V1.3_1215" xfId="2392"/>
    <cellStyle name="___P62A_Process_Flow(4.3)_EquipList ver 1.6 10-29_P58 king projectport 10.31" xfId="2393"/>
    <cellStyle name="___P62A_Process_Flow(4.3)_EquipList ver 1.6 10-29_P58 king projectport 10.31_FL Q37 Equip List V1.0_ 1027" xfId="2394"/>
    <cellStyle name="___P62A_Process_Flow(4.3)_EquipList ver 1.6 10-29_P58 king projectport 10.31_Q86 EVT Workbook V1.3_1215" xfId="2395"/>
    <cellStyle name="___P62A_Process_Flow(4.3)_EquipList ver 1.6 10-29_Q86 EVT Workbook V1.3_1215" xfId="2396"/>
    <cellStyle name="___P62A_Process_Flow(4.3)_LHQ37BudgetRev0d3" xfId="2397"/>
    <cellStyle name="___P62A_Process_Flow(4.3)_LHQ37BudgetRev0d3_Q37 Budget UPH120_2line Rev1d9" xfId="2398"/>
    <cellStyle name="___P62A_Process_Flow(4.3)_LHQ37BudgetRev0d3_Q37 Budget UPH120_2line Rev2d3" xfId="2399"/>
    <cellStyle name="___P62A_Process_Flow(4.3)_LHQ37BudgetRev0d3_Q37 Budget UPH120_2line Rev2d5" xfId="2400"/>
    <cellStyle name="___P62A_Process_Flow(4.3)_LHQ37BudgetRev0d4" xfId="2401"/>
    <cellStyle name="___P62A_Process_Flow(4.3)_Line 4  Rework Process uph 60  Rev1.8 2003-07-17" xfId="2402"/>
    <cellStyle name="___P62A_Process_Flow(4.3)_P58 Incremental eqp lead time2" xfId="2403"/>
    <cellStyle name="___P62A_Process_Flow(4.3)_P58 Incremental eqp lead time2_FL Q37 Equip List V1.0_ 1027" xfId="2404"/>
    <cellStyle name="___P62A_Process_Flow(4.3)_P58 Incremental eqp lead time2_Line 4  Rework Process uph 60  Rev1.8 2003-07-17" xfId="2405"/>
    <cellStyle name="___P62A_Process_Flow(4.3)_P58 Incremental eqp lead time2_Power Reconfig Q37 D10 building 0626 Rev.1" xfId="2406"/>
    <cellStyle name="___P62A_Process_Flow(4.3)_P58 Incremental eqp lead time2_Power Reconfig Q37 F5B UPH=180 0629 Rev.1" xfId="2407"/>
    <cellStyle name="___P62A_Process_Flow(4.3)_P58 Incremental eqp lead time2_Q37 Budget UPH120_2line Rev1d9" xfId="2408"/>
    <cellStyle name="___P62A_Process_Flow(4.3)_P58 Incremental eqp lead time2_Q37 Budget UPH120_2line Rev2d3" xfId="2409"/>
    <cellStyle name="___P62A_Process_Flow(4.3)_P58 Incremental eqp lead time2_Q37 Budget UPH120_2line Rev2d5" xfId="2410"/>
    <cellStyle name="___P62A_Process_Flow(4.3)_P58 Incremental eqp lead time2_Q37 Process assy uph 90 and test 2x90 &amp; 60 for l5  Rev1.3 2003-07-17" xfId="2411"/>
    <cellStyle name="___P62A_Process_Flow(4.3)_P58 Incremental eqp lead time2_Q37 Process assy uph 90 and test 60 for l5  Rev1.1 2003-07-08" xfId="2412"/>
    <cellStyle name="___P62A_Process_Flow(4.3)_P58 Incremental eqp lead time2_Q37 Process assy uph2X 90 and test 2x90 &amp; 60 for l5  RevA 2003-07-24" xfId="2413"/>
    <cellStyle name="___P62A_Process_Flow(4.3)_P58 Incremental eqp lead time2_Q37 Process uph 180 &amp;2003-06-26 Rev.1.4" xfId="2414"/>
    <cellStyle name="___P62A_Process_Flow(4.3)_P58 Incremental eqp lead time2_Q37 Process uph 180 &amp;2003-07-08 Rev.1.6" xfId="2415"/>
    <cellStyle name="___P62A_Process_Flow(4.3)_P58 Incremental eqp lead time2_Q63 EVT MEIE readiness v.1.2 052305" xfId="2416"/>
    <cellStyle name="___P62A_Process_Flow(4.3)_P58 Incremental eqp lead time2_Q77 BST DVT Assy Breakdown V1.0_0422" xfId="2417"/>
    <cellStyle name="___P62A_Process_Flow(4.3)_P58 Incremental eqp lead time2_Q86  Yield UPH120  FATP Process  Flow Rev.c  Jun-01-2004" xfId="2418"/>
    <cellStyle name="___P62A_Process_Flow(4.3)_P58 Incremental eqp lead time2_Q86 EVT Workbook V1.3_1215" xfId="2419"/>
    <cellStyle name="___P62A_Process_Flow(4.3)_P58 Incremental eqp lead time2_Q87 DVT process flow 021705" xfId="2420"/>
    <cellStyle name="___P62A_Process_Flow(4.3)_P58 Incremental eqp lead time2_Q87 PVT MEIE readiness 031005" xfId="2421"/>
    <cellStyle name="___P62A_Process_Flow(4.3)_P58 Incremental eqp lead time2_Q87 SFC process flow rev1.0 032405" xfId="2422"/>
    <cellStyle name="___P62A_Process_Flow(4.3)_P58 Incremental eqp lead time2_Q87 SFC process flow rev1.0 121704" xfId="2423"/>
    <cellStyle name="___P62A_Process_Flow(4.3)_P58 king project actual cost  0128" xfId="2424"/>
    <cellStyle name="___P62A_Process_Flow(4.3)_P58 king project status report 11.28" xfId="2425"/>
    <cellStyle name="___P62A_Process_Flow(4.3)_P58 king project status report 11.28_FL Q37 Equip List V1.0_ 1027" xfId="2426"/>
    <cellStyle name="___P62A_Process_Flow(4.3)_P58 king project status report 11.28_Q86 EVT Workbook V1.3_1215" xfId="2427"/>
    <cellStyle name="___P62A_Process_Flow(4.3)_P58 king project status report Final Version" xfId="2428"/>
    <cellStyle name="___P62A_Process_Flow(4.3)_P58 king project status report Final Version_FL Q37 Equip List V1.0_ 1027" xfId="2429"/>
    <cellStyle name="___P62A_Process_Flow(4.3)_P58 king project status report Final Version_Q86 EVT Workbook V1.3_1215" xfId="2430"/>
    <cellStyle name="___P62A_Process_Flow(4.3)_P62A capacity wkbk2" xfId="2431"/>
    <cellStyle name="___P62A_Process_Flow(4.3)_P62A capacity wkbk2_FL Q37 Equip List V1.0_ 1027" xfId="2432"/>
    <cellStyle name="___P62A_Process_Flow(4.3)_P62A capacity wkbk2_Q78 EVT Fixture List V1.0_0225" xfId="2433"/>
    <cellStyle name="___P62A_Process_Flow(4.3)_P62A capacity wkbk2_Q86 EVT Workbook V1.3_1215" xfId="2434"/>
    <cellStyle name="___P62A_Process_Flow(4.3)_P62A Invesmt-PlanVsAct(Rev7)_1031,02" xfId="2435"/>
    <cellStyle name="___P62A_Process_Flow(4.3)_P62A Invesmt-PlanVsAct(Rev7)_1031,02_FL Q37 Equip List V1.0_ 1027" xfId="2436"/>
    <cellStyle name="___P62A_Process_Flow(4.3)_P62A Invesmt-PlanVsAct(Rev7)_1031,02_Q78 EVT Fixture List V1.0_0225" xfId="2437"/>
    <cellStyle name="___P62A_Process_Flow(4.3)_P62A Invesmt-PlanVsAct(Rev7)_1031,02_Q86 EVT Workbook V1.3_1215" xfId="2438"/>
    <cellStyle name="___P62A_Process_Flow(4.3)_P62A Investmest -Plv8)_1106,02" xfId="2439"/>
    <cellStyle name="___P62A_Process_Flow(4.3)_P62A Investmest -Plv8)_1106,02_FL Q37 Equip List V1.0_ 1027" xfId="2440"/>
    <cellStyle name="___P62A_Process_Flow(4.3)_P62A Investmest -Plv8)_1106,02_Q78 EVT Fixture List V1.0_0225" xfId="2441"/>
    <cellStyle name="___P62A_Process_Flow(4.3)_P62A Investmest -Plv8)_1106,02_Q86 EVT Workbook V1.3_1215" xfId="2442"/>
    <cellStyle name="___P62A_Process_Flow(4.3)_P62A Unique Line Document Rev-31  9-27" xfId="2443"/>
    <cellStyle name="___P62A_Process_Flow(4.3)_P62A Unique Line Document Rev-31  9-27_FL Q37 Equip List V1.0_ 1027" xfId="2444"/>
    <cellStyle name="___P62A_Process_Flow(4.3)_P62A Unique Line Document Rev-31  9-27_Q78 EVT Fixture List V1.0_0225" xfId="2445"/>
    <cellStyle name="___P62A_Process_Flow(4.3)_P62A Unique Line Document Rev-31  9-27_Q86 EVT Workbook V1.3_1215" xfId="2446"/>
    <cellStyle name="___P62A_Process_Flow(4.3)_P62A Unique Line Document Rev-31 9-27" xfId="2447"/>
    <cellStyle name="___P62A_Process_Flow(4.3)_P62A Unique Line Document Rev-31 9-27_FL Q37 Equip List V1.0_ 1027" xfId="2448"/>
    <cellStyle name="___P62A_Process_Flow(4.3)_P62A Unique Line Document Rev-31 9-27_Q78 EVT Fixture List V1.0_0225" xfId="2449"/>
    <cellStyle name="___P62A_Process_Flow(4.3)_P62A Unique Line Document Rev-31 9-27_Q86 EVT Workbook V1.3_1215" xfId="2450"/>
    <cellStyle name="___P62A_Process_Flow(4.3)_P86 AMA-200uph-permV1-1" xfId="2451"/>
    <cellStyle name="___P62A_Process_Flow(4.3)_P86 AMA-200uph-permV1-1_FL Q37 Equip List V1.0_ 1027" xfId="2452"/>
    <cellStyle name="___P62A_Process_Flow(4.3)_P86 AMA-200uph-permV1-1_Q78 EVT Fixture List V1.0_0225" xfId="2453"/>
    <cellStyle name="___P62A_Process_Flow(4.3)_P86 AMA-200uph-permV1-1_Q86 EVT Workbook V1.3_1215" xfId="2454"/>
    <cellStyle name="___P62A_Process_Flow(4.3)_P86 FATP PVTRamp Training Plan v1.1_0312" xfId="2455"/>
    <cellStyle name="___P62A_Process_Flow(4.3)_P86 FATP PVTRamp Training Plan v1.1_0312_~2219095" xfId="2456"/>
    <cellStyle name="___P62A_Process_Flow(4.3)_P86 FATP PVTRamp Training Plan v1.1_0312_~3800100" xfId="2457"/>
    <cellStyle name="___P62A_Process_Flow(4.3)_P86 FATP PVTRamp Training Plan v1.1_0312_~6634077" xfId="2458"/>
    <cellStyle name="___P62A_Process_Flow(4.3)_P86 FATP PVTRamp Training Plan v1.1_0312_LHQ37BudgetRev0d4" xfId="2459"/>
    <cellStyle name="___P62A_Process_Flow(4.3)_P86 FATP PVTRamp Training Plan v1.1_0312_Q37 Budget UPH120_2line Rev1d9" xfId="2460"/>
    <cellStyle name="___P62A_Process_Flow(4.3)_P86 FATP PVTRamp Training Plan v1.1_0312_Q37 Budget UPH120_2line Rev2d3" xfId="2461"/>
    <cellStyle name="___P62A_Process_Flow(4.3)_P86 FATP PVTRamp Training Plan v1.1_0312_Q37 Budget UPH120_2line Rev2d5" xfId="2462"/>
    <cellStyle name="___P62A_Process_Flow(4.3)_P86 FATP PVTRamp Training Plan v1.1_0312_Q37 Proj Readiness May14" xfId="2463"/>
    <cellStyle name="___P62A_Process_Flow(4.3)_P86 FATP PVTRamp Training Plan v1.1_0312_Q37 Proj Readiness May15" xfId="2464"/>
    <cellStyle name="___P62A_Process_Flow(4.3)_Power Reconfig Q37 D10 building 0626 Rev.1" xfId="2465"/>
    <cellStyle name="___P62A_Process_Flow(4.3)_Power Reconfig Q37 F5B UPH=180 0629 Rev.1" xfId="2466"/>
    <cellStyle name="___P62A_Process_Flow(4.3)_PowerReconfigQ37" xfId="2467"/>
    <cellStyle name="___P62A_Process_Flow(4.3)_Q37 Budget UPH120_2line Rev1d9" xfId="2468"/>
    <cellStyle name="___P62A_Process_Flow(4.3)_Q37 Budget UPH120_2line Rev2d3" xfId="2469"/>
    <cellStyle name="___P62A_Process_Flow(4.3)_Q37 Budget UPH120_2line Rev2d5" xfId="2470"/>
    <cellStyle name="___P62A_Process_Flow(4.3)_Q37 FATP Readiness V5.13" xfId="2471"/>
    <cellStyle name="___P62A_Process_Flow(4.3)_Q37 fixture check list(v3.0)" xfId="2472"/>
    <cellStyle name="___P62A_Process_Flow(4.3)_Q37 fixture check list(v3.0)_Q37 Budget UPH120_2line Rev1d9" xfId="2473"/>
    <cellStyle name="___P62A_Process_Flow(4.3)_Q37 fixture check list(v3.0)_Q37 Budget UPH120_2line Rev2d3" xfId="2474"/>
    <cellStyle name="___P62A_Process_Flow(4.3)_Q37 fixture check list(v3.0)_Q37 Budget UPH120_2line Rev2d5" xfId="2475"/>
    <cellStyle name="___P62A_Process_Flow(4.3)_Q37 fixture check list(v4.0)" xfId="2476"/>
    <cellStyle name="___P62A_Process_Flow(4.3)_Q37 Process assy uph 90 and test 2x90 &amp; 60 for l5  Rev1.3 2003-07-17" xfId="2477"/>
    <cellStyle name="___P62A_Process_Flow(4.3)_Q37 Process assy uph 90 and test 60 for l5  Rev1.1 2003-07-08" xfId="2478"/>
    <cellStyle name="___P62A_Process_Flow(4.3)_Q37 Process assy uph2X 90 and test 2x90 &amp; 60 for l5  RevA 2003-07-24" xfId="2479"/>
    <cellStyle name="___P62A_Process_Flow(4.3)_Q37 Process uph 180 &amp;2003-05-13  Rev.1.1" xfId="2480"/>
    <cellStyle name="___P62A_Process_Flow(4.3)_Q37 Process uph 180 &amp;2003-05-13  Rev.1.1_Q37 Budget UPH120_2line Rev1d9" xfId="2481"/>
    <cellStyle name="___P62A_Process_Flow(4.3)_Q37 Process uph 180 &amp;2003-05-13  Rev.1.1_Q37 Budget UPH120_2line Rev2d3" xfId="2482"/>
    <cellStyle name="___P62A_Process_Flow(4.3)_Q37 Process uph 180 &amp;2003-05-13  Rev.1.1_Q37 Budget UPH120_2line Rev2d5" xfId="2483"/>
    <cellStyle name="___P62A_Process_Flow(4.3)_Q37 Process uph 180 &amp;2003-06-26 Rev.1.4" xfId="2484"/>
    <cellStyle name="___P62A_Process_Flow(4.3)_Q37 Process uph 180 &amp;2003-07-08 Rev.1.6" xfId="2485"/>
    <cellStyle name="___P62A_Process_Flow(4.3)_Q37 Proj Readiness May14" xfId="2486"/>
    <cellStyle name="___P62A_Process_Flow(4.3)_Q37 Rework Process uph 50 Rev1.1" xfId="2487"/>
    <cellStyle name="___P62A_Process_Flow(4.3)_Q37 Rework Process uph 50 Rev1.1_Q37 Budget UPH120_2line Rev1d9" xfId="2488"/>
    <cellStyle name="___P62A_Process_Flow(4.3)_Q37 Rework Process uph 50 Rev1.1_Q37 Budget UPH120_2line Rev2d3" xfId="2489"/>
    <cellStyle name="___P62A_Process_Flow(4.3)_Q37 Rework Process uph 50 Rev1.1_Q37 Budget UPH120_2line Rev2d5" xfId="2490"/>
    <cellStyle name="___P62A_Process_Flow(4.3)_Q37 SFC process flow Rev1.0  2003-05-13" xfId="2491"/>
    <cellStyle name="___P62A_Process_Flow(4.3)_Q37 SFC process flow Rev1.0  2003-05-13_Q37 Budget UPH120_2line Rev1d9" xfId="2492"/>
    <cellStyle name="___P62A_Process_Flow(4.3)_Q37 SFC process flow Rev1.0  2003-05-13_Q37 Budget UPH120_2line Rev2d3" xfId="2493"/>
    <cellStyle name="___P62A_Process_Flow(4.3)_Q37 SFC process flow Rev1.0  2003-05-13_Q37 Budget UPH120_2line Rev2d5" xfId="2494"/>
    <cellStyle name="___P62A_Process_Flow(4.3)_Q37A DVT Eng. Workbook V1.4_1010" xfId="2495"/>
    <cellStyle name="___P62A_Process_Flow(4.3)_Q37A DVT Eng. Workbook V1.4_1010_Q86 EVT Workbook V1.3_1215" xfId="2496"/>
    <cellStyle name="___P62A_Process_Flow(4.3)_Q37A DVT FATP Config Matrix-10-10 R05" xfId="2497"/>
    <cellStyle name="___P62A_Process_Flow(4.3)_Q37A DVT FATP Config Matrix-10-9 R04" xfId="2498"/>
    <cellStyle name="___P62A_Process_Flow(4.3)_Q63 EVT MEIE readiness v.1.2 052305" xfId="2499"/>
    <cellStyle name="___P62A_Process_Flow(4.3)_Q77 BST DVT Assy Breakdown V1.0_0422" xfId="2500"/>
    <cellStyle name="___P62A_Process_Flow(4.3)_Q78 EVT Fixture List V1.0_0225" xfId="2501"/>
    <cellStyle name="___P62A_Process_Flow(4.3)_Q86  Un-Yield UPH120  FATP Process  Flow Rev.A 2.16" xfId="2502"/>
    <cellStyle name="___P62A_Process_Flow(4.3)_Q86  Yield UPH120  FATP Process  Flow Rev.c  Jun-01-2004" xfId="2503"/>
    <cellStyle name="___P62A_Process_Flow(4.3)_Q87 DVT process flow 021705" xfId="2504"/>
    <cellStyle name="___P62A_Process_Flow(4.3)_Q87 PVT MEIE readiness 031005" xfId="2505"/>
    <cellStyle name="___P62A_Process_Flow(4.3)_Q87 SFC process flow rev1.0 032405" xfId="2506"/>
    <cellStyle name="___P62A_Process_Flow(4.3)_Q87 SFC process flow rev1.0 121704" xfId="2507"/>
    <cellStyle name="___P62A-Equiplistv1.1b(OEM)" xfId="2508"/>
    <cellStyle name="___PERSONAL" xfId="2509"/>
    <cellStyle name="___PERSONAL_Equipment List 12" xfId="2510"/>
    <cellStyle name="___PERSONAL_Equipment List 12_1" xfId="2511"/>
    <cellStyle name="___PERSONAL_Equipment List 12_Q63 EVT process flow v.1.1 2005-5-27" xfId="2512"/>
    <cellStyle name="___PERSONAL_Equipment List 12_Q77 BST DVT Assy Breakdown V1.0_0422" xfId="2513"/>
    <cellStyle name="___PERSONAL_Equipment List 12_Q87 PVT MEIE readiness 031005" xfId="2514"/>
    <cellStyle name="___PERSONAL_FL Q37 Equip List V1.0_ 1027" xfId="2515"/>
    <cellStyle name="___PERSONAL_Line 4  Rework Process uph 45  Rev1.0 2003-05-21" xfId="2516"/>
    <cellStyle name="___PERSONAL_Line 4  Rework Process uph 45  Rev1.0 2003-05-21_Q63 EVT process flow v.1.1 2005-5-27" xfId="2517"/>
    <cellStyle name="___PERSONAL_Line 4  Rework Process uph 45  Rev1.0 2003-05-21_Q77 BST DVT Assy Breakdown V1.0_0422" xfId="2518"/>
    <cellStyle name="___PERSONAL_Line 4  Rework Process uph 45  Rev1.0 2003-05-21_Q87 PVT MEIE readiness 031005" xfId="2519"/>
    <cellStyle name="___PERSONAL_Line 4  Rework Process uph 60  Rev1.0 2003-05-27" xfId="2520"/>
    <cellStyle name="___PERSONAL_Line 4  Rework Process uph 60  Rev1.0 2003-05-27_Q63 EVT process flow v.1.1 2005-5-27" xfId="2521"/>
    <cellStyle name="___PERSONAL_Line 4  Rework Process uph 60  Rev1.0 2003-05-27_Q77 BST DVT Assy Breakdown V1.0_0422" xfId="2522"/>
    <cellStyle name="___PERSONAL_Line 4  Rework Process uph 60  Rev1.0 2003-05-27_Q87 PVT MEIE readiness 031005" xfId="2523"/>
    <cellStyle name="___PERSONAL_Line 4  Rework Process uph 60  Rev1.42003-06-10" xfId="2524"/>
    <cellStyle name="___PERSONAL_Line 4  Rework Process uph 60  Rev1.42003-06-10_Q63 EVT process flow v.1.1 2005-5-27" xfId="2525"/>
    <cellStyle name="___PERSONAL_Line 4  Rework Process uph 60  Rev1.42003-06-10_Q77 BST DVT Assy Breakdown V1.0_0422" xfId="2526"/>
    <cellStyle name="___PERSONAL_Line 4  Rework Process uph 60  Rev1.42003-06-10_Q87 PVT MEIE readiness 031005" xfId="2527"/>
    <cellStyle name="___PERSONAL_Line 4  Rework Process uph 60  Rev1.8 2003-07-17" xfId="2528"/>
    <cellStyle name="___PERSONAL_Line 4  Rework Process uph 60  Rev1.8 2003-07-17_Q63 EVT process flow v.1.1 2005-5-27" xfId="2529"/>
    <cellStyle name="___PERSONAL_Line 4  Rework Process uph 60  Rev1.8 2003-07-17_Q87 PVT MEIE readiness 031005" xfId="2530"/>
    <cellStyle name="___PERSONAL_P58 Equipment" xfId="2531"/>
    <cellStyle name="___PERSONAL_P58 Equipment List" xfId="2532"/>
    <cellStyle name="___PERSONAL_P58 Equipment List_Q63 EVT process flow v.1.1 2005-5-27" xfId="2533"/>
    <cellStyle name="___PERSONAL_P58 Equipment List_Q77 BST DVT Assy Breakdown V1.0_0422" xfId="2534"/>
    <cellStyle name="___PERSONAL_P58 Equipment List_Q87 PVT MEIE readiness 031005" xfId="2535"/>
    <cellStyle name="___PERSONAL_P58 Equipment_Q63 EVT process flow v.1.1 2005-5-27" xfId="2536"/>
    <cellStyle name="___PERSONAL_P58 Equipment_Q77 BST DVT Assy Breakdown V1.0_0422" xfId="2537"/>
    <cellStyle name="___PERSONAL_P58 Equipment_Q87 PVT MEIE readiness 031005" xfId="2538"/>
    <cellStyle name="___PERSONAL_P58B Line Reconfig cost Rev.2.0 12-16-2002" xfId="2539"/>
    <cellStyle name="___PERSONAL_P58B line reconfiguration milestone" xfId="2540"/>
    <cellStyle name="___PERSONAL_P58B Project Report 03-01-07" xfId="2541"/>
    <cellStyle name="___PERSONAL_P58B Project Report 1.16.03" xfId="2542"/>
    <cellStyle name="___PERSONAL_P58B Project Report 1.25New.03" xfId="2543"/>
    <cellStyle name="___PERSONAL_P58B Project Report 1.25New.03_FL Q37 Equip List V1.0_ 1027" xfId="2544"/>
    <cellStyle name="___PERSONAL_P58B Project Report 1.25New.03_Q37 EVT Investment Workbook V1.2_0401" xfId="2545"/>
    <cellStyle name="___PERSONAL_P58B Project Report 1.25New.03_Q37 EVT Investment Workbook V1.2_0401_Q63 EVT process flow v.1.1 2005-5-27" xfId="2546"/>
    <cellStyle name="___PERSONAL_P58B Project Report 1.25New.03_Q37 EVT Investment Workbook V1.2_0401_Q77 BST DVT Assy Breakdown V1.0_0422" xfId="2547"/>
    <cellStyle name="___PERSONAL_P58B Project Report 1.25New.03_Q37 EVT Investment Workbook V1.2_0401_Q87 PVT MEIE readiness 031005" xfId="2548"/>
    <cellStyle name="___PERSONAL_P58B Project Report 1.25New.03_Q63 EVT MEIE readiness v.1.2 052305" xfId="2549"/>
    <cellStyle name="___PERSONAL_P58B Project Report 1.25New.03_Q77 BST DVT Assy Breakdown V1.0_0422" xfId="2550"/>
    <cellStyle name="___PERSONAL_P58B Project Report 1.25New.03_Q87 DVT process flow 021705" xfId="2551"/>
    <cellStyle name="___PERSONAL_P58B Project Report 1.25New.03_Q87 PVT MEIE readiness 031005" xfId="2552"/>
    <cellStyle name="___PERSONAL_P58B Project Report 12.17" xfId="2553"/>
    <cellStyle name="___PERSONAL_P58B Project Report 12.17_1" xfId="2554"/>
    <cellStyle name="___PERSONAL_P58B Project Report 12.17_1_Q63 EVT process flow v.1.1 2005-5-27" xfId="2555"/>
    <cellStyle name="___PERSONAL_P58B Project Report 12.17_1_Q77 BST DVT Assy Breakdown V1.0_0422" xfId="2556"/>
    <cellStyle name="___PERSONAL_P58B Project Report 12.17_1_Q87 PVT MEIE readiness 031005" xfId="2557"/>
    <cellStyle name="___PERSONAL_P58B PVT  Engineering Preparation" xfId="2558"/>
    <cellStyle name="___PERSONAL_P58B_UPH50Equipmentnewline" xfId="2559"/>
    <cellStyle name="___PERSONAL_P58vsP86" xfId="2560"/>
    <cellStyle name="___PERSONAL_Q37 EVT Eng. Workbook V1.0_0331" xfId="2561"/>
    <cellStyle name="___PERSONAL_Q37 EVT Eng. Workbook V1.0_0331_Q63 EVT process flow v.1.1 2005-5-27" xfId="2562"/>
    <cellStyle name="___PERSONAL_Q37 EVT Eng. Workbook V1.0_0331_Q77 BST DVT Assy Breakdown V1.0_0422" xfId="2563"/>
    <cellStyle name="___PERSONAL_Q37 EVT Eng. Workbook V1.0_0331_Q87 PVT MEIE readiness 031005" xfId="2564"/>
    <cellStyle name="___PERSONAL_Q37 EVT Incremental Equipment List for 30UPH V1.0_0329" xfId="2565"/>
    <cellStyle name="___PERSONAL_Q37 EVT Incremental Equipment List for 30UPH V1.0_0329_1" xfId="2566"/>
    <cellStyle name="___PERSONAL_Q37 EVT Incremental Equipment List for 30UPH V1.0_0329_Q63 EVT process flow v.1.1 2005-5-27" xfId="2567"/>
    <cellStyle name="___PERSONAL_Q37 EVT Incremental Equipment List for 30UPH V1.0_0329_Q77 BST DVT Assy Breakdown V1.0_0422" xfId="2568"/>
    <cellStyle name="___PERSONAL_Q37 EVT Incremental Equipment List for 30UPH V1.0_0329_Q87 PVT MEIE readiness 031005" xfId="2569"/>
    <cellStyle name="___PERSONAL_Q37 EVT Incremental Equipment List for 30UPH V1.1_0331" xfId="2570"/>
    <cellStyle name="___PERSONAL_Q37 EVT Investment Workbook V1.2_0401" xfId="2571"/>
    <cellStyle name="___PERSONAL_Q37 Process assy uph 90 and test 2x90 &amp; 60 for l5  Rev1.3 2003-07-17" xfId="2572"/>
    <cellStyle name="___PERSONAL_Q37 Process assy uph 90 and test 2x90 &amp; 60 for l5  Rev1.3 2003-07-17_Q63 EVT process flow v.1.1 2005-5-27" xfId="2573"/>
    <cellStyle name="___PERSONAL_Q37 Process assy uph 90 and test 2x90 &amp; 60 for l5  Rev1.3 2003-07-17_Q77 BST DVT Assy Breakdown V1.0_0422" xfId="2574"/>
    <cellStyle name="___PERSONAL_Q37 Process assy uph 90 and test 2x90 &amp; 60 for l5  Rev1.3 2003-07-17_Q87 PVT MEIE readiness 031005" xfId="2575"/>
    <cellStyle name="___PERSONAL_Q37 Process assy uph 90 and test 60 for l5  Rev1.1 2003-07-08" xfId="2576"/>
    <cellStyle name="___PERSONAL_Q37 Process assy uph 90 and test 60 for l5  Rev1.1 2003-07-08_Q63 EVT process flow v.1.1 2005-5-27" xfId="2577"/>
    <cellStyle name="___PERSONAL_Q37 Process assy uph 90 and test 60 for l5  Rev1.1 2003-07-08_Q77 BST DVT Assy Breakdown V1.0_0422" xfId="2578"/>
    <cellStyle name="___PERSONAL_Q37 Process assy uph 90 and test 60 for l5  Rev1.1 2003-07-08_Q87 PVT MEIE readiness 031005" xfId="2579"/>
    <cellStyle name="___PERSONAL_Q37 Process assy uph2X 90 and test 2x90 &amp; 60 for l5  RevA 2003-07-24" xfId="2580"/>
    <cellStyle name="___PERSONAL_Q37 Process assy uph2X 90 and test 2x90 &amp; 60 for l5  RevA 2003-07-24_Q63 EVT process flow v.1.1 2005-5-27" xfId="2581"/>
    <cellStyle name="___PERSONAL_Q37 Process assy uph2X 90 and test 2x90 &amp; 60 for l5  RevA 2003-07-24_Q77 BST DVT Assy Breakdown V1.0_0422" xfId="2582"/>
    <cellStyle name="___PERSONAL_Q37 Process assy uph2X 90 and test 2x90 &amp; 60 for l5  RevA 2003-07-24_Q87 PVT MEIE readiness 031005" xfId="2583"/>
    <cellStyle name="___PERSONAL_Q37 Process uph 120  WengHong VS Mils Wang" xfId="2584"/>
    <cellStyle name="___PERSONAL_Q37 Process uph 120  WengHong VS Mils Wang_Q63 EVT process flow v.1.1 2005-5-27" xfId="2585"/>
    <cellStyle name="___PERSONAL_Q37 Process uph 120  WengHong VS Mils Wang_Q77 BST DVT Assy Breakdown V1.0_0422" xfId="2586"/>
    <cellStyle name="___PERSONAL_Q37 Process uph 120  WengHong VS Mils Wang_Q87 PVT MEIE readiness 031005" xfId="2587"/>
    <cellStyle name="___PERSONAL_Q37 Process uph 120 &amp;2003-05-15 Rev.1.0" xfId="2588"/>
    <cellStyle name="___PERSONAL_Q37 Process uph 120 &amp;2003-05-15 Rev.1.0_Q63 EVT process flow v.1.1 2005-5-27" xfId="2589"/>
    <cellStyle name="___PERSONAL_Q37 Process uph 120 &amp;2003-05-15 Rev.1.0_Q77 BST DVT Assy Breakdown V1.0_0422" xfId="2590"/>
    <cellStyle name="___PERSONAL_Q37 Process uph 120 &amp;2003-05-15 Rev.1.0_Q87 PVT MEIE readiness 031005" xfId="2591"/>
    <cellStyle name="___PERSONAL_Q37 Process uph 120 &amp;2003-05-20  Rev.1.1" xfId="2592"/>
    <cellStyle name="___PERSONAL_Q37 Process uph 120 &amp;2003-05-20  Rev.1.1_Q63 EVT process flow v.1.1 2005-5-27" xfId="2593"/>
    <cellStyle name="___PERSONAL_Q37 Process uph 120 &amp;2003-05-20  Rev.1.1_Q77 BST DVT Assy Breakdown V1.0_0422" xfId="2594"/>
    <cellStyle name="___PERSONAL_Q37 Process uph 120 &amp;2003-05-20  Rev.1.1_Q87 PVT MEIE readiness 031005" xfId="2595"/>
    <cellStyle name="___PERSONAL_Q37 Process uph 120 &amp;2003-05-23  Rev.1.2" xfId="2596"/>
    <cellStyle name="___PERSONAL_Q37 Process uph 120 &amp;2003-05-23  Rev.1.2_Q63 EVT process flow v.1.1 2005-5-27" xfId="2597"/>
    <cellStyle name="___PERSONAL_Q37 Process uph 120 &amp;2003-05-23  Rev.1.2_Q77 BST DVT Assy Breakdown V1.0_0422" xfId="2598"/>
    <cellStyle name="___PERSONAL_Q37 Process uph 120 &amp;2003-05-23  Rev.1.2_Q87 PVT MEIE readiness 031005" xfId="2599"/>
    <cellStyle name="___PERSONAL_Q37 Process uph 120 &amp;2003-06-10  Rev.1.4" xfId="2600"/>
    <cellStyle name="___PERSONAL_Q37 Process uph 120 &amp;2003-06-10  Rev.1.4_Q63 EVT process flow v.1.1 2005-5-27" xfId="2601"/>
    <cellStyle name="___PERSONAL_Q37 Process uph 120 &amp;2003-06-10  Rev.1.4_Q77 BST DVT Assy Breakdown V1.0_0422" xfId="2602"/>
    <cellStyle name="___PERSONAL_Q37 Process uph 120 &amp;2003-06-10  Rev.1.4_Q87 PVT MEIE readiness 031005" xfId="2603"/>
    <cellStyle name="___PERSONAL_Q37 Process uph 180 &amp;2003-05-13  Rev.1.1" xfId="2604"/>
    <cellStyle name="___PERSONAL_Q37 Process uph 180 &amp;2003-05-13  Rev.1.1_Q63 EVT process flow v.1.1 2005-5-27" xfId="2605"/>
    <cellStyle name="___PERSONAL_Q37 Process uph 180 &amp;2003-05-13  Rev.1.1_Q77 BST DVT Assy Breakdown V1.0_0422" xfId="2606"/>
    <cellStyle name="___PERSONAL_Q37 Process uph 180 &amp;2003-05-13  Rev.1.1_Q87 PVT MEIE readiness 031005" xfId="2607"/>
    <cellStyle name="___PERSONAL_Q37 Process uph 180 &amp;2003-05-15  Rev.1.1" xfId="2608"/>
    <cellStyle name="___PERSONAL_Q37 Process uph 180 &amp;2003-05-15  Rev.1.1_Q63 EVT process flow v.1.1 2005-5-27" xfId="2609"/>
    <cellStyle name="___PERSONAL_Q37 Process uph 180 &amp;2003-05-15  Rev.1.1_Q77 BST DVT Assy Breakdown V1.0_0422" xfId="2610"/>
    <cellStyle name="___PERSONAL_Q37 Process uph 180 &amp;2003-05-15  Rev.1.1_Q87 PVT MEIE readiness 031005" xfId="2611"/>
    <cellStyle name="___PERSONAL_Q37 Process uph 180 &amp;2003-06-26 Rev.1.4" xfId="2612"/>
    <cellStyle name="___PERSONAL_Q37 Process uph 180 &amp;2003-06-26 Rev.1.4_Q63 EVT process flow v.1.1 2005-5-27" xfId="2613"/>
    <cellStyle name="___PERSONAL_Q37 Process uph 180 &amp;2003-06-26 Rev.1.4_Q77 BST DVT Assy Breakdown V1.0_0422" xfId="2614"/>
    <cellStyle name="___PERSONAL_Q37 Process uph 180 &amp;2003-06-26 Rev.1.4_Q87 PVT MEIE readiness 031005" xfId="2615"/>
    <cellStyle name="___PERSONAL_Q37 Process uph 180 &amp;2003-07-08 Rev.1.6" xfId="2616"/>
    <cellStyle name="___PERSONAL_Q37 Process uph 180 &amp;2003-07-08 Rev.1.6_Q63 EVT process flow v.1.1 2005-5-27" xfId="2617"/>
    <cellStyle name="___PERSONAL_Q37 Process uph 180 &amp;2003-07-08 Rev.1.6_Q77 BST DVT Assy Breakdown V1.0_0422" xfId="2618"/>
    <cellStyle name="___PERSONAL_Q37 Process uph 180 &amp;2003-07-08 Rev.1.6_Q87 PVT MEIE readiness 031005" xfId="2619"/>
    <cellStyle name="___PERSONAL_Q37 Rework Process uph 50 Rev1.1" xfId="2620"/>
    <cellStyle name="___PERSONAL_Q37 Rework Process uph 50 Rev1.1 &amp; 2003-05-15" xfId="2621"/>
    <cellStyle name="___PERSONAL_Q37 Rework Process uph 50 Rev1.1 &amp; 2003-05-15_Q63 EVT process flow v.1.1 2005-5-27" xfId="2622"/>
    <cellStyle name="___PERSONAL_Q37 Rework Process uph 50 Rev1.1 &amp; 2003-05-15_Q77 BST DVT Assy Breakdown V1.0_0422" xfId="2623"/>
    <cellStyle name="___PERSONAL_Q37 Rework Process uph 50 Rev1.1 &amp; 2003-05-15_Q87 PVT MEIE readiness 031005" xfId="2624"/>
    <cellStyle name="___PERSONAL_Q37 Rework Process uph 50 Rev1.1_Q63 EVT process flow v.1.1 2005-5-27" xfId="2625"/>
    <cellStyle name="___PERSONAL_Q37 Rework Process uph 50 Rev1.1_Q77 BST DVT Assy Breakdown V1.0_0422" xfId="2626"/>
    <cellStyle name="___PERSONAL_Q37 Rework Process uph 50 Rev1.1_Q87 PVT MEIE readiness 031005" xfId="2627"/>
    <cellStyle name="___PERSONAL_Q37 Rework Process uph 60 Rev1.0 &amp; 2003-05-15" xfId="2628"/>
    <cellStyle name="___PERSONAL_Q37 Rework Process uph 60 Rev1.0 &amp; 2003-05-15_Q63 EVT process flow v.1.1 2005-5-27" xfId="2629"/>
    <cellStyle name="___PERSONAL_Q37 Rework Process uph 60 Rev1.0 &amp; 2003-05-15_Q77 BST DVT Assy Breakdown V1.0_0422" xfId="2630"/>
    <cellStyle name="___PERSONAL_Q37 Rework Process uph 60 Rev1.0 &amp; 2003-05-15_Q87 PVT MEIE readiness 031005" xfId="2631"/>
    <cellStyle name="___PERSONAL_Q37 SFC process flow Rev1.0  2003-05-13" xfId="2632"/>
    <cellStyle name="___PERSONAL_Q37 SFC process flow Rev1.0  2003-05-13_Q63 EVT process flow v.1.1 2005-5-27" xfId="2633"/>
    <cellStyle name="___PERSONAL_Q37 SFC process flow Rev1.0  2003-05-13_Q77 BST DVT Assy Breakdown V1.0_0422" xfId="2634"/>
    <cellStyle name="___PERSONAL_Q37 SFC process flow Rev1.0  2003-05-13_Q87 PVT MEIE readiness 031005" xfId="2635"/>
    <cellStyle name="___PERSONAL_Q37 SFC process flow Rev1.1  2003-05-15" xfId="2636"/>
    <cellStyle name="___PERSONAL_Q37 SFC process flow Rev1.1  2003-05-15_Q63 EVT process flow v.1.1 2005-5-27" xfId="2637"/>
    <cellStyle name="___PERSONAL_Q37 SFC process flow Rev1.1  2003-05-15_Q77 BST DVT Assy Breakdown V1.0_0422" xfId="2638"/>
    <cellStyle name="___PERSONAL_Q37 SFC process flow Rev1.1  2003-05-15_Q87 PVT MEIE readiness 031005" xfId="2639"/>
    <cellStyle name="___PERSONAL_Q37_P58B_L4_UPH50EList_1d3" xfId="2640"/>
    <cellStyle name="___PERSONAL_Q37_P58B_L4_UPH50EList_1d3_Q63 EVT process flow v.1.1 2005-5-27" xfId="2641"/>
    <cellStyle name="___PERSONAL_Q37_P58B_L4_UPH50EList_1d3_Q77 BST DVT Assy Breakdown V1.0_0422" xfId="2642"/>
    <cellStyle name="___PERSONAL_Q37_P58B_L4_UPH50EList_1d3_Q87 PVT MEIE readiness 031005" xfId="2643"/>
    <cellStyle name="___PERSONAL_Q37_P58B_UPH50EList_1d2" xfId="2644"/>
    <cellStyle name="___PERSONAL_Q37CapacityPlanRev0d2" xfId="2645"/>
    <cellStyle name="___PERSONAL_Q37CapacityPlanRev0d2_Q63 EVT process flow v.1.1 2005-5-27" xfId="2646"/>
    <cellStyle name="___PERSONAL_Q37CapacityPlanRev0d2_Q77 BST DVT Assy Breakdown V1.0_0422" xfId="2647"/>
    <cellStyle name="___PERSONAL_Q37CapacityPlanRev0d2_Q87 PVT MEIE readiness 031005" xfId="2648"/>
    <cellStyle name="___PERSONAL_Q37CapacityPlanRev0d5" xfId="2649"/>
    <cellStyle name="___PERSONAL_Q37CapacityPlanRev0d5_Q63 EVT process flow v.1.1 2005-5-27" xfId="2650"/>
    <cellStyle name="___PERSONAL_Q37CapacityPlanRev0d5_Q77 BST DVT Assy Breakdown V1.0_0422" xfId="2651"/>
    <cellStyle name="___PERSONAL_Q37CapacityPlanRev0d5_Q87 PVT MEIE readiness 031005" xfId="2652"/>
    <cellStyle name="___PERSONAL_Q37CapacityPlanRev0d7" xfId="2653"/>
    <cellStyle name="___PERSONAL_Q37CapacityPlanRev0d7_Q63 EVT process flow v.1.1 2005-5-27" xfId="2654"/>
    <cellStyle name="___PERSONAL_Q37CapacityPlanRev0d7_Q77 BST DVT Assy Breakdown V1.0_0422" xfId="2655"/>
    <cellStyle name="___PERSONAL_Q37CapacityPlanRev0d7_Q87 PVT MEIE readiness 031005" xfId="2656"/>
    <cellStyle name="___PERSONAL_Q37EFList_UPH180_Rev02" xfId="2657"/>
    <cellStyle name="___PERSONAL_Q37EFList_UPH180_Rev02_Q37CapacityPlanRev0d2" xfId="2658"/>
    <cellStyle name="___PERSONAL_Q37EFList_UPH180_Rev02_Q37CapacityPlanRev0d5" xfId="2659"/>
    <cellStyle name="___PERSONAL_Q37EFList_UPH180_Rev02_Q37CapacityPlanRev0d7" xfId="2660"/>
    <cellStyle name="___PERSONAL_Q37EFList_UPH180_Rev02_Q63 EVT process flow v.1.1 2005-5-27" xfId="2661"/>
    <cellStyle name="___PERSONAL_Q37EFList_UPH180_Rev02_Q77 BST DVT Assy Breakdown V1.0_0422" xfId="2662"/>
    <cellStyle name="___PERSONAL_Q37EFList_UPH180_Rev02_Q87 PVT MEIE readiness 031005" xfId="2663"/>
    <cellStyle name="___PERSONAL_Q37L1_EFList_UPH180_Rev03" xfId="2664"/>
    <cellStyle name="___PERSONAL_Q37L1_EFList_UPH180_Rev03_Q63 EVT process flow v.1.1 2005-5-27" xfId="2665"/>
    <cellStyle name="___PERSONAL_Q37L1_EFList_UPH180_Rev03_Q77 BST DVT Assy Breakdown V1.0_0422" xfId="2666"/>
    <cellStyle name="___PERSONAL_Q37L1_EFList_UPH180_Rev03_Q87 PVT MEIE readiness 031005" xfId="2667"/>
    <cellStyle name="___PERSONAL_Q37L2_EFList_UPH100_Rev01" xfId="2668"/>
    <cellStyle name="___PERSONAL_Q37L2_EFList_UPH100_Rev01_Q63 EVT process flow v.1.1 2005-5-27" xfId="2669"/>
    <cellStyle name="___PERSONAL_Q37L2_EFList_UPH100_Rev01_Q77 BST DVT Assy Breakdown V1.0_0422" xfId="2670"/>
    <cellStyle name="___PERSONAL_Q37L2_EFList_UPH100_Rev01_Q87 PVT MEIE readiness 031005" xfId="2671"/>
    <cellStyle name="___PERSONAL_Q37ProcessUPH150_20030426" xfId="2672"/>
    <cellStyle name="___PERSONAL_Q37ProcessUPH150_20030426_Q63 EVT process flow v.1.1 2005-5-27" xfId="2673"/>
    <cellStyle name="___PERSONAL_Q37ProcessUPH150_20030426_Q77 BST DVT Assy Breakdown V1.0_0422" xfId="2674"/>
    <cellStyle name="___PERSONAL_Q37ProcessUPH150_20030426_Q87 PVT MEIE readiness 031005" xfId="2675"/>
    <cellStyle name="___PERSONAL_Q37ProcessUPH180May3Rev1d0" xfId="2676"/>
    <cellStyle name="___PERSONAL_Q37ProcessUPH180May3Rev1d0_Q63 EVT process flow v.1.1 2005-5-27" xfId="2677"/>
    <cellStyle name="___PERSONAL_Q37ProcessUPH180May3Rev1d0_Q77 BST DVT Assy Breakdown V1.0_0422" xfId="2678"/>
    <cellStyle name="___PERSONAL_Q37ProcessUPH180May3Rev1d0_Q87 PVT MEIE readiness 031005" xfId="2679"/>
    <cellStyle name="___PERSONAL_Q37UPH180BudgetRev0d1" xfId="2680"/>
    <cellStyle name="___PERSONAL_Q63 EVT process flow v.1.1 2005-5-27" xfId="2681"/>
    <cellStyle name="___PERSONAL_Q77 BST DVT Assy Breakdown V1.0_0422" xfId="2682"/>
    <cellStyle name="___PERSONAL_Q86  Yield UPH120  FATP Process  Flow Rev.c  Jun-01-2004" xfId="2683"/>
    <cellStyle name="___PERSONAL_Q87 PVT MEIE readiness 031005" xfId="2684"/>
    <cellStyle name="___PPA&amp;CA milestone for lion project" xfId="2685"/>
    <cellStyle name="___PPA&amp;CA milestone for lion project_FL Q37 Equip List V1.0_ 1027" xfId="2686"/>
    <cellStyle name="___PPA&amp;CA milestone for lion project_Q86 EVT Workbook V1.3_1215" xfId="2687"/>
    <cellStyle name="___RRT Chart 10.24" xfId="2688"/>
    <cellStyle name="___RRT Chart 7" xfId="2689"/>
    <cellStyle name="___Runin budget" xfId="2690"/>
    <cellStyle name="___Sheet1" xfId="2691"/>
    <cellStyle name="___Sheet1_P62 DVT Parts Status 020102" xfId="2692"/>
    <cellStyle name="__[0]_laroux" xfId="26"/>
    <cellStyle name="_? [0.00]_PERSONAL" xfId="7"/>
    <cellStyle name="_?_? [0.00]_PERSONAL" xfId="8"/>
    <cellStyle name="_?_?_PERSONAL" xfId="9"/>
    <cellStyle name="_?_PERSONAL" xfId="10"/>
    <cellStyle name="_2005預估彙總 (Reasonable) Rev-03 (0221)" xfId="2693"/>
    <cellStyle name="_337341SOP" xfId="2694"/>
    <cellStyle name="_337341SOP_1" xfId="2695"/>
    <cellStyle name="_3373SOP" xfId="2696"/>
    <cellStyle name="_3373SOP_1" xfId="2697"/>
    <cellStyle name="_386896SOP" xfId="2698"/>
    <cellStyle name="_386896SOP_1" xfId="2699"/>
    <cellStyle name="_386896SOP1" xfId="2700"/>
    <cellStyle name="_386896SOP1_1" xfId="2701"/>
    <cellStyle name="_386896SOP1_2" xfId="2702"/>
    <cellStyle name="_8001" xfId="2703"/>
    <cellStyle name="_8001_1" xfId="2704"/>
    <cellStyle name="_8178SOP" xfId="2705"/>
    <cellStyle name="_8178SOP_1" xfId="2706"/>
    <cellStyle name="_8306" xfId="2707"/>
    <cellStyle name="_8306_1" xfId="2708"/>
    <cellStyle name="_9569sop" xfId="2709"/>
    <cellStyle name="_9569sop_1" xfId="2710"/>
    <cellStyle name="_9569sop_2" xfId="2711"/>
    <cellStyle name="_Book1" xfId="2712"/>
    <cellStyle name="_Book2" xfId="2713"/>
    <cellStyle name="_CA檢驗作業辦法-E" xfId="2714"/>
    <cellStyle name="_co8058sb" xfId="2715"/>
    <cellStyle name="_co8058sb_1" xfId="2716"/>
    <cellStyle name="_co8306sa" xfId="2717"/>
    <cellStyle name="_co9663sb" xfId="2718"/>
    <cellStyle name="_co9663sb_1" xfId="2719"/>
    <cellStyle name="_co9663sb_1_CA檢驗作業辦法-E" xfId="2720"/>
    <cellStyle name="_co9663sb_1_co8058sb" xfId="2721"/>
    <cellStyle name="_co9663sb_1_co8306sa" xfId="2722"/>
    <cellStyle name="_co9663sb_1_DPBG MLB materials flowchart" xfId="2723"/>
    <cellStyle name="_co9663sb_1_PERSONAL" xfId="2724"/>
    <cellStyle name="_co9663sb_1_S_BOMP" xfId="2725"/>
    <cellStyle name="_co9663sb_1_S_SOPP" xfId="2726"/>
    <cellStyle name="_co9663sb_1_轉移物料給APPLE 流程" xfId="2727"/>
    <cellStyle name="_co9663sb_2" xfId="2728"/>
    <cellStyle name="_co9663sb_386896SOP1" xfId="2729"/>
    <cellStyle name="_CVR" xfId="2730"/>
    <cellStyle name="_CVR_1" xfId="2731"/>
    <cellStyle name="_Dec'04 預估損益表FORM-DPBG-MLB" xfId="2732"/>
    <cellStyle name="_DPBG MLB materials flowchart" xfId="2733"/>
    <cellStyle name="_Jan'05 預估損益表FORM-DPBG-MLB" xfId="2734"/>
    <cellStyle name="_LDPII-預估損益表(2004-08)" xfId="2735"/>
    <cellStyle name="_M53 UPH=25  Process  for proto build 20061205Rev.1.2" xfId="2736"/>
    <cellStyle name="_M84 L10 MVA (V061218)" xfId="2737"/>
    <cellStyle name="_M84 L6 MVA (061218)" xfId="2738"/>
    <cellStyle name="_PERSONAL" xfId="2739"/>
    <cellStyle name="_PR0598SOP" xfId="2740"/>
    <cellStyle name="_PR0598SOP_1" xfId="2741"/>
    <cellStyle name="_PR0598SOP_1_337341SOP" xfId="2742"/>
    <cellStyle name="_PR0598SOP_337341SOP" xfId="2743"/>
    <cellStyle name="_Q63 MLB Flow Chart --1010" xfId="2744"/>
    <cellStyle name="_Q63 MPU Flow Chart---EVT" xfId="2745"/>
    <cellStyle name="_Q63 PL Analysis" xfId="2746"/>
    <cellStyle name="_Q77 Series MLB _CTB 10-04" xfId="2747"/>
    <cellStyle name="_Q77 Series MPU _CTB 10-04" xfId="2748"/>
    <cellStyle name="_Q81 Yr2006 Forecast" xfId="2749"/>
    <cellStyle name="_Q86 MLB NRE Summary RevB 1-13" xfId="2750"/>
    <cellStyle name="_Q88A-Tooling Cost Budget -- H 7-5" xfId="2751"/>
    <cellStyle name="_Run-In Study 2005-5-14" xfId="2752"/>
    <cellStyle name="_S_BOMP" xfId="2753"/>
    <cellStyle name="_S_BOMS" xfId="2754"/>
    <cellStyle name="_S_BOMS_1" xfId="2755"/>
    <cellStyle name="_S_SOPP" xfId="2756"/>
    <cellStyle name="_sum-MPS" xfId="2757"/>
    <cellStyle name="_W17'05 KPI" xfId="2758"/>
    <cellStyle name="_成本&amp;庫存 資料檢查 Sep'04" xfId="2759"/>
    <cellStyle name="_成本存貨檢查FORMAT" xfId="2760"/>
    <cellStyle name="_新增Microsoft Excel 工作表 (3)" xfId="2763"/>
    <cellStyle name="_管理損益表格說明-費用分攤" xfId="2761"/>
    <cellStyle name="_緊急物料升級作業程序a" xfId="2762"/>
    <cellStyle name="_轉移物料給APPLE 流程" xfId="2765"/>
    <cellStyle name="_預估損益表FORM-DPBG-MLB" xfId="2764"/>
    <cellStyle name="AAA" xfId="2766"/>
    <cellStyle name="Calc Currency (0)" xfId="2767"/>
    <cellStyle name="Calc Currency (2)" xfId="2768"/>
    <cellStyle name="Calc Percent (0)" xfId="2769"/>
    <cellStyle name="Calc Percent (1)" xfId="2770"/>
    <cellStyle name="Calc Percent (2)" xfId="2771"/>
    <cellStyle name="Calc Units (0)" xfId="2772"/>
    <cellStyle name="Calc Units (1)" xfId="2773"/>
    <cellStyle name="Calc Units (2)" xfId="2774"/>
    <cellStyle name="Comma" xfId="2845" builtinId="3"/>
    <cellStyle name="Comma [00]" xfId="2775"/>
    <cellStyle name="Currency" xfId="2846" builtinId="4"/>
    <cellStyle name="Currency [00]" xfId="2776"/>
    <cellStyle name="Date Short" xfId="2777"/>
    <cellStyle name="Delete Title" xfId="2778"/>
    <cellStyle name="DELTA" xfId="2779"/>
    <cellStyle name="Enter Currency (0)" xfId="2780"/>
    <cellStyle name="Enter Currency (2)" xfId="2781"/>
    <cellStyle name="Enter Units (0)" xfId="2782"/>
    <cellStyle name="Enter Units (1)" xfId="2783"/>
    <cellStyle name="Enter Units (2)" xfId="2784"/>
    <cellStyle name="Followed Hyperlink" xfId="2844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Grey" xfId="2785"/>
    <cellStyle name="Header1" xfId="2786"/>
    <cellStyle name="Header2" xfId="2787"/>
    <cellStyle name="Hyperlink" xfId="2843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textový odkaz_P86MfgReadSumV1-7-1" xfId="2788"/>
    <cellStyle name="Input [yellow]" xfId="2789"/>
    <cellStyle name="Link Currency (0)" xfId="2790"/>
    <cellStyle name="Link Currency (2)" xfId="2791"/>
    <cellStyle name="Link Units (0)" xfId="2792"/>
    <cellStyle name="Link Units (1)" xfId="2793"/>
    <cellStyle name="Link Units (2)" xfId="2794"/>
    <cellStyle name="MS Sans Serif" xfId="2795"/>
    <cellStyle name="No" xfId="2796"/>
    <cellStyle name="Normal" xfId="0" builtinId="0"/>
    <cellStyle name="Normal - Style1" xfId="2797"/>
    <cellStyle name="Normal 1" xfId="2798"/>
    <cellStyle name="Normal 2" xfId="4"/>
    <cellStyle name="Normal 2 2" xfId="2799"/>
    <cellStyle name="Normal 3" xfId="5"/>
    <cellStyle name="Normal 4" xfId="2831"/>
    <cellStyle name="Normal_BUC M84-Keyboard-02_01_07-check.xls 2" xfId="2"/>
    <cellStyle name="normální_Cz P86 PVTRamp 8Apr2003" xfId="2800"/>
    <cellStyle name="P" xfId="2801"/>
    <cellStyle name="paint" xfId="2802"/>
    <cellStyle name="Percent" xfId="1" builtinId="5"/>
    <cellStyle name="Percent [0]" xfId="2804"/>
    <cellStyle name="Percent [00]" xfId="2805"/>
    <cellStyle name="Percent [2]" xfId="2806"/>
    <cellStyle name="Percent 2" xfId="2803"/>
    <cellStyle name="Percent 3" xfId="2842"/>
    <cellStyle name="PrePop Currency (0)" xfId="2807"/>
    <cellStyle name="PrePop Currency (2)" xfId="2808"/>
    <cellStyle name="PrePop Units (0)" xfId="2809"/>
    <cellStyle name="PrePop Units (1)" xfId="2810"/>
    <cellStyle name="PrePop Units (2)" xfId="2811"/>
    <cellStyle name="Style 1" xfId="2812"/>
    <cellStyle name="Text Indent A" xfId="2813"/>
    <cellStyle name="Text Indent B" xfId="2814"/>
    <cellStyle name="Text Indent C" xfId="2815"/>
    <cellStyle name="WHITEONBLUE" xfId="2816"/>
    <cellStyle name="뷭?_laroux" xfId="2837"/>
    <cellStyle name="콤마 [0]_95" xfId="2838"/>
    <cellStyle name="콤마_95" xfId="2839"/>
    <cellStyle name="통화_P62_PT_investment_list_Nov28" xfId="2840"/>
    <cellStyle name="표준_P62_PT_investment_list_FEB02" xfId="2841"/>
    <cellStyle name="一般_carrier mg" xfId="2836"/>
    <cellStyle name="常规 2" xfId="2822"/>
    <cellStyle name="未定義" xfId="2834"/>
    <cellStyle name="桁?切? [0.00]_PERSONAL" xfId="2827"/>
    <cellStyle name="桁?切?_PERSONAL" xfId="2828"/>
    <cellStyle name="標準_M84 wireless cost BOM(22 Nov)" xfId="2821"/>
    <cellStyle name="珨啜_242929 #1 - Card Guide" xfId="2835"/>
    <cellStyle name="籵? [0.00]_PERSONAL" xfId="2823"/>
    <cellStyle name="籵?_PERSONAL" xfId="2824"/>
    <cellStyle name="貨幣_GP_PP RFQ_818-0511-17_K20 CTO Frame_1103" xfId="2830"/>
    <cellStyle name="貨幣_GP_PP RFQ_818-0511-17_K20 CTO Frame_1103 2" xfId="3"/>
    <cellStyle name="貨幣[0]_04" xfId="2829"/>
    <cellStyle name="通貨 [0.00]_PERSONAL" xfId="2832"/>
    <cellStyle name="通貨_PERSONAL" xfId="2833"/>
    <cellStyle name="閉撰蟈諉" xfId="2820"/>
    <cellStyle name="鳻?? [0.00]_PERSONAL" xfId="2825"/>
    <cellStyle name="鳻??_PERSONAL" xfId="2826"/>
    <cellStyle name="_PERSONAL" xfId="2817"/>
    <cellStyle name="煦弇_668538sip" xfId="2819"/>
    <cellStyle name="煦弇[0]_668538sip" xfId="28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425048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4657917" y="74082"/>
          <a:ext cx="251292" cy="6367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167873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26859" y="74082"/>
          <a:ext cx="251292" cy="6367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296334</xdr:colOff>
      <xdr:row>0</xdr:row>
      <xdr:rowOff>74082</xdr:rowOff>
    </xdr:from>
    <xdr:to>
      <xdr:col>13</xdr:col>
      <xdr:colOff>547626</xdr:colOff>
      <xdr:row>1</xdr:row>
      <xdr:rowOff>167873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EFD"/>
            </a:clrFrom>
            <a:clrTo>
              <a:srgbClr val="FFFEFD">
                <a:alpha val="0"/>
              </a:srgbClr>
            </a:clrTo>
          </a:clrChange>
        </a:blip>
        <a:stretch>
          <a:fillRect/>
        </a:stretch>
      </xdr:blipFill>
      <xdr:spPr>
        <a:xfrm>
          <a:off x="15926859" y="74082"/>
          <a:ext cx="251292" cy="379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0"/>
  <sheetViews>
    <sheetView topLeftCell="A10" zoomScale="90" zoomScaleNormal="90" zoomScalePageLayoutView="90" workbookViewId="0">
      <selection activeCell="F6" sqref="F6"/>
    </sheetView>
  </sheetViews>
  <sheetFormatPr baseColWidth="10" defaultColWidth="10.33203125" defaultRowHeight="14" x14ac:dyDescent="0"/>
  <cols>
    <col min="1" max="1" width="1.83203125" customWidth="1"/>
    <col min="2" max="2" width="21.83203125" customWidth="1"/>
    <col min="3" max="6" width="25.6640625" customWidth="1"/>
    <col min="7" max="7" width="13.5" customWidth="1"/>
    <col min="8" max="8" width="12.1640625" customWidth="1"/>
    <col min="9" max="14" width="10.6640625" customWidth="1"/>
    <col min="15" max="15" width="1.83203125" customWidth="1"/>
    <col min="16" max="21" width="10.33203125" customWidth="1"/>
  </cols>
  <sheetData>
    <row r="1" spans="2:21" s="1" customFormat="1" ht="22.5" customHeight="1">
      <c r="B1" s="105" t="s">
        <v>29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7"/>
      <c r="P1" s="2"/>
      <c r="Q1" s="3"/>
      <c r="R1" s="2"/>
      <c r="S1" s="2"/>
      <c r="T1" s="2"/>
      <c r="U1" s="2"/>
    </row>
    <row r="2" spans="2:21" s="1" customFormat="1" ht="37.5" customHeight="1" thickBot="1">
      <c r="B2" s="108" t="s">
        <v>28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0"/>
      <c r="P2" s="2"/>
      <c r="Q2" s="4"/>
      <c r="R2" s="2"/>
      <c r="S2" s="2"/>
      <c r="T2" s="2"/>
      <c r="U2" s="2"/>
    </row>
    <row r="3" spans="2:21" s="5" customFormat="1" ht="9" customHeight="1" thickBot="1">
      <c r="B3"/>
      <c r="C3" s="7"/>
      <c r="D3" s="12"/>
      <c r="E3" s="12"/>
      <c r="F3" s="12"/>
      <c r="G3" s="12"/>
      <c r="H3" s="11"/>
      <c r="I3" s="11"/>
      <c r="J3" s="11"/>
      <c r="K3" s="11"/>
      <c r="L3" s="11"/>
      <c r="M3" s="11"/>
      <c r="N3" s="11"/>
      <c r="O3" s="11"/>
      <c r="P3" s="11"/>
    </row>
    <row r="4" spans="2:21">
      <c r="B4" s="102" t="s">
        <v>27</v>
      </c>
      <c r="C4" s="80" t="s">
        <v>17</v>
      </c>
      <c r="D4" s="71" t="s">
        <v>34</v>
      </c>
      <c r="E4" s="12"/>
      <c r="F4" s="12"/>
      <c r="G4" s="12"/>
      <c r="H4" s="12"/>
      <c r="I4" s="11"/>
      <c r="J4" s="11"/>
      <c r="K4" s="11"/>
      <c r="L4" s="11"/>
      <c r="M4" s="11"/>
      <c r="N4" s="11"/>
      <c r="O4" s="11"/>
      <c r="P4" s="11"/>
    </row>
    <row r="5" spans="2:21">
      <c r="B5" s="103"/>
      <c r="C5" s="81" t="s">
        <v>31</v>
      </c>
      <c r="D5" s="72"/>
      <c r="E5" s="12"/>
      <c r="F5" s="12"/>
      <c r="G5" s="12"/>
      <c r="H5" s="12"/>
      <c r="I5" s="11"/>
      <c r="J5" s="11"/>
      <c r="K5" s="11"/>
      <c r="L5" s="11"/>
      <c r="M5" s="11"/>
      <c r="N5" s="11"/>
      <c r="O5" s="11"/>
      <c r="P5" s="11"/>
    </row>
    <row r="6" spans="2:21">
      <c r="B6" s="103"/>
      <c r="C6" s="81" t="s">
        <v>19</v>
      </c>
      <c r="D6" s="72" t="s">
        <v>37</v>
      </c>
      <c r="E6" s="12"/>
      <c r="F6" s="12"/>
      <c r="G6" s="12"/>
      <c r="H6" s="12"/>
      <c r="I6" s="11"/>
      <c r="J6" s="11"/>
      <c r="K6" s="11"/>
      <c r="L6" s="11"/>
      <c r="M6" s="11"/>
      <c r="N6" s="11"/>
      <c r="O6" s="11"/>
      <c r="P6" s="11"/>
    </row>
    <row r="7" spans="2:21" ht="15" thickBot="1">
      <c r="B7" s="103"/>
      <c r="C7" s="81" t="s">
        <v>32</v>
      </c>
      <c r="D7" s="88">
        <f>3600/H16*22</f>
        <v>22628.571428571431</v>
      </c>
      <c r="E7" s="12"/>
      <c r="F7" s="12"/>
      <c r="G7" s="13"/>
      <c r="H7" s="13"/>
      <c r="I7" s="11"/>
      <c r="J7" s="11"/>
      <c r="K7" s="11"/>
      <c r="L7" s="11"/>
      <c r="M7" s="11"/>
      <c r="N7" s="11"/>
      <c r="O7" s="11"/>
      <c r="P7" s="11"/>
    </row>
    <row r="8" spans="2:21">
      <c r="B8" s="103"/>
      <c r="C8" s="81" t="s">
        <v>33</v>
      </c>
      <c r="D8" s="93" t="s">
        <v>35</v>
      </c>
      <c r="E8" s="74"/>
      <c r="F8" s="75"/>
      <c r="G8" s="75"/>
      <c r="H8" s="71"/>
      <c r="I8" s="11"/>
      <c r="J8" s="11"/>
      <c r="K8" s="11"/>
      <c r="L8" s="11"/>
      <c r="M8" s="11"/>
      <c r="N8" s="11"/>
      <c r="O8" s="11"/>
      <c r="P8" s="11"/>
    </row>
    <row r="9" spans="2:21">
      <c r="B9" s="103"/>
      <c r="C9" s="81" t="s">
        <v>20</v>
      </c>
      <c r="D9" s="92">
        <v>1.4999999999999999E-2</v>
      </c>
      <c r="E9" s="76"/>
      <c r="F9" s="77"/>
      <c r="G9" s="77"/>
      <c r="H9" s="72"/>
      <c r="I9" s="11"/>
      <c r="J9" s="11"/>
      <c r="K9" s="11"/>
      <c r="L9" s="11"/>
      <c r="M9" s="11"/>
      <c r="N9" s="11"/>
      <c r="O9" s="11"/>
      <c r="P9" s="11"/>
    </row>
    <row r="10" spans="2:21">
      <c r="B10" s="103"/>
      <c r="C10" s="81" t="s">
        <v>18</v>
      </c>
      <c r="D10" s="78">
        <v>1</v>
      </c>
      <c r="E10" s="76"/>
      <c r="F10" s="77"/>
      <c r="G10" s="77"/>
      <c r="H10" s="72"/>
      <c r="I10" s="11"/>
      <c r="J10" s="11"/>
      <c r="K10" s="11"/>
      <c r="L10" s="11"/>
      <c r="M10" s="11"/>
      <c r="N10" s="11"/>
      <c r="O10" s="11"/>
      <c r="P10" s="11"/>
    </row>
    <row r="11" spans="2:21">
      <c r="B11" s="103"/>
      <c r="C11" s="81" t="s">
        <v>21</v>
      </c>
      <c r="D11" s="78">
        <v>1</v>
      </c>
      <c r="E11" s="76"/>
      <c r="F11" s="77"/>
      <c r="G11" s="77"/>
      <c r="H11" s="72"/>
      <c r="I11" s="11"/>
      <c r="J11" s="11"/>
      <c r="K11" s="11"/>
      <c r="L11" s="11"/>
      <c r="M11" s="11"/>
      <c r="N11" s="11"/>
      <c r="O11" s="11"/>
      <c r="P11" s="11"/>
    </row>
    <row r="12" spans="2:21" ht="15" thickBot="1">
      <c r="B12" s="104"/>
      <c r="C12" s="82" t="s">
        <v>0</v>
      </c>
      <c r="D12" s="79">
        <f>(D9*D10)/D11</f>
        <v>1.4999999999999999E-2</v>
      </c>
      <c r="E12" s="70"/>
      <c r="F12" s="70"/>
      <c r="G12" s="70"/>
      <c r="H12" s="73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2:21" s="5" customFormat="1" ht="9" customHeight="1" thickBot="1">
      <c r="B13" s="6"/>
      <c r="C13" s="7"/>
      <c r="D13" s="8"/>
      <c r="E13" s="8"/>
      <c r="F13" s="9"/>
      <c r="G13" s="10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2:21" ht="42">
      <c r="B14" s="49"/>
      <c r="C14" s="50" t="s">
        <v>1</v>
      </c>
      <c r="D14" s="51" t="s">
        <v>22</v>
      </c>
      <c r="E14" s="51" t="s">
        <v>23</v>
      </c>
      <c r="F14" s="51" t="s">
        <v>24</v>
      </c>
      <c r="G14" s="52" t="s">
        <v>2</v>
      </c>
      <c r="H14" s="52" t="s">
        <v>25</v>
      </c>
      <c r="I14" s="53" t="s">
        <v>3</v>
      </c>
      <c r="J14" s="54" t="s">
        <v>26</v>
      </c>
      <c r="K14" s="52" t="s">
        <v>4</v>
      </c>
      <c r="L14" s="51" t="s">
        <v>5</v>
      </c>
      <c r="M14" s="51" t="s">
        <v>6</v>
      </c>
      <c r="N14" s="55" t="s">
        <v>7</v>
      </c>
      <c r="O14" s="11"/>
      <c r="P14" s="11"/>
    </row>
    <row r="15" spans="2:21">
      <c r="B15" s="56"/>
      <c r="C15" s="15"/>
      <c r="D15" s="16">
        <f>E15+F15</f>
        <v>1.4999999999999999E-2</v>
      </c>
      <c r="E15" s="84">
        <f>D12+E12+F12+G12+H12</f>
        <v>1.4999999999999999E-2</v>
      </c>
      <c r="F15" s="14">
        <v>0</v>
      </c>
      <c r="G15" s="15"/>
      <c r="H15" s="15"/>
      <c r="I15" s="15"/>
      <c r="J15" s="83" t="s">
        <v>8</v>
      </c>
      <c r="K15" s="15"/>
      <c r="L15" s="15"/>
      <c r="M15" s="15"/>
      <c r="N15" s="57"/>
      <c r="O15" s="11"/>
      <c r="P15" s="11"/>
    </row>
    <row r="16" spans="2:21">
      <c r="B16" s="56">
        <v>1</v>
      </c>
      <c r="C16" s="17" t="s">
        <v>42</v>
      </c>
      <c r="D16" s="16">
        <f t="shared" ref="D16:D43" si="0">D15+E16+F16</f>
        <v>4.068666666666667E-2</v>
      </c>
      <c r="E16" s="18">
        <v>0</v>
      </c>
      <c r="F16" s="19">
        <f t="shared" ref="F16:F43" si="1">SUM(L16:N16)</f>
        <v>2.568666666666667E-2</v>
      </c>
      <c r="G16" s="89" t="s">
        <v>36</v>
      </c>
      <c r="H16" s="21">
        <f>28/8</f>
        <v>3.5</v>
      </c>
      <c r="I16" s="22">
        <v>0.98</v>
      </c>
      <c r="J16" s="23">
        <f t="shared" ref="J16:J42" si="2">(1-I16)*J17+J17</f>
        <v>23081.142857142859</v>
      </c>
      <c r="K16" s="24">
        <v>25.6</v>
      </c>
      <c r="L16" s="25">
        <f t="shared" ref="L16:L43" si="3">(K16/3600)*H16</f>
        <v>2.4888888888888891E-2</v>
      </c>
      <c r="M16" s="25">
        <f t="shared" ref="M16:M43" si="4">(1-I16)*L16</f>
        <v>4.977777777777783E-4</v>
      </c>
      <c r="N16" s="58">
        <f t="shared" ref="N16:N43" si="5">(1-I16)*D15</f>
        <v>3.0000000000000024E-4</v>
      </c>
      <c r="O16" s="11"/>
      <c r="P16" s="11"/>
    </row>
    <row r="17" spans="2:16">
      <c r="B17" s="56">
        <v>2</v>
      </c>
      <c r="C17" s="26"/>
      <c r="D17" s="16">
        <f t="shared" si="0"/>
        <v>4.068666666666667E-2</v>
      </c>
      <c r="E17" s="18">
        <v>0</v>
      </c>
      <c r="F17" s="19">
        <f t="shared" si="1"/>
        <v>0</v>
      </c>
      <c r="G17" s="20"/>
      <c r="H17" s="21"/>
      <c r="I17" s="22">
        <v>1</v>
      </c>
      <c r="J17" s="23">
        <f t="shared" si="2"/>
        <v>22628.571428571431</v>
      </c>
      <c r="K17" s="24">
        <v>0</v>
      </c>
      <c r="L17" s="25">
        <f t="shared" si="3"/>
        <v>0</v>
      </c>
      <c r="M17" s="25">
        <f t="shared" si="4"/>
        <v>0</v>
      </c>
      <c r="N17" s="58">
        <f t="shared" si="5"/>
        <v>0</v>
      </c>
      <c r="O17" s="11"/>
      <c r="P17" s="11"/>
    </row>
    <row r="18" spans="2:16">
      <c r="B18" s="56">
        <v>3</v>
      </c>
      <c r="C18" s="26"/>
      <c r="D18" s="16">
        <f t="shared" si="0"/>
        <v>4.068666666666667E-2</v>
      </c>
      <c r="E18" s="18">
        <v>0</v>
      </c>
      <c r="F18" s="19">
        <f t="shared" si="1"/>
        <v>0</v>
      </c>
      <c r="G18" s="20"/>
      <c r="H18" s="27"/>
      <c r="I18" s="22">
        <v>1</v>
      </c>
      <c r="J18" s="23">
        <f t="shared" si="2"/>
        <v>22628.571428571431</v>
      </c>
      <c r="K18" s="24">
        <v>0</v>
      </c>
      <c r="L18" s="25">
        <f t="shared" si="3"/>
        <v>0</v>
      </c>
      <c r="M18" s="25">
        <f t="shared" si="4"/>
        <v>0</v>
      </c>
      <c r="N18" s="58">
        <f t="shared" si="5"/>
        <v>0</v>
      </c>
      <c r="O18" s="11"/>
      <c r="P18" s="11"/>
    </row>
    <row r="19" spans="2:16">
      <c r="B19" s="56">
        <v>4</v>
      </c>
      <c r="C19" s="26"/>
      <c r="D19" s="16">
        <f t="shared" si="0"/>
        <v>4.068666666666667E-2</v>
      </c>
      <c r="E19" s="18">
        <v>0</v>
      </c>
      <c r="F19" s="19">
        <f t="shared" si="1"/>
        <v>0</v>
      </c>
      <c r="G19" s="20"/>
      <c r="H19" s="27"/>
      <c r="I19" s="22">
        <v>1</v>
      </c>
      <c r="J19" s="23">
        <f>(1-I19)*J20+J20</f>
        <v>22628.571428571431</v>
      </c>
      <c r="K19" s="24">
        <v>0</v>
      </c>
      <c r="L19" s="25">
        <f t="shared" si="3"/>
        <v>0</v>
      </c>
      <c r="M19" s="25">
        <f t="shared" si="4"/>
        <v>0</v>
      </c>
      <c r="N19" s="58">
        <f t="shared" si="5"/>
        <v>0</v>
      </c>
      <c r="O19" s="11"/>
      <c r="P19" s="11"/>
    </row>
    <row r="20" spans="2:16">
      <c r="B20" s="56">
        <v>5</v>
      </c>
      <c r="C20" s="26"/>
      <c r="D20" s="16">
        <f>D19+E20+F20</f>
        <v>4.068666666666667E-2</v>
      </c>
      <c r="E20" s="18">
        <v>0</v>
      </c>
      <c r="F20" s="19">
        <f t="shared" si="1"/>
        <v>0</v>
      </c>
      <c r="G20" s="20"/>
      <c r="H20" s="27"/>
      <c r="I20" s="22">
        <v>1</v>
      </c>
      <c r="J20" s="23">
        <f t="shared" si="2"/>
        <v>22628.571428571431</v>
      </c>
      <c r="K20" s="24">
        <v>0</v>
      </c>
      <c r="L20" s="25">
        <f t="shared" si="3"/>
        <v>0</v>
      </c>
      <c r="M20" s="25">
        <f t="shared" si="4"/>
        <v>0</v>
      </c>
      <c r="N20" s="58">
        <f>(1-I20)*D19</f>
        <v>0</v>
      </c>
      <c r="O20" s="11"/>
      <c r="P20" s="11"/>
    </row>
    <row r="21" spans="2:16">
      <c r="B21" s="56">
        <v>6</v>
      </c>
      <c r="C21" s="17"/>
      <c r="D21" s="16">
        <f t="shared" si="0"/>
        <v>4.068666666666667E-2</v>
      </c>
      <c r="E21" s="18">
        <v>0</v>
      </c>
      <c r="F21" s="19">
        <f t="shared" si="1"/>
        <v>0</v>
      </c>
      <c r="G21" s="28"/>
      <c r="H21" s="27"/>
      <c r="I21" s="22">
        <v>1</v>
      </c>
      <c r="J21" s="23">
        <f>(1-I21)*J22+J22</f>
        <v>22628.571428571431</v>
      </c>
      <c r="K21" s="24">
        <v>0</v>
      </c>
      <c r="L21" s="25">
        <f t="shared" si="3"/>
        <v>0</v>
      </c>
      <c r="M21" s="25">
        <f t="shared" si="4"/>
        <v>0</v>
      </c>
      <c r="N21" s="58">
        <f t="shared" si="5"/>
        <v>0</v>
      </c>
      <c r="O21" s="11"/>
      <c r="P21" s="11"/>
    </row>
    <row r="22" spans="2:16">
      <c r="B22" s="56">
        <v>7</v>
      </c>
      <c r="C22" s="17"/>
      <c r="D22" s="16">
        <f>D21+E22+F22</f>
        <v>4.068666666666667E-2</v>
      </c>
      <c r="E22" s="18">
        <v>0</v>
      </c>
      <c r="F22" s="19">
        <f t="shared" si="1"/>
        <v>0</v>
      </c>
      <c r="G22" s="28"/>
      <c r="H22" s="21"/>
      <c r="I22" s="22">
        <v>1</v>
      </c>
      <c r="J22" s="23">
        <f t="shared" si="2"/>
        <v>22628.571428571431</v>
      </c>
      <c r="K22" s="24">
        <v>0</v>
      </c>
      <c r="L22" s="25">
        <f t="shared" si="3"/>
        <v>0</v>
      </c>
      <c r="M22" s="25">
        <f t="shared" si="4"/>
        <v>0</v>
      </c>
      <c r="N22" s="58">
        <f>(1-I22)*D21</f>
        <v>0</v>
      </c>
      <c r="O22" s="11"/>
      <c r="P22" s="11"/>
    </row>
    <row r="23" spans="2:16">
      <c r="B23" s="56">
        <v>8</v>
      </c>
      <c r="C23" s="29"/>
      <c r="D23" s="16">
        <f t="shared" si="0"/>
        <v>4.068666666666667E-2</v>
      </c>
      <c r="E23" s="18">
        <v>0</v>
      </c>
      <c r="F23" s="19">
        <f t="shared" si="1"/>
        <v>0</v>
      </c>
      <c r="G23" s="30"/>
      <c r="H23" s="27"/>
      <c r="I23" s="22">
        <v>1</v>
      </c>
      <c r="J23" s="23">
        <f t="shared" si="2"/>
        <v>22628.571428571431</v>
      </c>
      <c r="K23" s="24">
        <v>0</v>
      </c>
      <c r="L23" s="25">
        <f t="shared" si="3"/>
        <v>0</v>
      </c>
      <c r="M23" s="25">
        <f t="shared" si="4"/>
        <v>0</v>
      </c>
      <c r="N23" s="58">
        <f t="shared" si="5"/>
        <v>0</v>
      </c>
      <c r="O23" s="11"/>
      <c r="P23" s="11"/>
    </row>
    <row r="24" spans="2:16">
      <c r="B24" s="56">
        <v>9</v>
      </c>
      <c r="C24" s="29"/>
      <c r="D24" s="16">
        <f t="shared" si="0"/>
        <v>4.068666666666667E-2</v>
      </c>
      <c r="E24" s="18">
        <v>0</v>
      </c>
      <c r="F24" s="19">
        <f t="shared" si="1"/>
        <v>0</v>
      </c>
      <c r="G24" s="30"/>
      <c r="H24" s="27"/>
      <c r="I24" s="22">
        <v>1</v>
      </c>
      <c r="J24" s="23">
        <f t="shared" si="2"/>
        <v>22628.571428571431</v>
      </c>
      <c r="K24" s="24">
        <v>0</v>
      </c>
      <c r="L24" s="25">
        <f t="shared" si="3"/>
        <v>0</v>
      </c>
      <c r="M24" s="25">
        <f t="shared" si="4"/>
        <v>0</v>
      </c>
      <c r="N24" s="58">
        <f t="shared" si="5"/>
        <v>0</v>
      </c>
      <c r="O24" s="11"/>
      <c r="P24" s="11"/>
    </row>
    <row r="25" spans="2:16">
      <c r="B25" s="56">
        <v>10</v>
      </c>
      <c r="C25" s="17"/>
      <c r="D25" s="16">
        <f t="shared" si="0"/>
        <v>4.068666666666667E-2</v>
      </c>
      <c r="E25" s="18">
        <v>0</v>
      </c>
      <c r="F25" s="19">
        <f t="shared" si="1"/>
        <v>0</v>
      </c>
      <c r="G25" s="20"/>
      <c r="H25" s="27"/>
      <c r="I25" s="22">
        <v>1</v>
      </c>
      <c r="J25" s="23">
        <f t="shared" si="2"/>
        <v>22628.571428571431</v>
      </c>
      <c r="K25" s="24">
        <v>0</v>
      </c>
      <c r="L25" s="25">
        <f t="shared" si="3"/>
        <v>0</v>
      </c>
      <c r="M25" s="25">
        <f t="shared" si="4"/>
        <v>0</v>
      </c>
      <c r="N25" s="58">
        <f t="shared" si="5"/>
        <v>0</v>
      </c>
      <c r="O25" s="11"/>
      <c r="P25" s="11"/>
    </row>
    <row r="26" spans="2:16">
      <c r="B26" s="56">
        <v>11</v>
      </c>
      <c r="C26" s="26"/>
      <c r="D26" s="16">
        <f t="shared" si="0"/>
        <v>4.068666666666667E-2</v>
      </c>
      <c r="E26" s="18">
        <v>0</v>
      </c>
      <c r="F26" s="19">
        <f t="shared" si="1"/>
        <v>0</v>
      </c>
      <c r="G26" s="20"/>
      <c r="H26" s="27"/>
      <c r="I26" s="22">
        <v>1</v>
      </c>
      <c r="J26" s="23">
        <f t="shared" si="2"/>
        <v>22628.571428571431</v>
      </c>
      <c r="K26" s="24">
        <v>0</v>
      </c>
      <c r="L26" s="25">
        <f t="shared" si="3"/>
        <v>0</v>
      </c>
      <c r="M26" s="25">
        <f t="shared" si="4"/>
        <v>0</v>
      </c>
      <c r="N26" s="58">
        <f t="shared" si="5"/>
        <v>0</v>
      </c>
      <c r="O26" s="11"/>
      <c r="P26" s="11"/>
    </row>
    <row r="27" spans="2:16">
      <c r="B27" s="56">
        <v>12</v>
      </c>
      <c r="C27" s="31"/>
      <c r="D27" s="16">
        <f t="shared" si="0"/>
        <v>4.068666666666667E-2</v>
      </c>
      <c r="E27" s="18">
        <v>0</v>
      </c>
      <c r="F27" s="19">
        <f t="shared" si="1"/>
        <v>0</v>
      </c>
      <c r="G27" s="20"/>
      <c r="H27" s="27"/>
      <c r="I27" s="22">
        <v>1</v>
      </c>
      <c r="J27" s="23">
        <f t="shared" si="2"/>
        <v>22628.571428571431</v>
      </c>
      <c r="K27" s="24">
        <v>0</v>
      </c>
      <c r="L27" s="25">
        <f t="shared" si="3"/>
        <v>0</v>
      </c>
      <c r="M27" s="25">
        <f t="shared" si="4"/>
        <v>0</v>
      </c>
      <c r="N27" s="58">
        <f t="shared" si="5"/>
        <v>0</v>
      </c>
      <c r="O27" s="11"/>
      <c r="P27" s="11"/>
    </row>
    <row r="28" spans="2:16">
      <c r="B28" s="56">
        <v>13</v>
      </c>
      <c r="C28" s="17"/>
      <c r="D28" s="16">
        <f t="shared" si="0"/>
        <v>4.068666666666667E-2</v>
      </c>
      <c r="E28" s="18">
        <v>0</v>
      </c>
      <c r="F28" s="19">
        <f t="shared" si="1"/>
        <v>0</v>
      </c>
      <c r="G28" s="20"/>
      <c r="H28" s="27"/>
      <c r="I28" s="22">
        <v>1</v>
      </c>
      <c r="J28" s="23">
        <f t="shared" si="2"/>
        <v>22628.571428571431</v>
      </c>
      <c r="K28" s="24">
        <v>0</v>
      </c>
      <c r="L28" s="25">
        <f t="shared" si="3"/>
        <v>0</v>
      </c>
      <c r="M28" s="25">
        <f t="shared" si="4"/>
        <v>0</v>
      </c>
      <c r="N28" s="58">
        <f t="shared" si="5"/>
        <v>0</v>
      </c>
      <c r="O28" s="11"/>
      <c r="P28" s="11"/>
    </row>
    <row r="29" spans="2:16">
      <c r="B29" s="56">
        <v>14</v>
      </c>
      <c r="C29" s="17"/>
      <c r="D29" s="16">
        <f t="shared" si="0"/>
        <v>4.068666666666667E-2</v>
      </c>
      <c r="E29" s="18">
        <v>0</v>
      </c>
      <c r="F29" s="19">
        <f t="shared" si="1"/>
        <v>0</v>
      </c>
      <c r="G29" s="20"/>
      <c r="H29" s="27"/>
      <c r="I29" s="22">
        <v>1</v>
      </c>
      <c r="J29" s="23">
        <f t="shared" si="2"/>
        <v>22628.571428571431</v>
      </c>
      <c r="K29" s="24">
        <v>0</v>
      </c>
      <c r="L29" s="25">
        <f t="shared" si="3"/>
        <v>0</v>
      </c>
      <c r="M29" s="25">
        <f t="shared" si="4"/>
        <v>0</v>
      </c>
      <c r="N29" s="58">
        <f t="shared" si="5"/>
        <v>0</v>
      </c>
      <c r="O29" s="11"/>
      <c r="P29" s="11"/>
    </row>
    <row r="30" spans="2:16">
      <c r="B30" s="56">
        <v>15</v>
      </c>
      <c r="C30" s="26"/>
      <c r="D30" s="16">
        <f t="shared" si="0"/>
        <v>4.068666666666667E-2</v>
      </c>
      <c r="E30" s="18">
        <v>0</v>
      </c>
      <c r="F30" s="19">
        <f t="shared" si="1"/>
        <v>0</v>
      </c>
      <c r="G30" s="28"/>
      <c r="H30" s="27"/>
      <c r="I30" s="22">
        <v>1</v>
      </c>
      <c r="J30" s="23">
        <f t="shared" si="2"/>
        <v>22628.571428571431</v>
      </c>
      <c r="K30" s="24">
        <v>0</v>
      </c>
      <c r="L30" s="25">
        <f t="shared" si="3"/>
        <v>0</v>
      </c>
      <c r="M30" s="25">
        <f t="shared" si="4"/>
        <v>0</v>
      </c>
      <c r="N30" s="58">
        <f t="shared" si="5"/>
        <v>0</v>
      </c>
      <c r="O30" s="11"/>
      <c r="P30" s="11"/>
    </row>
    <row r="31" spans="2:16">
      <c r="B31" s="56">
        <v>16</v>
      </c>
      <c r="C31" s="26"/>
      <c r="D31" s="16">
        <f t="shared" si="0"/>
        <v>4.068666666666667E-2</v>
      </c>
      <c r="E31" s="18">
        <v>0</v>
      </c>
      <c r="F31" s="19">
        <f t="shared" si="1"/>
        <v>0</v>
      </c>
      <c r="G31" s="28"/>
      <c r="H31" s="27"/>
      <c r="I31" s="22">
        <v>1</v>
      </c>
      <c r="J31" s="23">
        <f t="shared" si="2"/>
        <v>22628.571428571431</v>
      </c>
      <c r="K31" s="24">
        <v>0</v>
      </c>
      <c r="L31" s="25">
        <f t="shared" si="3"/>
        <v>0</v>
      </c>
      <c r="M31" s="25">
        <f t="shared" si="4"/>
        <v>0</v>
      </c>
      <c r="N31" s="58">
        <f t="shared" si="5"/>
        <v>0</v>
      </c>
      <c r="O31" s="11"/>
      <c r="P31" s="11"/>
    </row>
    <row r="32" spans="2:16">
      <c r="B32" s="56">
        <v>17</v>
      </c>
      <c r="C32" s="17"/>
      <c r="D32" s="16">
        <f t="shared" si="0"/>
        <v>4.068666666666667E-2</v>
      </c>
      <c r="E32" s="18">
        <v>0</v>
      </c>
      <c r="F32" s="19">
        <f t="shared" si="1"/>
        <v>0</v>
      </c>
      <c r="G32" s="28"/>
      <c r="H32" s="27"/>
      <c r="I32" s="22">
        <v>1</v>
      </c>
      <c r="J32" s="23">
        <f t="shared" si="2"/>
        <v>22628.571428571431</v>
      </c>
      <c r="K32" s="24">
        <v>0</v>
      </c>
      <c r="L32" s="25">
        <f t="shared" si="3"/>
        <v>0</v>
      </c>
      <c r="M32" s="25">
        <f t="shared" si="4"/>
        <v>0</v>
      </c>
      <c r="N32" s="58">
        <f t="shared" si="5"/>
        <v>0</v>
      </c>
      <c r="O32" s="11"/>
      <c r="P32" s="11"/>
    </row>
    <row r="33" spans="2:16">
      <c r="B33" s="56">
        <v>18</v>
      </c>
      <c r="C33" s="32"/>
      <c r="D33" s="16">
        <f t="shared" si="0"/>
        <v>4.068666666666667E-2</v>
      </c>
      <c r="E33" s="18">
        <v>0</v>
      </c>
      <c r="F33" s="19">
        <f t="shared" si="1"/>
        <v>0</v>
      </c>
      <c r="G33" s="28"/>
      <c r="H33" s="21"/>
      <c r="I33" s="22">
        <v>1</v>
      </c>
      <c r="J33" s="23">
        <f t="shared" si="2"/>
        <v>22628.571428571431</v>
      </c>
      <c r="K33" s="24">
        <v>0</v>
      </c>
      <c r="L33" s="25">
        <f t="shared" si="3"/>
        <v>0</v>
      </c>
      <c r="M33" s="25">
        <f t="shared" si="4"/>
        <v>0</v>
      </c>
      <c r="N33" s="58">
        <f t="shared" si="5"/>
        <v>0</v>
      </c>
      <c r="O33" s="11"/>
      <c r="P33" s="11"/>
    </row>
    <row r="34" spans="2:16">
      <c r="B34" s="56">
        <v>19</v>
      </c>
      <c r="C34" s="31"/>
      <c r="D34" s="16">
        <f t="shared" si="0"/>
        <v>4.068666666666667E-2</v>
      </c>
      <c r="E34" s="18">
        <v>0</v>
      </c>
      <c r="F34" s="19">
        <f t="shared" si="1"/>
        <v>0</v>
      </c>
      <c r="G34" s="28"/>
      <c r="H34" s="21"/>
      <c r="I34" s="22">
        <v>1</v>
      </c>
      <c r="J34" s="23">
        <f t="shared" si="2"/>
        <v>22628.571428571431</v>
      </c>
      <c r="K34" s="24">
        <v>0</v>
      </c>
      <c r="L34" s="25">
        <f t="shared" si="3"/>
        <v>0</v>
      </c>
      <c r="M34" s="25">
        <f t="shared" si="4"/>
        <v>0</v>
      </c>
      <c r="N34" s="58">
        <f t="shared" si="5"/>
        <v>0</v>
      </c>
      <c r="O34" s="11"/>
      <c r="P34" s="11"/>
    </row>
    <row r="35" spans="2:16">
      <c r="B35" s="56">
        <v>20</v>
      </c>
      <c r="C35" s="31"/>
      <c r="D35" s="16">
        <f t="shared" si="0"/>
        <v>4.068666666666667E-2</v>
      </c>
      <c r="E35" s="18">
        <v>0</v>
      </c>
      <c r="F35" s="19">
        <f t="shared" si="1"/>
        <v>0</v>
      </c>
      <c r="G35" s="28"/>
      <c r="H35" s="27"/>
      <c r="I35" s="22">
        <v>1</v>
      </c>
      <c r="J35" s="23">
        <f t="shared" si="2"/>
        <v>22628.571428571431</v>
      </c>
      <c r="K35" s="24">
        <v>0</v>
      </c>
      <c r="L35" s="25">
        <f t="shared" si="3"/>
        <v>0</v>
      </c>
      <c r="M35" s="25">
        <f t="shared" si="4"/>
        <v>0</v>
      </c>
      <c r="N35" s="58">
        <f t="shared" si="5"/>
        <v>0</v>
      </c>
      <c r="O35" s="11"/>
      <c r="P35" s="11"/>
    </row>
    <row r="36" spans="2:16">
      <c r="B36" s="56">
        <v>21</v>
      </c>
      <c r="C36" s="31"/>
      <c r="D36" s="16">
        <f t="shared" si="0"/>
        <v>4.068666666666667E-2</v>
      </c>
      <c r="E36" s="18">
        <v>0</v>
      </c>
      <c r="F36" s="19">
        <f t="shared" si="1"/>
        <v>0</v>
      </c>
      <c r="G36" s="28"/>
      <c r="H36" s="27"/>
      <c r="I36" s="22">
        <v>1</v>
      </c>
      <c r="J36" s="23">
        <f t="shared" si="2"/>
        <v>22628.571428571431</v>
      </c>
      <c r="K36" s="24">
        <v>0</v>
      </c>
      <c r="L36" s="25">
        <f t="shared" si="3"/>
        <v>0</v>
      </c>
      <c r="M36" s="25">
        <f t="shared" si="4"/>
        <v>0</v>
      </c>
      <c r="N36" s="58">
        <f t="shared" si="5"/>
        <v>0</v>
      </c>
      <c r="O36" s="11"/>
      <c r="P36" s="11"/>
    </row>
    <row r="37" spans="2:16">
      <c r="B37" s="56">
        <v>22</v>
      </c>
      <c r="C37" s="31"/>
      <c r="D37" s="16">
        <f t="shared" si="0"/>
        <v>4.068666666666667E-2</v>
      </c>
      <c r="E37" s="18">
        <v>0</v>
      </c>
      <c r="F37" s="19">
        <f t="shared" si="1"/>
        <v>0</v>
      </c>
      <c r="G37" s="28"/>
      <c r="H37" s="27"/>
      <c r="I37" s="22">
        <v>1</v>
      </c>
      <c r="J37" s="23">
        <f t="shared" si="2"/>
        <v>22628.571428571431</v>
      </c>
      <c r="K37" s="24">
        <v>0</v>
      </c>
      <c r="L37" s="25">
        <f t="shared" si="3"/>
        <v>0</v>
      </c>
      <c r="M37" s="25">
        <f t="shared" si="4"/>
        <v>0</v>
      </c>
      <c r="N37" s="58">
        <f t="shared" si="5"/>
        <v>0</v>
      </c>
      <c r="O37" s="11"/>
      <c r="P37" s="11"/>
    </row>
    <row r="38" spans="2:16">
      <c r="B38" s="56">
        <v>23</v>
      </c>
      <c r="C38" s="31"/>
      <c r="D38" s="16">
        <f t="shared" si="0"/>
        <v>4.068666666666667E-2</v>
      </c>
      <c r="E38" s="18">
        <v>0</v>
      </c>
      <c r="F38" s="19">
        <f t="shared" si="1"/>
        <v>0</v>
      </c>
      <c r="G38" s="28"/>
      <c r="H38" s="27"/>
      <c r="I38" s="22">
        <v>1</v>
      </c>
      <c r="J38" s="23">
        <f t="shared" si="2"/>
        <v>22628.571428571431</v>
      </c>
      <c r="K38" s="24">
        <v>0</v>
      </c>
      <c r="L38" s="25">
        <f t="shared" si="3"/>
        <v>0</v>
      </c>
      <c r="M38" s="25">
        <f t="shared" si="4"/>
        <v>0</v>
      </c>
      <c r="N38" s="58">
        <f t="shared" si="5"/>
        <v>0</v>
      </c>
      <c r="O38" s="11"/>
      <c r="P38" s="11"/>
    </row>
    <row r="39" spans="2:16">
      <c r="B39" s="56">
        <v>24</v>
      </c>
      <c r="C39" s="17"/>
      <c r="D39" s="16">
        <f t="shared" si="0"/>
        <v>4.068666666666667E-2</v>
      </c>
      <c r="E39" s="18">
        <v>0</v>
      </c>
      <c r="F39" s="19">
        <f t="shared" si="1"/>
        <v>0</v>
      </c>
      <c r="G39" s="28"/>
      <c r="H39" s="27"/>
      <c r="I39" s="22">
        <v>1</v>
      </c>
      <c r="J39" s="23">
        <f t="shared" si="2"/>
        <v>22628.571428571431</v>
      </c>
      <c r="K39" s="24">
        <v>0</v>
      </c>
      <c r="L39" s="25">
        <f t="shared" si="3"/>
        <v>0</v>
      </c>
      <c r="M39" s="25">
        <f t="shared" si="4"/>
        <v>0</v>
      </c>
      <c r="N39" s="58">
        <f t="shared" si="5"/>
        <v>0</v>
      </c>
      <c r="O39" s="11"/>
      <c r="P39" s="11"/>
    </row>
    <row r="40" spans="2:16">
      <c r="B40" s="56">
        <v>25</v>
      </c>
      <c r="C40" s="17"/>
      <c r="D40" s="16">
        <f t="shared" si="0"/>
        <v>4.068666666666667E-2</v>
      </c>
      <c r="E40" s="18">
        <v>0</v>
      </c>
      <c r="F40" s="19">
        <f t="shared" si="1"/>
        <v>0</v>
      </c>
      <c r="G40" s="28"/>
      <c r="H40" s="21"/>
      <c r="I40" s="22">
        <v>1</v>
      </c>
      <c r="J40" s="23">
        <f t="shared" si="2"/>
        <v>22628.571428571431</v>
      </c>
      <c r="K40" s="24">
        <v>0</v>
      </c>
      <c r="L40" s="25">
        <f t="shared" si="3"/>
        <v>0</v>
      </c>
      <c r="M40" s="25">
        <f t="shared" si="4"/>
        <v>0</v>
      </c>
      <c r="N40" s="58">
        <f t="shared" si="5"/>
        <v>0</v>
      </c>
      <c r="O40" s="11"/>
      <c r="P40" s="11"/>
    </row>
    <row r="41" spans="2:16">
      <c r="B41" s="56">
        <v>26</v>
      </c>
      <c r="C41" s="17"/>
      <c r="D41" s="16">
        <f t="shared" si="0"/>
        <v>4.068666666666667E-2</v>
      </c>
      <c r="E41" s="18">
        <v>0</v>
      </c>
      <c r="F41" s="19">
        <f t="shared" si="1"/>
        <v>0</v>
      </c>
      <c r="G41" s="28"/>
      <c r="H41" s="27"/>
      <c r="I41" s="22">
        <v>1</v>
      </c>
      <c r="J41" s="23">
        <f t="shared" si="2"/>
        <v>22628.571428571431</v>
      </c>
      <c r="K41" s="24">
        <v>0</v>
      </c>
      <c r="L41" s="25">
        <f t="shared" si="3"/>
        <v>0</v>
      </c>
      <c r="M41" s="25">
        <f t="shared" si="4"/>
        <v>0</v>
      </c>
      <c r="N41" s="58">
        <f t="shared" si="5"/>
        <v>0</v>
      </c>
      <c r="O41" s="11"/>
      <c r="P41" s="11"/>
    </row>
    <row r="42" spans="2:16">
      <c r="B42" s="59" t="s">
        <v>9</v>
      </c>
      <c r="C42" s="34"/>
      <c r="D42" s="16">
        <f t="shared" si="0"/>
        <v>4.068666666666667E-2</v>
      </c>
      <c r="E42" s="18">
        <v>0</v>
      </c>
      <c r="F42" s="19">
        <f t="shared" si="1"/>
        <v>0</v>
      </c>
      <c r="G42" s="35"/>
      <c r="H42" s="27"/>
      <c r="I42" s="22">
        <v>1</v>
      </c>
      <c r="J42" s="23">
        <f t="shared" si="2"/>
        <v>22628.571428571431</v>
      </c>
      <c r="K42" s="24">
        <v>0</v>
      </c>
      <c r="L42" s="25">
        <f t="shared" si="3"/>
        <v>0</v>
      </c>
      <c r="M42" s="25">
        <f t="shared" si="4"/>
        <v>0</v>
      </c>
      <c r="N42" s="58">
        <f t="shared" si="5"/>
        <v>0</v>
      </c>
      <c r="O42" s="11"/>
      <c r="P42" s="11"/>
    </row>
    <row r="43" spans="2:16">
      <c r="B43" s="59" t="s">
        <v>10</v>
      </c>
      <c r="C43" s="34"/>
      <c r="D43" s="16">
        <f t="shared" si="0"/>
        <v>5.7686666666666671E-2</v>
      </c>
      <c r="E43" s="18">
        <v>7.0000000000000001E-3</v>
      </c>
      <c r="F43" s="19">
        <f t="shared" si="1"/>
        <v>0.01</v>
      </c>
      <c r="G43" s="35"/>
      <c r="H43" s="27">
        <v>6</v>
      </c>
      <c r="I43" s="22">
        <v>1</v>
      </c>
      <c r="J43" s="23">
        <f>(1-I43)*J45+J45</f>
        <v>22628.571428571431</v>
      </c>
      <c r="K43" s="24">
        <v>6</v>
      </c>
      <c r="L43" s="25">
        <f t="shared" si="3"/>
        <v>0.01</v>
      </c>
      <c r="M43" s="25">
        <f t="shared" si="4"/>
        <v>0</v>
      </c>
      <c r="N43" s="58">
        <f t="shared" si="5"/>
        <v>0</v>
      </c>
      <c r="O43" s="11"/>
      <c r="P43" s="11"/>
    </row>
    <row r="44" spans="2:16">
      <c r="B44" s="59" t="s">
        <v>11</v>
      </c>
      <c r="C44" s="33"/>
      <c r="D44" s="16">
        <f>D43</f>
        <v>5.7686666666666671E-2</v>
      </c>
      <c r="E44" s="16">
        <f>SUM(E15:E43)</f>
        <v>2.1999999999999999E-2</v>
      </c>
      <c r="F44" s="86">
        <f>SUM(F15:F43)</f>
        <v>3.5686666666666672E-2</v>
      </c>
      <c r="G44" s="36"/>
      <c r="H44" s="36"/>
      <c r="I44" s="36"/>
      <c r="J44" s="37"/>
      <c r="K44" s="36"/>
      <c r="L44" s="33"/>
      <c r="M44" s="33"/>
      <c r="N44" s="60"/>
      <c r="O44" s="11"/>
      <c r="P44" s="11"/>
    </row>
    <row r="45" spans="2:16">
      <c r="B45" s="59" t="s">
        <v>12</v>
      </c>
      <c r="C45" s="38"/>
      <c r="D45" s="16">
        <f>D44+F45</f>
        <v>5.7686666666666671E-2</v>
      </c>
      <c r="E45" s="16"/>
      <c r="F45" s="39">
        <v>0</v>
      </c>
      <c r="G45" s="40"/>
      <c r="H45" s="40"/>
      <c r="I45" s="87" t="s">
        <v>30</v>
      </c>
      <c r="J45" s="41">
        <f>D7</f>
        <v>22628.571428571431</v>
      </c>
      <c r="K45" s="40"/>
      <c r="L45" s="15"/>
      <c r="M45" s="15"/>
      <c r="N45" s="57"/>
      <c r="O45" s="11"/>
      <c r="P45" s="11"/>
    </row>
    <row r="46" spans="2:16">
      <c r="B46" s="59" t="s">
        <v>13</v>
      </c>
      <c r="C46" s="85">
        <v>0</v>
      </c>
      <c r="D46" s="16">
        <f>D45+F46</f>
        <v>5.7686666666666671E-2</v>
      </c>
      <c r="E46" s="16">
        <v>0</v>
      </c>
      <c r="F46" s="42">
        <f>D43*C46</f>
        <v>0</v>
      </c>
      <c r="G46" s="40"/>
      <c r="H46" s="40"/>
      <c r="I46" s="40"/>
      <c r="J46" s="43"/>
      <c r="K46" s="40"/>
      <c r="L46" s="15"/>
      <c r="M46" s="15"/>
      <c r="N46" s="57"/>
      <c r="O46" s="11"/>
      <c r="P46" s="11"/>
    </row>
    <row r="47" spans="2:16">
      <c r="B47" s="59" t="s">
        <v>14</v>
      </c>
      <c r="C47" s="85">
        <v>0.15</v>
      </c>
      <c r="D47" s="16">
        <f>D46+F47</f>
        <v>6.6339666666666672E-2</v>
      </c>
      <c r="E47" s="16">
        <v>0</v>
      </c>
      <c r="F47" s="42">
        <f>D44*C47</f>
        <v>8.653000000000001E-3</v>
      </c>
      <c r="G47" s="40"/>
      <c r="H47" s="40"/>
      <c r="I47" s="44">
        <f>PRODUCT(I16:I43)</f>
        <v>0.98</v>
      </c>
      <c r="J47" s="43"/>
      <c r="K47" s="40"/>
      <c r="L47" s="15"/>
      <c r="M47" s="15"/>
      <c r="N47" s="57"/>
      <c r="O47" s="11"/>
      <c r="P47" s="11"/>
    </row>
    <row r="48" spans="2:16" ht="15" thickBot="1">
      <c r="B48" s="61" t="s">
        <v>15</v>
      </c>
      <c r="C48" s="62"/>
      <c r="D48" s="63">
        <f>D47+F48</f>
        <v>6.6339666666666672E-2</v>
      </c>
      <c r="E48" s="63"/>
      <c r="F48" s="64">
        <v>0</v>
      </c>
      <c r="G48" s="65"/>
      <c r="H48" s="65"/>
      <c r="I48" s="65"/>
      <c r="J48" s="66"/>
      <c r="K48" s="62"/>
      <c r="L48" s="62"/>
      <c r="M48" s="62"/>
      <c r="N48" s="67"/>
      <c r="O48" s="11"/>
      <c r="P48" s="11"/>
    </row>
    <row r="49" spans="2:16" ht="15" thickBot="1">
      <c r="B49" s="68" t="s">
        <v>16</v>
      </c>
      <c r="C49" s="69"/>
      <c r="D49" s="45">
        <f>D48</f>
        <v>6.6339666666666672E-2</v>
      </c>
      <c r="E49" s="46"/>
      <c r="F49" s="46"/>
      <c r="G49" s="47"/>
      <c r="H49" s="47"/>
      <c r="I49" s="47"/>
      <c r="J49" s="48"/>
      <c r="K49" s="47"/>
      <c r="L49" s="47"/>
      <c r="M49" s="47"/>
      <c r="N49" s="47"/>
      <c r="O49" s="11"/>
      <c r="P49" s="11"/>
    </row>
    <row r="50" spans="2:16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</sheetData>
  <mergeCells count="3">
    <mergeCell ref="B4:B12"/>
    <mergeCell ref="B1:N1"/>
    <mergeCell ref="B2:N2"/>
  </mergeCells>
  <phoneticPr fontId="14" type="noConversion"/>
  <pageMargins left="0.7" right="0.7" top="0.75" bottom="0.75" header="0.3" footer="0.3"/>
  <ignoredErrors>
    <ignoredError sqref="F38:F42 D38:D42" evalError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6"/>
  <sheetViews>
    <sheetView topLeftCell="I9" zoomScale="90" zoomScaleNormal="90" zoomScalePageLayoutView="90" workbookViewId="0">
      <selection activeCell="R22" sqref="R22"/>
    </sheetView>
  </sheetViews>
  <sheetFormatPr baseColWidth="10" defaultColWidth="10.33203125" defaultRowHeight="14" x14ac:dyDescent="0"/>
  <cols>
    <col min="1" max="1" width="1.83203125" customWidth="1"/>
    <col min="2" max="2" width="21.83203125" customWidth="1"/>
    <col min="3" max="6" width="25.6640625" customWidth="1"/>
    <col min="7" max="7" width="13.5" customWidth="1"/>
    <col min="8" max="8" width="12.1640625" customWidth="1"/>
    <col min="9" max="14" width="10.6640625" customWidth="1"/>
    <col min="15" max="15" width="1.83203125" customWidth="1"/>
    <col min="16" max="21" width="10.33203125" customWidth="1"/>
  </cols>
  <sheetData>
    <row r="1" spans="2:21" s="1" customFormat="1" ht="22.5" customHeight="1">
      <c r="B1" s="105" t="s">
        <v>29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7"/>
      <c r="P1" s="2"/>
      <c r="Q1" s="3"/>
      <c r="R1" s="2"/>
      <c r="S1" s="2"/>
      <c r="T1" s="2"/>
      <c r="U1" s="2"/>
    </row>
    <row r="2" spans="2:21" s="1" customFormat="1" ht="37.5" customHeight="1" thickBot="1">
      <c r="B2" s="108" t="s">
        <v>28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0"/>
      <c r="P2" s="2"/>
      <c r="Q2" s="4"/>
      <c r="R2" s="2"/>
      <c r="S2" s="2"/>
      <c r="T2" s="2"/>
      <c r="U2" s="2"/>
    </row>
    <row r="3" spans="2:21" s="5" customFormat="1" ht="9" customHeight="1" thickBot="1">
      <c r="B3"/>
      <c r="C3" s="7"/>
      <c r="D3" s="12"/>
      <c r="E3" s="12"/>
      <c r="F3" s="12"/>
      <c r="G3" s="12"/>
      <c r="H3" s="11"/>
      <c r="I3" s="11"/>
      <c r="J3" s="11"/>
      <c r="K3" s="11"/>
      <c r="L3" s="11"/>
      <c r="M3" s="11"/>
      <c r="N3" s="11"/>
      <c r="O3" s="11"/>
      <c r="P3" s="11"/>
    </row>
    <row r="4" spans="2:21">
      <c r="B4" s="102" t="s">
        <v>27</v>
      </c>
      <c r="C4" s="80" t="s">
        <v>17</v>
      </c>
      <c r="D4" s="71" t="s">
        <v>34</v>
      </c>
      <c r="E4" s="12"/>
      <c r="F4" s="12"/>
      <c r="G4" s="12"/>
      <c r="H4" s="12"/>
      <c r="I4" s="11"/>
      <c r="J4" s="11"/>
      <c r="K4" s="11"/>
      <c r="L4" s="11"/>
      <c r="M4" s="11"/>
      <c r="N4" s="11"/>
      <c r="O4" s="11"/>
      <c r="P4" s="11"/>
    </row>
    <row r="5" spans="2:21">
      <c r="B5" s="103"/>
      <c r="C5" s="81" t="s">
        <v>31</v>
      </c>
      <c r="D5" s="72"/>
      <c r="E5" s="12"/>
      <c r="F5" s="12"/>
      <c r="G5" s="12"/>
      <c r="H5" s="12"/>
      <c r="I5" s="11"/>
      <c r="J5" s="11"/>
      <c r="K5" s="11"/>
      <c r="L5" s="11"/>
      <c r="M5" s="11"/>
      <c r="N5" s="11"/>
      <c r="O5" s="11"/>
      <c r="P5" s="11"/>
    </row>
    <row r="6" spans="2:21">
      <c r="B6" s="103"/>
      <c r="C6" s="81" t="s">
        <v>19</v>
      </c>
      <c r="D6" s="72" t="s">
        <v>38</v>
      </c>
      <c r="E6" s="12"/>
      <c r="F6" s="12"/>
      <c r="G6" s="12"/>
      <c r="H6" s="12"/>
      <c r="I6" s="11"/>
      <c r="J6" s="11"/>
      <c r="K6" s="11"/>
      <c r="L6" s="11"/>
      <c r="M6" s="11"/>
      <c r="N6" s="11"/>
      <c r="O6" s="11"/>
      <c r="P6" s="11"/>
    </row>
    <row r="7" spans="2:21" ht="15" thickBot="1">
      <c r="B7" s="103"/>
      <c r="C7" s="81" t="s">
        <v>32</v>
      </c>
      <c r="D7" s="88">
        <f>3600/H16*22</f>
        <v>22628.571428571431</v>
      </c>
      <c r="E7" s="12"/>
      <c r="F7" s="12"/>
      <c r="G7" s="13"/>
      <c r="H7" s="13"/>
      <c r="I7" s="11"/>
      <c r="J7" s="11"/>
      <c r="K7" s="11"/>
      <c r="L7" s="11"/>
      <c r="M7" s="11"/>
      <c r="N7" s="11"/>
      <c r="O7" s="11"/>
      <c r="P7" s="11"/>
    </row>
    <row r="8" spans="2:21">
      <c r="B8" s="103"/>
      <c r="C8" s="81" t="s">
        <v>33</v>
      </c>
      <c r="D8" s="93" t="s">
        <v>39</v>
      </c>
      <c r="E8" s="74"/>
      <c r="F8" s="75"/>
      <c r="G8" s="75"/>
      <c r="H8" s="71"/>
      <c r="I8" s="11"/>
      <c r="J8" s="11"/>
      <c r="K8" s="11"/>
      <c r="L8" s="11"/>
      <c r="M8" s="11"/>
      <c r="N8" s="11"/>
      <c r="O8" s="11"/>
      <c r="P8" s="11"/>
    </row>
    <row r="9" spans="2:21">
      <c r="B9" s="103"/>
      <c r="C9" s="81" t="s">
        <v>20</v>
      </c>
      <c r="D9" s="92">
        <v>1.4500000000000001E-2</v>
      </c>
      <c r="E9" s="76"/>
      <c r="F9" s="77"/>
      <c r="G9" s="77"/>
      <c r="H9" s="72"/>
      <c r="I9" s="11"/>
      <c r="J9" s="11"/>
      <c r="K9" s="11"/>
      <c r="L9" s="11"/>
      <c r="M9" s="11"/>
      <c r="N9" s="11"/>
      <c r="O9" s="11"/>
      <c r="P9" s="11"/>
    </row>
    <row r="10" spans="2:21">
      <c r="B10" s="103"/>
      <c r="C10" s="81" t="s">
        <v>18</v>
      </c>
      <c r="D10" s="78">
        <v>1</v>
      </c>
      <c r="E10" s="76"/>
      <c r="F10" s="77"/>
      <c r="G10" s="77"/>
      <c r="H10" s="72"/>
      <c r="I10" s="11"/>
      <c r="J10" s="11"/>
      <c r="K10" s="11"/>
      <c r="L10" s="11"/>
      <c r="M10" s="11"/>
      <c r="N10" s="11"/>
      <c r="O10" s="11"/>
      <c r="P10" s="11"/>
    </row>
    <row r="11" spans="2:21">
      <c r="B11" s="103"/>
      <c r="C11" s="81" t="s">
        <v>21</v>
      </c>
      <c r="D11" s="78">
        <v>1</v>
      </c>
      <c r="E11" s="76"/>
      <c r="F11" s="77"/>
      <c r="G11" s="77"/>
      <c r="H11" s="72"/>
      <c r="I11" s="11"/>
      <c r="J11" s="11"/>
      <c r="K11" s="11"/>
      <c r="L11" s="11"/>
      <c r="M11" s="11"/>
      <c r="N11" s="11"/>
      <c r="O11" s="11"/>
      <c r="P11" s="11"/>
    </row>
    <row r="12" spans="2:21" ht="15" thickBot="1">
      <c r="B12" s="104"/>
      <c r="C12" s="82" t="s">
        <v>0</v>
      </c>
      <c r="D12" s="79">
        <f>(D9*D10)/D11</f>
        <v>1.4500000000000001E-2</v>
      </c>
      <c r="E12" s="70"/>
      <c r="F12" s="70"/>
      <c r="G12" s="70"/>
      <c r="H12" s="73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2:21" s="5" customFormat="1" ht="9" customHeight="1" thickBot="1">
      <c r="B13" s="6"/>
      <c r="C13" s="7"/>
      <c r="D13" s="8"/>
      <c r="E13" s="8"/>
      <c r="F13" s="9"/>
      <c r="G13" s="10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2:21" ht="42">
      <c r="B14" s="49"/>
      <c r="C14" s="50" t="s">
        <v>1</v>
      </c>
      <c r="D14" s="51" t="s">
        <v>22</v>
      </c>
      <c r="E14" s="51" t="s">
        <v>23</v>
      </c>
      <c r="F14" s="51" t="s">
        <v>24</v>
      </c>
      <c r="G14" s="52" t="s">
        <v>2</v>
      </c>
      <c r="H14" s="52" t="s">
        <v>25</v>
      </c>
      <c r="I14" s="53" t="s">
        <v>3</v>
      </c>
      <c r="J14" s="54" t="s">
        <v>26</v>
      </c>
      <c r="K14" s="52" t="s">
        <v>4</v>
      </c>
      <c r="L14" s="51" t="s">
        <v>5</v>
      </c>
      <c r="M14" s="51" t="s">
        <v>6</v>
      </c>
      <c r="N14" s="55" t="s">
        <v>7</v>
      </c>
      <c r="O14" s="11"/>
      <c r="P14" s="11"/>
    </row>
    <row r="15" spans="2:21">
      <c r="B15" s="56"/>
      <c r="C15" s="15"/>
      <c r="D15" s="16">
        <f>E15+F15</f>
        <v>1.4500000000000001E-2</v>
      </c>
      <c r="E15" s="84">
        <f>D12+E12+F12+G12+H12</f>
        <v>1.4500000000000001E-2</v>
      </c>
      <c r="F15" s="14">
        <v>0</v>
      </c>
      <c r="G15" s="15"/>
      <c r="H15" s="15"/>
      <c r="I15" s="15"/>
      <c r="J15" s="83" t="s">
        <v>8</v>
      </c>
      <c r="K15" s="15"/>
      <c r="L15" s="15"/>
      <c r="M15" s="15"/>
      <c r="N15" s="57"/>
      <c r="O15" s="11"/>
      <c r="P15" s="11"/>
      <c r="Q15" t="s">
        <v>71</v>
      </c>
      <c r="R15" s="97">
        <f>D12+BOTTOM!D12</f>
        <v>2.9499999999999998E-2</v>
      </c>
      <c r="S15" s="134">
        <f>R15/$R$21</f>
        <v>0.15436356136213197</v>
      </c>
    </row>
    <row r="16" spans="2:21">
      <c r="B16" s="56">
        <v>1</v>
      </c>
      <c r="C16" s="17" t="s">
        <v>42</v>
      </c>
      <c r="D16" s="16">
        <f t="shared" ref="D16:D43" si="0">D15+E16+F16</f>
        <v>4.0176666666666666E-2</v>
      </c>
      <c r="E16" s="18">
        <v>0</v>
      </c>
      <c r="F16" s="19">
        <f t="shared" ref="F16:F43" si="1">SUM(L16:N16)</f>
        <v>2.5676666666666667E-2</v>
      </c>
      <c r="G16" s="89" t="s">
        <v>36</v>
      </c>
      <c r="H16" s="21">
        <f>28/8</f>
        <v>3.5</v>
      </c>
      <c r="I16" s="22">
        <v>0.98</v>
      </c>
      <c r="J16" s="23">
        <f t="shared" ref="J16:J42" si="2">(1-I16)*J17+J17</f>
        <v>23081.142857142859</v>
      </c>
      <c r="K16" s="24">
        <v>25.6</v>
      </c>
      <c r="L16" s="25">
        <f t="shared" ref="L16:L43" si="3">(K16/3600)*H16</f>
        <v>2.4888888888888891E-2</v>
      </c>
      <c r="M16" s="25">
        <f t="shared" ref="M16:M43" si="4">(1-I16)*L16</f>
        <v>4.977777777777783E-4</v>
      </c>
      <c r="N16" s="58">
        <f t="shared" ref="N16:N43" si="5">(1-I16)*D15</f>
        <v>2.9000000000000027E-4</v>
      </c>
      <c r="O16" s="11"/>
      <c r="P16" s="11"/>
      <c r="Q16" t="s">
        <v>75</v>
      </c>
      <c r="R16">
        <v>1.9E-2</v>
      </c>
      <c r="S16" s="134">
        <f t="shared" ref="S16:S21" si="6">R16/$R$21</f>
        <v>9.9420598843407024E-2</v>
      </c>
    </row>
    <row r="17" spans="2:19">
      <c r="B17" s="56">
        <v>2</v>
      </c>
      <c r="C17" s="26"/>
      <c r="D17" s="16">
        <f t="shared" si="0"/>
        <v>4.0176666666666666E-2</v>
      </c>
      <c r="E17" s="18">
        <v>0</v>
      </c>
      <c r="F17" s="19">
        <f t="shared" si="1"/>
        <v>0</v>
      </c>
      <c r="G17" s="20"/>
      <c r="H17" s="21"/>
      <c r="I17" s="22">
        <v>1</v>
      </c>
      <c r="J17" s="23">
        <f t="shared" si="2"/>
        <v>22628.571428571431</v>
      </c>
      <c r="K17" s="24">
        <v>0</v>
      </c>
      <c r="L17" s="25">
        <f t="shared" si="3"/>
        <v>0</v>
      </c>
      <c r="M17" s="25">
        <f t="shared" si="4"/>
        <v>0</v>
      </c>
      <c r="N17" s="58">
        <f t="shared" si="5"/>
        <v>0</v>
      </c>
      <c r="O17" s="11"/>
      <c r="P17" s="11"/>
      <c r="Q17" t="s">
        <v>72</v>
      </c>
      <c r="R17" s="100">
        <f>L16+BOTTOM!L16</f>
        <v>4.9777777777777782E-2</v>
      </c>
      <c r="S17" s="134">
        <f t="shared" si="6"/>
        <v>0.26047034082951087</v>
      </c>
    </row>
    <row r="18" spans="2:19">
      <c r="B18" s="56">
        <v>3</v>
      </c>
      <c r="C18" s="26"/>
      <c r="D18" s="16">
        <f t="shared" si="0"/>
        <v>4.0176666666666666E-2</v>
      </c>
      <c r="E18" s="18">
        <v>0</v>
      </c>
      <c r="F18" s="19">
        <f t="shared" si="1"/>
        <v>0</v>
      </c>
      <c r="G18" s="20"/>
      <c r="H18" s="27"/>
      <c r="I18" s="22">
        <v>1</v>
      </c>
      <c r="J18" s="23">
        <f t="shared" si="2"/>
        <v>22628.571428571431</v>
      </c>
      <c r="K18" s="24">
        <v>0</v>
      </c>
      <c r="L18" s="25">
        <f t="shared" si="3"/>
        <v>0</v>
      </c>
      <c r="M18" s="25">
        <f t="shared" si="4"/>
        <v>0</v>
      </c>
      <c r="N18" s="58">
        <f t="shared" si="5"/>
        <v>0</v>
      </c>
      <c r="O18" s="11"/>
      <c r="P18" s="11"/>
      <c r="Q18" t="s">
        <v>73</v>
      </c>
      <c r="R18" s="101">
        <f>F47+BOTTOM!F47</f>
        <v>1.7229500000000002E-2</v>
      </c>
      <c r="S18" s="134">
        <f t="shared" si="6"/>
        <v>9.0156168830130612E-2</v>
      </c>
    </row>
    <row r="19" spans="2:19">
      <c r="B19" s="56">
        <v>4</v>
      </c>
      <c r="C19" s="26"/>
      <c r="D19" s="16">
        <f t="shared" si="0"/>
        <v>4.0176666666666666E-2</v>
      </c>
      <c r="E19" s="18">
        <v>0</v>
      </c>
      <c r="F19" s="19">
        <f t="shared" si="1"/>
        <v>0</v>
      </c>
      <c r="G19" s="20"/>
      <c r="H19" s="27"/>
      <c r="I19" s="22">
        <v>1</v>
      </c>
      <c r="J19" s="23">
        <f>(1-I19)*J20+J20</f>
        <v>22628.571428571431</v>
      </c>
      <c r="K19" s="24">
        <v>0</v>
      </c>
      <c r="L19" s="25">
        <f t="shared" si="3"/>
        <v>0</v>
      </c>
      <c r="M19" s="25">
        <f t="shared" si="4"/>
        <v>0</v>
      </c>
      <c r="N19" s="58">
        <f t="shared" si="5"/>
        <v>0</v>
      </c>
      <c r="O19" s="11"/>
      <c r="P19" s="11"/>
      <c r="Q19" t="s">
        <v>74</v>
      </c>
      <c r="R19">
        <f>0.1321-0.0965</f>
        <v>3.5599999999999993E-2</v>
      </c>
      <c r="S19" s="134">
        <f t="shared" si="6"/>
        <v>0.18628280625396262</v>
      </c>
    </row>
    <row r="20" spans="2:19">
      <c r="B20" s="56">
        <v>5</v>
      </c>
      <c r="C20" s="26"/>
      <c r="D20" s="16">
        <f>D19+E20+F20</f>
        <v>4.0176666666666666E-2</v>
      </c>
      <c r="E20" s="18">
        <v>0</v>
      </c>
      <c r="F20" s="19">
        <f t="shared" si="1"/>
        <v>0</v>
      </c>
      <c r="G20" s="20"/>
      <c r="H20" s="27"/>
      <c r="I20" s="22">
        <v>1</v>
      </c>
      <c r="J20" s="23">
        <f t="shared" si="2"/>
        <v>22628.571428571431</v>
      </c>
      <c r="K20" s="24">
        <v>0</v>
      </c>
      <c r="L20" s="25">
        <f t="shared" si="3"/>
        <v>0</v>
      </c>
      <c r="M20" s="25">
        <f t="shared" si="4"/>
        <v>0</v>
      </c>
      <c r="N20" s="58">
        <f>(1-I20)*D19</f>
        <v>0</v>
      </c>
      <c r="O20" s="11"/>
      <c r="P20" s="11"/>
      <c r="Q20" t="s">
        <v>86</v>
      </c>
      <c r="R20">
        <v>0.04</v>
      </c>
      <c r="S20" s="134">
        <f t="shared" si="6"/>
        <v>0.20930652388085691</v>
      </c>
    </row>
    <row r="21" spans="2:19">
      <c r="B21" s="56">
        <v>6</v>
      </c>
      <c r="C21" s="17"/>
      <c r="D21" s="16">
        <f t="shared" si="0"/>
        <v>4.0176666666666666E-2</v>
      </c>
      <c r="E21" s="18">
        <v>0</v>
      </c>
      <c r="F21" s="19">
        <f t="shared" si="1"/>
        <v>0</v>
      </c>
      <c r="G21" s="28"/>
      <c r="H21" s="27"/>
      <c r="I21" s="22">
        <v>1</v>
      </c>
      <c r="J21" s="23">
        <f>(1-I21)*J22+J22</f>
        <v>22628.571428571431</v>
      </c>
      <c r="K21" s="24">
        <v>0</v>
      </c>
      <c r="L21" s="25">
        <f t="shared" si="3"/>
        <v>0</v>
      </c>
      <c r="M21" s="25">
        <f t="shared" si="4"/>
        <v>0</v>
      </c>
      <c r="N21" s="58">
        <f t="shared" si="5"/>
        <v>0</v>
      </c>
      <c r="O21" s="11"/>
      <c r="P21" s="11"/>
      <c r="Q21" s="135" t="s">
        <v>76</v>
      </c>
      <c r="R21" s="136">
        <f>SUM(R15:R20)</f>
        <v>0.19110727777777778</v>
      </c>
      <c r="S21" s="134">
        <f t="shared" si="6"/>
        <v>1</v>
      </c>
    </row>
    <row r="22" spans="2:19">
      <c r="B22" s="56">
        <v>7</v>
      </c>
      <c r="C22" s="17"/>
      <c r="D22" s="16">
        <f>D21+E22+F22</f>
        <v>4.0176666666666666E-2</v>
      </c>
      <c r="E22" s="18">
        <v>0</v>
      </c>
      <c r="F22" s="19">
        <f t="shared" si="1"/>
        <v>0</v>
      </c>
      <c r="G22" s="28"/>
      <c r="H22" s="21"/>
      <c r="I22" s="22">
        <v>1</v>
      </c>
      <c r="J22" s="23">
        <f t="shared" si="2"/>
        <v>22628.571428571431</v>
      </c>
      <c r="K22" s="24">
        <v>0</v>
      </c>
      <c r="L22" s="25">
        <f t="shared" si="3"/>
        <v>0</v>
      </c>
      <c r="M22" s="25">
        <f t="shared" si="4"/>
        <v>0</v>
      </c>
      <c r="N22" s="58">
        <f>(1-I22)*D21</f>
        <v>0</v>
      </c>
      <c r="O22" s="11"/>
      <c r="P22" s="11"/>
      <c r="Q22" s="137">
        <v>0.13209283333333299</v>
      </c>
      <c r="R22" s="135"/>
      <c r="S22" s="135"/>
    </row>
    <row r="23" spans="2:19">
      <c r="B23" s="56">
        <v>8</v>
      </c>
      <c r="C23" s="29"/>
      <c r="D23" s="16">
        <f t="shared" si="0"/>
        <v>4.0176666666666666E-2</v>
      </c>
      <c r="E23" s="18">
        <v>0</v>
      </c>
      <c r="F23" s="19">
        <f t="shared" si="1"/>
        <v>0</v>
      </c>
      <c r="G23" s="30"/>
      <c r="H23" s="27"/>
      <c r="I23" s="22">
        <v>1</v>
      </c>
      <c r="J23" s="23">
        <f t="shared" si="2"/>
        <v>22628.571428571431</v>
      </c>
      <c r="K23" s="24">
        <v>0</v>
      </c>
      <c r="L23" s="25">
        <f t="shared" si="3"/>
        <v>0</v>
      </c>
      <c r="M23" s="25">
        <f t="shared" si="4"/>
        <v>0</v>
      </c>
      <c r="N23" s="58">
        <f t="shared" si="5"/>
        <v>0</v>
      </c>
      <c r="O23" s="11"/>
      <c r="P23" s="11"/>
      <c r="Q23" s="112"/>
    </row>
    <row r="24" spans="2:19">
      <c r="B24" s="56">
        <v>9</v>
      </c>
      <c r="C24" s="29"/>
      <c r="D24" s="16">
        <f t="shared" si="0"/>
        <v>4.0176666666666666E-2</v>
      </c>
      <c r="E24" s="18">
        <v>0</v>
      </c>
      <c r="F24" s="19">
        <f t="shared" si="1"/>
        <v>0</v>
      </c>
      <c r="G24" s="30"/>
      <c r="H24" s="27"/>
      <c r="I24" s="22">
        <v>1</v>
      </c>
      <c r="J24" s="23">
        <f t="shared" si="2"/>
        <v>22628.571428571431</v>
      </c>
      <c r="K24" s="24">
        <v>0</v>
      </c>
      <c r="L24" s="25">
        <f t="shared" si="3"/>
        <v>0</v>
      </c>
      <c r="M24" s="25">
        <f t="shared" si="4"/>
        <v>0</v>
      </c>
      <c r="N24" s="58">
        <f t="shared" si="5"/>
        <v>0</v>
      </c>
      <c r="O24" s="11"/>
      <c r="P24" s="11"/>
    </row>
    <row r="25" spans="2:19">
      <c r="B25" s="56">
        <v>10</v>
      </c>
      <c r="C25" s="17"/>
      <c r="D25" s="16">
        <f t="shared" si="0"/>
        <v>4.0176666666666666E-2</v>
      </c>
      <c r="E25" s="18">
        <v>0</v>
      </c>
      <c r="F25" s="19">
        <f t="shared" si="1"/>
        <v>0</v>
      </c>
      <c r="G25" s="20"/>
      <c r="H25" s="27"/>
      <c r="I25" s="22">
        <v>1</v>
      </c>
      <c r="J25" s="23">
        <f t="shared" si="2"/>
        <v>22628.571428571431</v>
      </c>
      <c r="K25" s="24">
        <v>0</v>
      </c>
      <c r="L25" s="25">
        <f t="shared" si="3"/>
        <v>0</v>
      </c>
      <c r="M25" s="25">
        <f t="shared" si="4"/>
        <v>0</v>
      </c>
      <c r="N25" s="58">
        <f t="shared" si="5"/>
        <v>0</v>
      </c>
      <c r="O25" s="11"/>
      <c r="P25" s="11"/>
    </row>
    <row r="26" spans="2:19">
      <c r="B26" s="56">
        <v>11</v>
      </c>
      <c r="C26" s="26"/>
      <c r="D26" s="16">
        <f t="shared" si="0"/>
        <v>4.0176666666666666E-2</v>
      </c>
      <c r="E26" s="18">
        <v>0</v>
      </c>
      <c r="F26" s="19">
        <f t="shared" si="1"/>
        <v>0</v>
      </c>
      <c r="G26" s="20"/>
      <c r="H26" s="27"/>
      <c r="I26" s="22">
        <v>1</v>
      </c>
      <c r="J26" s="23">
        <f t="shared" si="2"/>
        <v>22628.571428571431</v>
      </c>
      <c r="K26" s="24">
        <v>0</v>
      </c>
      <c r="L26" s="25">
        <f t="shared" si="3"/>
        <v>0</v>
      </c>
      <c r="M26" s="25">
        <f t="shared" si="4"/>
        <v>0</v>
      </c>
      <c r="N26" s="58">
        <f t="shared" si="5"/>
        <v>0</v>
      </c>
      <c r="O26" s="11"/>
      <c r="P26" s="11"/>
    </row>
    <row r="27" spans="2:19">
      <c r="B27" s="56">
        <v>12</v>
      </c>
      <c r="C27" s="31"/>
      <c r="D27" s="16">
        <f t="shared" si="0"/>
        <v>4.0176666666666666E-2</v>
      </c>
      <c r="E27" s="18">
        <v>0</v>
      </c>
      <c r="F27" s="19">
        <f t="shared" si="1"/>
        <v>0</v>
      </c>
      <c r="G27" s="20"/>
      <c r="H27" s="27"/>
      <c r="I27" s="22">
        <v>1</v>
      </c>
      <c r="J27" s="23">
        <f t="shared" si="2"/>
        <v>22628.571428571431</v>
      </c>
      <c r="K27" s="24">
        <v>0</v>
      </c>
      <c r="L27" s="25">
        <f t="shared" si="3"/>
        <v>0</v>
      </c>
      <c r="M27" s="25">
        <f t="shared" si="4"/>
        <v>0</v>
      </c>
      <c r="N27" s="58">
        <f t="shared" si="5"/>
        <v>0</v>
      </c>
      <c r="O27" s="11"/>
      <c r="P27" s="11"/>
    </row>
    <row r="28" spans="2:19">
      <c r="B28" s="56">
        <v>13</v>
      </c>
      <c r="C28" s="17"/>
      <c r="D28" s="16">
        <f t="shared" si="0"/>
        <v>4.0176666666666666E-2</v>
      </c>
      <c r="E28" s="18">
        <v>0</v>
      </c>
      <c r="F28" s="19">
        <f t="shared" si="1"/>
        <v>0</v>
      </c>
      <c r="G28" s="20"/>
      <c r="H28" s="27"/>
      <c r="I28" s="22">
        <v>1</v>
      </c>
      <c r="J28" s="23">
        <f t="shared" si="2"/>
        <v>22628.571428571431</v>
      </c>
      <c r="K28" s="24">
        <v>0</v>
      </c>
      <c r="L28" s="25">
        <f t="shared" si="3"/>
        <v>0</v>
      </c>
      <c r="M28" s="25">
        <f t="shared" si="4"/>
        <v>0</v>
      </c>
      <c r="N28" s="58">
        <f t="shared" si="5"/>
        <v>0</v>
      </c>
      <c r="O28" s="11"/>
      <c r="P28" s="11"/>
    </row>
    <row r="29" spans="2:19">
      <c r="B29" s="56">
        <v>14</v>
      </c>
      <c r="C29" s="17"/>
      <c r="D29" s="16">
        <f t="shared" si="0"/>
        <v>4.0176666666666666E-2</v>
      </c>
      <c r="E29" s="18">
        <v>0</v>
      </c>
      <c r="F29" s="19">
        <f t="shared" si="1"/>
        <v>0</v>
      </c>
      <c r="G29" s="20"/>
      <c r="H29" s="27"/>
      <c r="I29" s="22">
        <v>1</v>
      </c>
      <c r="J29" s="23">
        <f t="shared" si="2"/>
        <v>22628.571428571431</v>
      </c>
      <c r="K29" s="24">
        <v>0</v>
      </c>
      <c r="L29" s="25">
        <f t="shared" si="3"/>
        <v>0</v>
      </c>
      <c r="M29" s="25">
        <f t="shared" si="4"/>
        <v>0</v>
      </c>
      <c r="N29" s="58">
        <f t="shared" si="5"/>
        <v>0</v>
      </c>
      <c r="O29" s="11"/>
      <c r="P29" s="11"/>
    </row>
    <row r="30" spans="2:19">
      <c r="B30" s="56">
        <v>15</v>
      </c>
      <c r="C30" s="26"/>
      <c r="D30" s="16">
        <f t="shared" si="0"/>
        <v>4.0176666666666666E-2</v>
      </c>
      <c r="E30" s="18">
        <v>0</v>
      </c>
      <c r="F30" s="19">
        <f t="shared" si="1"/>
        <v>0</v>
      </c>
      <c r="G30" s="28"/>
      <c r="H30" s="27"/>
      <c r="I30" s="22">
        <v>1</v>
      </c>
      <c r="J30" s="23">
        <f t="shared" si="2"/>
        <v>22628.571428571431</v>
      </c>
      <c r="K30" s="24">
        <v>0</v>
      </c>
      <c r="L30" s="25">
        <f t="shared" si="3"/>
        <v>0</v>
      </c>
      <c r="M30" s="25">
        <f t="shared" si="4"/>
        <v>0</v>
      </c>
      <c r="N30" s="58">
        <f t="shared" si="5"/>
        <v>0</v>
      </c>
      <c r="O30" s="11"/>
      <c r="P30" s="11"/>
    </row>
    <row r="31" spans="2:19">
      <c r="B31" s="56">
        <v>16</v>
      </c>
      <c r="C31" s="26"/>
      <c r="D31" s="16">
        <f t="shared" si="0"/>
        <v>4.0176666666666666E-2</v>
      </c>
      <c r="E31" s="18">
        <v>0</v>
      </c>
      <c r="F31" s="19">
        <f t="shared" si="1"/>
        <v>0</v>
      </c>
      <c r="G31" s="28"/>
      <c r="H31" s="27"/>
      <c r="I31" s="22">
        <v>1</v>
      </c>
      <c r="J31" s="23">
        <f t="shared" si="2"/>
        <v>22628.571428571431</v>
      </c>
      <c r="K31" s="24">
        <v>0</v>
      </c>
      <c r="L31" s="25">
        <f t="shared" si="3"/>
        <v>0</v>
      </c>
      <c r="M31" s="25">
        <f t="shared" si="4"/>
        <v>0</v>
      </c>
      <c r="N31" s="58">
        <f t="shared" si="5"/>
        <v>0</v>
      </c>
      <c r="O31" s="11"/>
      <c r="P31" s="11"/>
    </row>
    <row r="32" spans="2:19">
      <c r="B32" s="56">
        <v>17</v>
      </c>
      <c r="C32" s="17"/>
      <c r="D32" s="16">
        <f t="shared" si="0"/>
        <v>4.0176666666666666E-2</v>
      </c>
      <c r="E32" s="18">
        <v>0</v>
      </c>
      <c r="F32" s="19">
        <f t="shared" si="1"/>
        <v>0</v>
      </c>
      <c r="G32" s="28"/>
      <c r="H32" s="27"/>
      <c r="I32" s="22">
        <v>1</v>
      </c>
      <c r="J32" s="23">
        <f t="shared" si="2"/>
        <v>22628.571428571431</v>
      </c>
      <c r="K32" s="24">
        <v>0</v>
      </c>
      <c r="L32" s="25">
        <f t="shared" si="3"/>
        <v>0</v>
      </c>
      <c r="M32" s="25">
        <f t="shared" si="4"/>
        <v>0</v>
      </c>
      <c r="N32" s="58">
        <f t="shared" si="5"/>
        <v>0</v>
      </c>
      <c r="O32" s="11"/>
      <c r="P32" s="11"/>
    </row>
    <row r="33" spans="2:16">
      <c r="B33" s="56">
        <v>18</v>
      </c>
      <c r="C33" s="32"/>
      <c r="D33" s="16">
        <f t="shared" si="0"/>
        <v>4.0176666666666666E-2</v>
      </c>
      <c r="E33" s="18">
        <v>0</v>
      </c>
      <c r="F33" s="19">
        <f t="shared" si="1"/>
        <v>0</v>
      </c>
      <c r="G33" s="28"/>
      <c r="H33" s="21"/>
      <c r="I33" s="22">
        <v>1</v>
      </c>
      <c r="J33" s="23">
        <f t="shared" si="2"/>
        <v>22628.571428571431</v>
      </c>
      <c r="K33" s="24">
        <v>0</v>
      </c>
      <c r="L33" s="25">
        <f t="shared" si="3"/>
        <v>0</v>
      </c>
      <c r="M33" s="25">
        <f t="shared" si="4"/>
        <v>0</v>
      </c>
      <c r="N33" s="58">
        <f t="shared" si="5"/>
        <v>0</v>
      </c>
      <c r="O33" s="11"/>
      <c r="P33" s="11"/>
    </row>
    <row r="34" spans="2:16">
      <c r="B34" s="56">
        <v>19</v>
      </c>
      <c r="C34" s="31"/>
      <c r="D34" s="16">
        <f t="shared" si="0"/>
        <v>4.0176666666666666E-2</v>
      </c>
      <c r="E34" s="18">
        <v>0</v>
      </c>
      <c r="F34" s="19">
        <f t="shared" si="1"/>
        <v>0</v>
      </c>
      <c r="G34" s="28"/>
      <c r="H34" s="21"/>
      <c r="I34" s="22">
        <v>1</v>
      </c>
      <c r="J34" s="23">
        <f t="shared" si="2"/>
        <v>22628.571428571431</v>
      </c>
      <c r="K34" s="24">
        <v>0</v>
      </c>
      <c r="L34" s="25">
        <f t="shared" si="3"/>
        <v>0</v>
      </c>
      <c r="M34" s="25">
        <f t="shared" si="4"/>
        <v>0</v>
      </c>
      <c r="N34" s="58">
        <f t="shared" si="5"/>
        <v>0</v>
      </c>
      <c r="O34" s="11"/>
      <c r="P34" s="11"/>
    </row>
    <row r="35" spans="2:16">
      <c r="B35" s="56">
        <v>20</v>
      </c>
      <c r="C35" s="31"/>
      <c r="D35" s="16">
        <f t="shared" si="0"/>
        <v>4.0176666666666666E-2</v>
      </c>
      <c r="E35" s="18">
        <v>0</v>
      </c>
      <c r="F35" s="19">
        <f t="shared" si="1"/>
        <v>0</v>
      </c>
      <c r="G35" s="28"/>
      <c r="H35" s="27"/>
      <c r="I35" s="22">
        <v>1</v>
      </c>
      <c r="J35" s="23">
        <f t="shared" si="2"/>
        <v>22628.571428571431</v>
      </c>
      <c r="K35" s="24">
        <v>0</v>
      </c>
      <c r="L35" s="25">
        <f t="shared" si="3"/>
        <v>0</v>
      </c>
      <c r="M35" s="25">
        <f t="shared" si="4"/>
        <v>0</v>
      </c>
      <c r="N35" s="58">
        <f t="shared" si="5"/>
        <v>0</v>
      </c>
      <c r="O35" s="11"/>
      <c r="P35" s="11"/>
    </row>
    <row r="36" spans="2:16">
      <c r="B36" s="56">
        <v>21</v>
      </c>
      <c r="C36" s="31"/>
      <c r="D36" s="16">
        <f t="shared" si="0"/>
        <v>4.0176666666666666E-2</v>
      </c>
      <c r="E36" s="18">
        <v>0</v>
      </c>
      <c r="F36" s="19">
        <f t="shared" si="1"/>
        <v>0</v>
      </c>
      <c r="G36" s="28"/>
      <c r="H36" s="27"/>
      <c r="I36" s="22">
        <v>1</v>
      </c>
      <c r="J36" s="23">
        <f t="shared" si="2"/>
        <v>22628.571428571431</v>
      </c>
      <c r="K36" s="24">
        <v>0</v>
      </c>
      <c r="L36" s="25">
        <f t="shared" si="3"/>
        <v>0</v>
      </c>
      <c r="M36" s="25">
        <f t="shared" si="4"/>
        <v>0</v>
      </c>
      <c r="N36" s="58">
        <f t="shared" si="5"/>
        <v>0</v>
      </c>
      <c r="O36" s="11"/>
      <c r="P36" s="11"/>
    </row>
    <row r="37" spans="2:16">
      <c r="B37" s="56">
        <v>22</v>
      </c>
      <c r="C37" s="31"/>
      <c r="D37" s="16">
        <f t="shared" si="0"/>
        <v>4.0176666666666666E-2</v>
      </c>
      <c r="E37" s="18">
        <v>0</v>
      </c>
      <c r="F37" s="19">
        <f t="shared" si="1"/>
        <v>0</v>
      </c>
      <c r="G37" s="28"/>
      <c r="H37" s="27"/>
      <c r="I37" s="22">
        <v>1</v>
      </c>
      <c r="J37" s="23">
        <f t="shared" si="2"/>
        <v>22628.571428571431</v>
      </c>
      <c r="K37" s="24">
        <v>0</v>
      </c>
      <c r="L37" s="25">
        <f t="shared" si="3"/>
        <v>0</v>
      </c>
      <c r="M37" s="25">
        <f t="shared" si="4"/>
        <v>0</v>
      </c>
      <c r="N37" s="58">
        <f t="shared" si="5"/>
        <v>0</v>
      </c>
      <c r="O37" s="11"/>
      <c r="P37" s="11"/>
    </row>
    <row r="38" spans="2:16">
      <c r="B38" s="56">
        <v>23</v>
      </c>
      <c r="C38" s="31"/>
      <c r="D38" s="16">
        <f t="shared" si="0"/>
        <v>4.0176666666666666E-2</v>
      </c>
      <c r="E38" s="18">
        <v>0</v>
      </c>
      <c r="F38" s="19">
        <f t="shared" si="1"/>
        <v>0</v>
      </c>
      <c r="G38" s="28"/>
      <c r="H38" s="27"/>
      <c r="I38" s="22">
        <v>1</v>
      </c>
      <c r="J38" s="23">
        <f t="shared" si="2"/>
        <v>22628.571428571431</v>
      </c>
      <c r="K38" s="24">
        <v>0</v>
      </c>
      <c r="L38" s="25">
        <f t="shared" si="3"/>
        <v>0</v>
      </c>
      <c r="M38" s="25">
        <f t="shared" si="4"/>
        <v>0</v>
      </c>
      <c r="N38" s="58">
        <f t="shared" si="5"/>
        <v>0</v>
      </c>
      <c r="O38" s="11"/>
      <c r="P38" s="11"/>
    </row>
    <row r="39" spans="2:16">
      <c r="B39" s="56">
        <v>24</v>
      </c>
      <c r="C39" s="17"/>
      <c r="D39" s="16">
        <f t="shared" si="0"/>
        <v>4.0176666666666666E-2</v>
      </c>
      <c r="E39" s="18">
        <v>0</v>
      </c>
      <c r="F39" s="19">
        <f t="shared" si="1"/>
        <v>0</v>
      </c>
      <c r="G39" s="28"/>
      <c r="H39" s="27"/>
      <c r="I39" s="22">
        <v>1</v>
      </c>
      <c r="J39" s="23">
        <f t="shared" si="2"/>
        <v>22628.571428571431</v>
      </c>
      <c r="K39" s="24">
        <v>0</v>
      </c>
      <c r="L39" s="25">
        <f t="shared" si="3"/>
        <v>0</v>
      </c>
      <c r="M39" s="25">
        <f t="shared" si="4"/>
        <v>0</v>
      </c>
      <c r="N39" s="58">
        <f t="shared" si="5"/>
        <v>0</v>
      </c>
      <c r="O39" s="11"/>
      <c r="P39" s="11"/>
    </row>
    <row r="40" spans="2:16">
      <c r="B40" s="56">
        <v>25</v>
      </c>
      <c r="C40" s="17"/>
      <c r="D40" s="16">
        <f t="shared" si="0"/>
        <v>4.0176666666666666E-2</v>
      </c>
      <c r="E40" s="18">
        <v>0</v>
      </c>
      <c r="F40" s="19">
        <f t="shared" si="1"/>
        <v>0</v>
      </c>
      <c r="G40" s="28"/>
      <c r="H40" s="21"/>
      <c r="I40" s="22">
        <v>1</v>
      </c>
      <c r="J40" s="23">
        <f t="shared" si="2"/>
        <v>22628.571428571431</v>
      </c>
      <c r="K40" s="24">
        <v>0</v>
      </c>
      <c r="L40" s="25">
        <f t="shared" si="3"/>
        <v>0</v>
      </c>
      <c r="M40" s="25">
        <f t="shared" si="4"/>
        <v>0</v>
      </c>
      <c r="N40" s="58">
        <f t="shared" si="5"/>
        <v>0</v>
      </c>
      <c r="O40" s="11"/>
      <c r="P40" s="11"/>
    </row>
    <row r="41" spans="2:16">
      <c r="B41" s="56">
        <v>26</v>
      </c>
      <c r="C41" s="17"/>
      <c r="D41" s="16">
        <f t="shared" si="0"/>
        <v>4.0176666666666666E-2</v>
      </c>
      <c r="E41" s="18">
        <v>0</v>
      </c>
      <c r="F41" s="19">
        <f t="shared" si="1"/>
        <v>0</v>
      </c>
      <c r="G41" s="28"/>
      <c r="H41" s="27"/>
      <c r="I41" s="22">
        <v>1</v>
      </c>
      <c r="J41" s="23">
        <f t="shared" si="2"/>
        <v>22628.571428571431</v>
      </c>
      <c r="K41" s="24">
        <v>0</v>
      </c>
      <c r="L41" s="25">
        <f t="shared" si="3"/>
        <v>0</v>
      </c>
      <c r="M41" s="25">
        <f t="shared" si="4"/>
        <v>0</v>
      </c>
      <c r="N41" s="58">
        <f t="shared" si="5"/>
        <v>0</v>
      </c>
      <c r="O41" s="11"/>
      <c r="P41" s="11"/>
    </row>
    <row r="42" spans="2:16">
      <c r="B42" s="59" t="s">
        <v>9</v>
      </c>
      <c r="C42" s="34"/>
      <c r="D42" s="16">
        <f t="shared" si="0"/>
        <v>4.0176666666666666E-2</v>
      </c>
      <c r="E42" s="18">
        <v>0</v>
      </c>
      <c r="F42" s="19">
        <f t="shared" si="1"/>
        <v>0</v>
      </c>
      <c r="G42" s="35"/>
      <c r="H42" s="27"/>
      <c r="I42" s="22">
        <v>1</v>
      </c>
      <c r="J42" s="23">
        <f t="shared" si="2"/>
        <v>22628.571428571431</v>
      </c>
      <c r="K42" s="24">
        <v>0</v>
      </c>
      <c r="L42" s="25">
        <f t="shared" si="3"/>
        <v>0</v>
      </c>
      <c r="M42" s="25">
        <f t="shared" si="4"/>
        <v>0</v>
      </c>
      <c r="N42" s="58">
        <f t="shared" si="5"/>
        <v>0</v>
      </c>
      <c r="O42" s="11"/>
      <c r="P42" s="11"/>
    </row>
    <row r="43" spans="2:16">
      <c r="B43" s="59" t="s">
        <v>10</v>
      </c>
      <c r="C43" s="34"/>
      <c r="D43" s="16">
        <f t="shared" si="0"/>
        <v>5.7176666666666667E-2</v>
      </c>
      <c r="E43" s="18">
        <v>7.0000000000000001E-3</v>
      </c>
      <c r="F43" s="19">
        <f t="shared" si="1"/>
        <v>0.01</v>
      </c>
      <c r="G43" s="35"/>
      <c r="H43" s="27">
        <v>6</v>
      </c>
      <c r="I43" s="22">
        <v>1</v>
      </c>
      <c r="J43" s="23">
        <f>(1-I43)*J45+J45</f>
        <v>22628.571428571431</v>
      </c>
      <c r="K43" s="24">
        <v>6</v>
      </c>
      <c r="L43" s="25">
        <f t="shared" si="3"/>
        <v>0.01</v>
      </c>
      <c r="M43" s="25">
        <f t="shared" si="4"/>
        <v>0</v>
      </c>
      <c r="N43" s="58">
        <f t="shared" si="5"/>
        <v>0</v>
      </c>
      <c r="O43" s="11"/>
      <c r="P43" s="11"/>
    </row>
    <row r="44" spans="2:16">
      <c r="B44" s="59" t="s">
        <v>11</v>
      </c>
      <c r="C44" s="33"/>
      <c r="D44" s="16">
        <f>D43</f>
        <v>5.7176666666666667E-2</v>
      </c>
      <c r="E44" s="16">
        <f>SUM(E15:E43)</f>
        <v>2.1500000000000002E-2</v>
      </c>
      <c r="F44" s="86">
        <f>SUM(F15:F43)</f>
        <v>3.5676666666666669E-2</v>
      </c>
      <c r="G44" s="36"/>
      <c r="H44" s="36"/>
      <c r="I44" s="36"/>
      <c r="J44" s="37"/>
      <c r="K44" s="36"/>
      <c r="L44" s="33"/>
      <c r="M44" s="33"/>
      <c r="N44" s="60"/>
      <c r="O44" s="11"/>
      <c r="P44" s="11"/>
    </row>
    <row r="45" spans="2:16">
      <c r="B45" s="59" t="s">
        <v>12</v>
      </c>
      <c r="C45" s="38"/>
      <c r="D45" s="16">
        <f>D44+F45</f>
        <v>5.7176666666666667E-2</v>
      </c>
      <c r="E45" s="16"/>
      <c r="F45" s="91">
        <v>0</v>
      </c>
      <c r="G45" s="40"/>
      <c r="H45" s="40"/>
      <c r="I45" s="87" t="s">
        <v>30</v>
      </c>
      <c r="J45" s="41">
        <f>D7</f>
        <v>22628.571428571431</v>
      </c>
      <c r="K45" s="40"/>
      <c r="L45" s="15"/>
      <c r="M45" s="15"/>
      <c r="N45" s="57"/>
      <c r="O45" s="11"/>
      <c r="P45" s="11"/>
    </row>
    <row r="46" spans="2:16">
      <c r="B46" s="59" t="s">
        <v>13</v>
      </c>
      <c r="C46" s="85">
        <v>0</v>
      </c>
      <c r="D46" s="16">
        <f>D45+F46</f>
        <v>5.7176666666666667E-2</v>
      </c>
      <c r="E46" s="16">
        <v>0</v>
      </c>
      <c r="F46" s="42">
        <f>D43*C46</f>
        <v>0</v>
      </c>
      <c r="G46" s="40"/>
      <c r="H46" s="40"/>
      <c r="I46" s="40"/>
      <c r="J46" s="43"/>
      <c r="K46" s="40"/>
      <c r="L46" s="15"/>
      <c r="M46" s="15"/>
      <c r="N46" s="57"/>
      <c r="O46" s="11"/>
      <c r="P46" s="11"/>
    </row>
    <row r="47" spans="2:16">
      <c r="B47" s="59" t="s">
        <v>14</v>
      </c>
      <c r="C47" s="85">
        <v>0.15</v>
      </c>
      <c r="D47" s="16">
        <f>D46+F47</f>
        <v>6.5753166666666668E-2</v>
      </c>
      <c r="E47" s="16">
        <v>0</v>
      </c>
      <c r="F47" s="42">
        <f>D44*C47</f>
        <v>8.5764999999999991E-3</v>
      </c>
      <c r="G47" s="40"/>
      <c r="H47" s="40"/>
      <c r="I47" s="44">
        <f>PRODUCT(I16:I43)</f>
        <v>0.98</v>
      </c>
      <c r="J47" s="43"/>
      <c r="K47" s="40"/>
      <c r="L47" s="15"/>
      <c r="M47" s="15"/>
      <c r="N47" s="57"/>
      <c r="O47" s="11"/>
      <c r="P47" s="11"/>
    </row>
    <row r="48" spans="2:16" ht="15" thickBot="1">
      <c r="B48" s="61" t="s">
        <v>15</v>
      </c>
      <c r="C48" s="62"/>
      <c r="D48" s="63">
        <f>D47+F48</f>
        <v>6.5753166666666668E-2</v>
      </c>
      <c r="E48" s="63"/>
      <c r="F48" s="64">
        <v>0</v>
      </c>
      <c r="G48" s="65"/>
      <c r="H48" s="65"/>
      <c r="I48" s="65"/>
      <c r="J48" s="66"/>
      <c r="K48" s="62"/>
      <c r="L48" s="62"/>
      <c r="M48" s="62"/>
      <c r="N48" s="67"/>
      <c r="O48" s="11"/>
      <c r="P48" s="11"/>
    </row>
    <row r="49" spans="2:16" ht="15" thickBot="1">
      <c r="B49" s="68" t="s">
        <v>16</v>
      </c>
      <c r="C49" s="69"/>
      <c r="D49" s="90">
        <f>D48</f>
        <v>6.5753166666666668E-2</v>
      </c>
      <c r="E49" s="46"/>
      <c r="F49" s="46"/>
      <c r="G49" s="47"/>
      <c r="H49" s="47"/>
      <c r="I49" s="47"/>
      <c r="J49" s="48"/>
      <c r="K49" s="47"/>
      <c r="L49" s="47"/>
      <c r="M49" s="47"/>
      <c r="N49" s="47"/>
      <c r="O49" s="11"/>
      <c r="P49" s="11"/>
    </row>
    <row r="50" spans="2:16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2:16" ht="15" thickBot="1"/>
    <row r="52" spans="2:16" ht="16" thickBot="1">
      <c r="E52" s="113" t="s">
        <v>77</v>
      </c>
      <c r="F52" s="114"/>
      <c r="G52" s="114"/>
      <c r="H52" s="114"/>
      <c r="I52" s="115"/>
    </row>
    <row r="53" spans="2:16" ht="15" thickBot="1">
      <c r="E53" s="116" t="s">
        <v>78</v>
      </c>
      <c r="F53" s="117" t="s">
        <v>79</v>
      </c>
      <c r="G53" s="117" t="s">
        <v>80</v>
      </c>
      <c r="H53" s="117" t="s">
        <v>81</v>
      </c>
      <c r="I53" s="118" t="s">
        <v>82</v>
      </c>
    </row>
    <row r="54" spans="2:16">
      <c r="E54" s="119" t="s">
        <v>83</v>
      </c>
      <c r="F54" s="120">
        <v>69982</v>
      </c>
      <c r="G54" s="121">
        <v>5000000</v>
      </c>
      <c r="H54" s="122">
        <v>3</v>
      </c>
      <c r="I54" s="123">
        <f>F54/G54/H54</f>
        <v>4.6654666666666672E-3</v>
      </c>
    </row>
    <row r="55" spans="2:16">
      <c r="E55" s="124" t="s">
        <v>84</v>
      </c>
      <c r="F55" s="125">
        <v>58309</v>
      </c>
      <c r="G55" s="126">
        <v>1000000</v>
      </c>
      <c r="H55" s="127">
        <v>3</v>
      </c>
      <c r="I55" s="128">
        <f>F55/G55/H54</f>
        <v>1.9436333333333333E-2</v>
      </c>
    </row>
    <row r="56" spans="2:16" ht="15" thickBot="1">
      <c r="E56" s="129" t="s">
        <v>85</v>
      </c>
      <c r="F56" s="130">
        <v>77783</v>
      </c>
      <c r="G56" s="131">
        <v>6000000</v>
      </c>
      <c r="H56" s="132">
        <v>3</v>
      </c>
      <c r="I56" s="133">
        <f>F56/G56/H56</f>
        <v>4.3212777777777781E-3</v>
      </c>
    </row>
  </sheetData>
  <mergeCells count="4">
    <mergeCell ref="B1:N1"/>
    <mergeCell ref="B2:N2"/>
    <mergeCell ref="B4:B12"/>
    <mergeCell ref="E52:I52"/>
  </mergeCells>
  <phoneticPr fontId="14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0"/>
  <sheetViews>
    <sheetView tabSelected="1" topLeftCell="I5" zoomScale="90" zoomScaleNormal="90" zoomScalePageLayoutView="90" workbookViewId="0">
      <selection activeCell="K12" sqref="K12"/>
    </sheetView>
  </sheetViews>
  <sheetFormatPr baseColWidth="10" defaultColWidth="10.33203125" defaultRowHeight="14" x14ac:dyDescent="0"/>
  <cols>
    <col min="1" max="1" width="1.83203125" customWidth="1"/>
    <col min="2" max="2" width="21.83203125" customWidth="1"/>
    <col min="3" max="6" width="25.6640625" customWidth="1"/>
    <col min="7" max="7" width="13.5" customWidth="1"/>
    <col min="8" max="8" width="12.1640625" customWidth="1"/>
    <col min="9" max="14" width="10.6640625" customWidth="1"/>
    <col min="15" max="15" width="1.83203125" customWidth="1"/>
    <col min="16" max="16" width="10.33203125" customWidth="1"/>
    <col min="17" max="17" width="12" bestFit="1" customWidth="1"/>
    <col min="18" max="21" width="10.33203125" customWidth="1"/>
  </cols>
  <sheetData>
    <row r="1" spans="2:21" s="1" customFormat="1" ht="22.5" customHeight="1">
      <c r="B1" s="105" t="s">
        <v>29</v>
      </c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7"/>
      <c r="P1" s="2"/>
      <c r="Q1" s="3"/>
      <c r="R1" s="2"/>
      <c r="S1" s="2"/>
      <c r="T1" s="2"/>
      <c r="U1" s="2"/>
    </row>
    <row r="2" spans="2:21" s="1" customFormat="1" ht="37.5" customHeight="1" thickBot="1">
      <c r="B2" s="108" t="s">
        <v>28</v>
      </c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0"/>
      <c r="P2" s="2"/>
      <c r="Q2" s="4"/>
      <c r="R2" s="2"/>
      <c r="S2" s="2"/>
      <c r="T2" s="2"/>
      <c r="U2" s="2"/>
    </row>
    <row r="3" spans="2:21" s="5" customFormat="1" ht="9" customHeight="1" thickBot="1">
      <c r="B3"/>
      <c r="C3" s="7"/>
      <c r="D3" s="12"/>
      <c r="E3" s="12"/>
      <c r="F3" s="12"/>
      <c r="G3" s="12"/>
      <c r="H3" s="11"/>
      <c r="I3" s="11"/>
      <c r="J3" s="11"/>
      <c r="K3" s="11"/>
      <c r="L3" s="11"/>
      <c r="M3" s="11"/>
      <c r="N3" s="11"/>
      <c r="O3" s="11"/>
      <c r="P3" s="11"/>
    </row>
    <row r="4" spans="2:21">
      <c r="B4" s="102" t="s">
        <v>27</v>
      </c>
      <c r="C4" s="80" t="s">
        <v>17</v>
      </c>
      <c r="D4" s="71" t="s">
        <v>34</v>
      </c>
      <c r="E4" s="12"/>
      <c r="F4" s="12"/>
      <c r="G4" s="12"/>
      <c r="H4" s="12"/>
      <c r="I4" s="11"/>
      <c r="J4" s="11"/>
      <c r="K4" s="11"/>
      <c r="L4" s="11"/>
      <c r="M4" s="11"/>
      <c r="N4" s="11"/>
      <c r="O4" s="11"/>
      <c r="P4" s="11"/>
    </row>
    <row r="5" spans="2:21">
      <c r="B5" s="103"/>
      <c r="C5" s="81" t="s">
        <v>31</v>
      </c>
      <c r="D5" s="72"/>
      <c r="E5" s="12"/>
      <c r="F5" s="12"/>
      <c r="G5" s="12"/>
      <c r="H5" s="12"/>
      <c r="I5" s="11"/>
      <c r="J5" s="11"/>
      <c r="K5" s="11"/>
      <c r="L5" s="11"/>
      <c r="M5" s="11"/>
      <c r="N5" s="11"/>
      <c r="O5" s="11"/>
      <c r="P5" s="11"/>
    </row>
    <row r="6" spans="2:21">
      <c r="B6" s="103"/>
      <c r="C6" s="81" t="s">
        <v>19</v>
      </c>
      <c r="D6" s="72" t="s">
        <v>40</v>
      </c>
      <c r="E6" s="12"/>
      <c r="F6" s="12"/>
      <c r="G6" s="12"/>
      <c r="H6" s="12"/>
      <c r="I6" s="11"/>
      <c r="J6" s="11"/>
      <c r="K6" s="11"/>
      <c r="L6" s="11"/>
      <c r="M6" s="11"/>
      <c r="N6" s="11"/>
      <c r="O6" s="11"/>
      <c r="P6" s="11"/>
    </row>
    <row r="7" spans="2:21" ht="15" thickBot="1">
      <c r="B7" s="103"/>
      <c r="C7" s="81" t="s">
        <v>32</v>
      </c>
      <c r="D7" s="88">
        <f>3600/H16*22</f>
        <v>22628.571428571431</v>
      </c>
      <c r="E7" s="12"/>
      <c r="F7" s="12"/>
      <c r="G7" s="13"/>
      <c r="H7" s="13"/>
      <c r="I7" s="11"/>
      <c r="J7" s="11"/>
      <c r="K7" s="11"/>
      <c r="L7" s="11"/>
      <c r="M7" s="11"/>
      <c r="N7" s="11"/>
      <c r="O7" s="11"/>
      <c r="P7" s="11"/>
    </row>
    <row r="8" spans="2:21">
      <c r="B8" s="103"/>
      <c r="C8" s="81" t="s">
        <v>33</v>
      </c>
      <c r="D8" s="93" t="s">
        <v>41</v>
      </c>
      <c r="E8" s="74"/>
      <c r="F8" s="75"/>
      <c r="G8" s="75"/>
      <c r="H8" s="71"/>
      <c r="I8" s="11"/>
      <c r="J8" s="11"/>
      <c r="K8" s="11"/>
      <c r="L8" s="11"/>
      <c r="M8" s="11"/>
      <c r="N8" s="11"/>
      <c r="O8" s="11"/>
      <c r="P8" s="11"/>
    </row>
    <row r="9" spans="2:21">
      <c r="B9" s="103"/>
      <c r="C9" s="81" t="s">
        <v>20</v>
      </c>
      <c r="D9" s="92">
        <v>1.9E-2</v>
      </c>
      <c r="E9" s="76"/>
      <c r="F9" s="77"/>
      <c r="G9" s="77"/>
      <c r="H9" s="72"/>
      <c r="I9" s="11"/>
      <c r="J9" s="11"/>
      <c r="K9" s="11"/>
      <c r="L9" s="11"/>
      <c r="M9" s="11"/>
      <c r="N9" s="11"/>
      <c r="O9" s="11"/>
      <c r="P9" s="11"/>
    </row>
    <row r="10" spans="2:21">
      <c r="B10" s="103"/>
      <c r="C10" s="81" t="s">
        <v>18</v>
      </c>
      <c r="D10" s="78">
        <v>1</v>
      </c>
      <c r="E10" s="76"/>
      <c r="F10" s="77"/>
      <c r="G10" s="77"/>
      <c r="H10" s="72"/>
      <c r="I10" s="11"/>
      <c r="J10" s="11"/>
      <c r="K10" s="11"/>
      <c r="L10" s="11"/>
      <c r="M10" s="11"/>
      <c r="N10" s="11"/>
      <c r="O10" s="11"/>
      <c r="P10" s="11"/>
    </row>
    <row r="11" spans="2:21">
      <c r="B11" s="103"/>
      <c r="C11" s="81" t="s">
        <v>21</v>
      </c>
      <c r="D11" s="78">
        <v>1</v>
      </c>
      <c r="E11" s="76"/>
      <c r="F11" s="77"/>
      <c r="G11" s="77"/>
      <c r="H11" s="72"/>
      <c r="I11" s="11"/>
      <c r="J11" s="11"/>
      <c r="K11" s="11"/>
      <c r="L11" s="11"/>
      <c r="M11" s="11"/>
      <c r="N11" s="11"/>
      <c r="O11" s="11"/>
      <c r="P11" s="11"/>
    </row>
    <row r="12" spans="2:21" ht="15" thickBot="1">
      <c r="B12" s="104"/>
      <c r="C12" s="82" t="s">
        <v>0</v>
      </c>
      <c r="D12" s="79">
        <f>(D9*D10)/D11</f>
        <v>1.9E-2</v>
      </c>
      <c r="E12" s="70"/>
      <c r="F12" s="70"/>
      <c r="G12" s="70"/>
      <c r="H12" s="73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2:21" s="5" customFormat="1" ht="9" customHeight="1" thickBot="1">
      <c r="B13" s="6"/>
      <c r="C13" s="7"/>
      <c r="D13" s="8"/>
      <c r="E13" s="8"/>
      <c r="F13" s="9"/>
      <c r="G13" s="10"/>
      <c r="H13" s="10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2:21" ht="42">
      <c r="B14" s="49"/>
      <c r="C14" s="50" t="s">
        <v>1</v>
      </c>
      <c r="D14" s="51" t="s">
        <v>22</v>
      </c>
      <c r="E14" s="51" t="s">
        <v>23</v>
      </c>
      <c r="F14" s="51" t="s">
        <v>24</v>
      </c>
      <c r="G14" s="52" t="s">
        <v>2</v>
      </c>
      <c r="H14" s="52" t="s">
        <v>25</v>
      </c>
      <c r="I14" s="53" t="s">
        <v>3</v>
      </c>
      <c r="J14" s="54" t="s">
        <v>26</v>
      </c>
      <c r="K14" s="52" t="s">
        <v>4</v>
      </c>
      <c r="L14" s="51" t="s">
        <v>5</v>
      </c>
      <c r="M14" s="51" t="s">
        <v>6</v>
      </c>
      <c r="N14" s="55" t="s">
        <v>7</v>
      </c>
      <c r="O14" s="11"/>
      <c r="P14" s="11"/>
    </row>
    <row r="15" spans="2:21">
      <c r="B15" s="56"/>
      <c r="C15" s="15"/>
      <c r="D15" s="16">
        <f>E15+F15</f>
        <v>1.9E-2</v>
      </c>
      <c r="E15" s="84">
        <f>D12+E12+F12+G12+H12</f>
        <v>1.9E-2</v>
      </c>
      <c r="F15" s="14">
        <v>0</v>
      </c>
      <c r="G15" s="15"/>
      <c r="H15" s="15"/>
      <c r="I15" s="15"/>
      <c r="J15" s="83" t="s">
        <v>8</v>
      </c>
      <c r="K15" s="15"/>
      <c r="L15" s="15"/>
      <c r="M15" s="15"/>
      <c r="N15" s="57"/>
      <c r="O15" s="11"/>
      <c r="P15" s="11"/>
      <c r="Q15" t="s">
        <v>71</v>
      </c>
      <c r="R15" s="98">
        <f>D12+BOTTOM!D12</f>
        <v>3.4000000000000002E-2</v>
      </c>
      <c r="S15" s="134">
        <f>R15/$R$21</f>
        <v>0.18309516999728345</v>
      </c>
    </row>
    <row r="16" spans="2:21">
      <c r="B16" s="56">
        <v>1</v>
      </c>
      <c r="C16" s="17" t="s">
        <v>42</v>
      </c>
      <c r="D16" s="16">
        <f t="shared" ref="D16:D43" si="0">D15+E16+F16</f>
        <v>4.476666666666667E-2</v>
      </c>
      <c r="E16" s="18">
        <v>0</v>
      </c>
      <c r="F16" s="19">
        <f t="shared" ref="F16:F43" si="1">SUM(L16:N16)</f>
        <v>2.576666666666667E-2</v>
      </c>
      <c r="G16" s="89" t="s">
        <v>36</v>
      </c>
      <c r="H16" s="21">
        <f>28/8</f>
        <v>3.5</v>
      </c>
      <c r="I16" s="22">
        <v>0.98</v>
      </c>
      <c r="J16" s="23">
        <f t="shared" ref="J16:J42" si="2">(1-I16)*J17+J17</f>
        <v>23081.142857142859</v>
      </c>
      <c r="K16" s="24">
        <v>25.6</v>
      </c>
      <c r="L16" s="25">
        <f t="shared" ref="L16:L43" si="3">(K16/3600)*H16</f>
        <v>2.4888888888888891E-2</v>
      </c>
      <c r="M16" s="25">
        <f t="shared" ref="M16:M43" si="4">(1-I16)*L16</f>
        <v>4.977777777777783E-4</v>
      </c>
      <c r="N16" s="58">
        <f t="shared" ref="N16:N43" si="5">(1-I16)*D15</f>
        <v>3.8000000000000035E-4</v>
      </c>
      <c r="O16" s="11"/>
      <c r="P16" s="11"/>
      <c r="Q16" t="s">
        <v>75</v>
      </c>
      <c r="R16">
        <v>8.9999999999999993E-3</v>
      </c>
      <c r="S16" s="134">
        <f>R16/$R$21</f>
        <v>4.8466368528692676E-2</v>
      </c>
    </row>
    <row r="17" spans="2:19">
      <c r="B17" s="56">
        <v>2</v>
      </c>
      <c r="C17" s="26"/>
      <c r="D17" s="16">
        <f t="shared" si="0"/>
        <v>4.476666666666667E-2</v>
      </c>
      <c r="E17" s="18">
        <v>0</v>
      </c>
      <c r="F17" s="19">
        <f t="shared" si="1"/>
        <v>0</v>
      </c>
      <c r="G17" s="20"/>
      <c r="H17" s="21"/>
      <c r="I17" s="22">
        <v>1</v>
      </c>
      <c r="J17" s="23">
        <f t="shared" si="2"/>
        <v>22628.571428571431</v>
      </c>
      <c r="K17" s="24">
        <v>0</v>
      </c>
      <c r="L17" s="25">
        <f t="shared" si="3"/>
        <v>0</v>
      </c>
      <c r="M17" s="25">
        <f t="shared" si="4"/>
        <v>0</v>
      </c>
      <c r="N17" s="58">
        <f t="shared" si="5"/>
        <v>0</v>
      </c>
      <c r="O17" s="11"/>
      <c r="P17" s="11"/>
      <c r="Q17" t="s">
        <v>72</v>
      </c>
      <c r="R17" s="100">
        <f>L16+BOTTOM!L16</f>
        <v>4.9777777777777782E-2</v>
      </c>
      <c r="S17" s="134">
        <f>R17/$R$21</f>
        <v>0.26806090247968301</v>
      </c>
    </row>
    <row r="18" spans="2:19">
      <c r="B18" s="56">
        <v>3</v>
      </c>
      <c r="C18" s="26"/>
      <c r="D18" s="16">
        <f t="shared" si="0"/>
        <v>4.476666666666667E-2</v>
      </c>
      <c r="E18" s="18">
        <v>0</v>
      </c>
      <c r="F18" s="19">
        <f t="shared" si="1"/>
        <v>0</v>
      </c>
      <c r="G18" s="20"/>
      <c r="H18" s="27"/>
      <c r="I18" s="22">
        <v>1</v>
      </c>
      <c r="J18" s="23">
        <f t="shared" si="2"/>
        <v>22628.571428571431</v>
      </c>
      <c r="K18" s="24">
        <v>0</v>
      </c>
      <c r="L18" s="25">
        <f t="shared" si="3"/>
        <v>0</v>
      </c>
      <c r="M18" s="25">
        <f t="shared" si="4"/>
        <v>0</v>
      </c>
      <c r="N18" s="58">
        <f t="shared" si="5"/>
        <v>0</v>
      </c>
      <c r="O18" s="11"/>
      <c r="P18" s="11"/>
      <c r="Q18" t="s">
        <v>73</v>
      </c>
      <c r="R18" s="99">
        <f>F47+BOTTOM!F47</f>
        <v>1.7918000000000003E-2</v>
      </c>
      <c r="S18" s="134">
        <f>R18/$R$21</f>
        <v>9.6491154588568398E-2</v>
      </c>
    </row>
    <row r="19" spans="2:19">
      <c r="B19" s="56">
        <v>4</v>
      </c>
      <c r="C19" s="26"/>
      <c r="D19" s="16">
        <f t="shared" si="0"/>
        <v>4.476666666666667E-2</v>
      </c>
      <c r="E19" s="18">
        <v>0</v>
      </c>
      <c r="F19" s="19">
        <f t="shared" si="1"/>
        <v>0</v>
      </c>
      <c r="G19" s="20"/>
      <c r="H19" s="27"/>
      <c r="I19" s="22">
        <v>1</v>
      </c>
      <c r="J19" s="23">
        <f>(1-I19)*J20+J20</f>
        <v>22628.571428571431</v>
      </c>
      <c r="K19" s="24">
        <v>0</v>
      </c>
      <c r="L19" s="25">
        <f t="shared" si="3"/>
        <v>0</v>
      </c>
      <c r="M19" s="25">
        <f t="shared" si="4"/>
        <v>0</v>
      </c>
      <c r="N19" s="58">
        <f t="shared" si="5"/>
        <v>0</v>
      </c>
      <c r="O19" s="11"/>
      <c r="P19" s="11"/>
      <c r="Q19" t="s">
        <v>74</v>
      </c>
      <c r="R19" s="98">
        <f>0.137-0.102</f>
        <v>3.5000000000000017E-2</v>
      </c>
      <c r="S19" s="134">
        <f>R19/$R$21</f>
        <v>0.18848032205602716</v>
      </c>
    </row>
    <row r="20" spans="2:19">
      <c r="B20" s="56">
        <v>5</v>
      </c>
      <c r="C20" s="26"/>
      <c r="D20" s="16">
        <f>D19+E20+F20</f>
        <v>4.476666666666667E-2</v>
      </c>
      <c r="E20" s="18">
        <v>0</v>
      </c>
      <c r="F20" s="19">
        <f t="shared" si="1"/>
        <v>0</v>
      </c>
      <c r="G20" s="20"/>
      <c r="H20" s="27"/>
      <c r="I20" s="22">
        <v>1</v>
      </c>
      <c r="J20" s="23">
        <f t="shared" si="2"/>
        <v>22628.571428571431</v>
      </c>
      <c r="K20" s="24">
        <v>0</v>
      </c>
      <c r="L20" s="25">
        <f t="shared" si="3"/>
        <v>0</v>
      </c>
      <c r="M20" s="25">
        <f t="shared" si="4"/>
        <v>0</v>
      </c>
      <c r="N20" s="58">
        <f>(1-I20)*D19</f>
        <v>0</v>
      </c>
      <c r="O20" s="11"/>
      <c r="P20" s="11"/>
      <c r="Q20" t="s">
        <v>86</v>
      </c>
      <c r="R20">
        <v>0.04</v>
      </c>
      <c r="S20" s="134">
        <f>R20/$R$21</f>
        <v>0.21540608234974523</v>
      </c>
    </row>
    <row r="21" spans="2:19">
      <c r="B21" s="56">
        <v>6</v>
      </c>
      <c r="C21" s="17"/>
      <c r="D21" s="16">
        <f t="shared" si="0"/>
        <v>4.476666666666667E-2</v>
      </c>
      <c r="E21" s="18">
        <v>0</v>
      </c>
      <c r="F21" s="19">
        <f t="shared" si="1"/>
        <v>0</v>
      </c>
      <c r="G21" s="28"/>
      <c r="H21" s="27"/>
      <c r="I21" s="22">
        <v>1</v>
      </c>
      <c r="J21" s="23">
        <f>(1-I21)*J22+J22</f>
        <v>22628.571428571431</v>
      </c>
      <c r="K21" s="24">
        <v>0</v>
      </c>
      <c r="L21" s="25">
        <f t="shared" si="3"/>
        <v>0</v>
      </c>
      <c r="M21" s="25">
        <f t="shared" si="4"/>
        <v>0</v>
      </c>
      <c r="N21" s="58">
        <f t="shared" si="5"/>
        <v>0</v>
      </c>
      <c r="O21" s="11"/>
      <c r="P21" s="11"/>
      <c r="Q21" t="s">
        <v>16</v>
      </c>
      <c r="R21" s="98">
        <f>SUM(R15:R20)</f>
        <v>0.18569577777777782</v>
      </c>
      <c r="S21" s="134">
        <f>R21/$R$21</f>
        <v>1</v>
      </c>
    </row>
    <row r="22" spans="2:19">
      <c r="B22" s="56">
        <v>7</v>
      </c>
      <c r="C22" s="17"/>
      <c r="D22" s="16">
        <f>D21+E22+F22</f>
        <v>4.476666666666667E-2</v>
      </c>
      <c r="E22" s="18">
        <v>0</v>
      </c>
      <c r="F22" s="19">
        <f t="shared" si="1"/>
        <v>0</v>
      </c>
      <c r="G22" s="28"/>
      <c r="H22" s="21"/>
      <c r="I22" s="22">
        <v>1</v>
      </c>
      <c r="J22" s="23">
        <f t="shared" si="2"/>
        <v>22628.571428571431</v>
      </c>
      <c r="K22" s="24">
        <v>0</v>
      </c>
      <c r="L22" s="25">
        <f t="shared" si="3"/>
        <v>0</v>
      </c>
      <c r="M22" s="25">
        <f t="shared" si="4"/>
        <v>0</v>
      </c>
      <c r="N22" s="58">
        <f>(1-I22)*D21</f>
        <v>0</v>
      </c>
      <c r="O22" s="11"/>
      <c r="P22" s="11"/>
      <c r="Q22" s="98">
        <f>D49+BOTTOM!D49</f>
        <v>0.13737133333333335</v>
      </c>
    </row>
    <row r="23" spans="2:19">
      <c r="B23" s="56">
        <v>8</v>
      </c>
      <c r="C23" s="29"/>
      <c r="D23" s="16">
        <f t="shared" si="0"/>
        <v>4.476666666666667E-2</v>
      </c>
      <c r="E23" s="18">
        <v>0</v>
      </c>
      <c r="F23" s="19">
        <f t="shared" si="1"/>
        <v>0</v>
      </c>
      <c r="G23" s="30"/>
      <c r="H23" s="27"/>
      <c r="I23" s="22">
        <v>1</v>
      </c>
      <c r="J23" s="23">
        <f t="shared" si="2"/>
        <v>22628.571428571431</v>
      </c>
      <c r="K23" s="24">
        <v>0</v>
      </c>
      <c r="L23" s="25">
        <f t="shared" si="3"/>
        <v>0</v>
      </c>
      <c r="M23" s="25">
        <f t="shared" si="4"/>
        <v>0</v>
      </c>
      <c r="N23" s="58">
        <f t="shared" si="5"/>
        <v>0</v>
      </c>
      <c r="O23" s="11"/>
      <c r="P23" s="11"/>
    </row>
    <row r="24" spans="2:19">
      <c r="B24" s="56">
        <v>9</v>
      </c>
      <c r="C24" s="29"/>
      <c r="D24" s="16">
        <f t="shared" si="0"/>
        <v>4.476666666666667E-2</v>
      </c>
      <c r="E24" s="18">
        <v>0</v>
      </c>
      <c r="F24" s="19">
        <f t="shared" si="1"/>
        <v>0</v>
      </c>
      <c r="G24" s="30"/>
      <c r="H24" s="27"/>
      <c r="I24" s="22">
        <v>1</v>
      </c>
      <c r="J24" s="23">
        <f t="shared" si="2"/>
        <v>22628.571428571431</v>
      </c>
      <c r="K24" s="24">
        <v>0</v>
      </c>
      <c r="L24" s="25">
        <f t="shared" si="3"/>
        <v>0</v>
      </c>
      <c r="M24" s="25">
        <f t="shared" si="4"/>
        <v>0</v>
      </c>
      <c r="N24" s="58">
        <f t="shared" si="5"/>
        <v>0</v>
      </c>
      <c r="O24" s="11"/>
      <c r="P24" s="11"/>
    </row>
    <row r="25" spans="2:19">
      <c r="B25" s="56">
        <v>10</v>
      </c>
      <c r="C25" s="17"/>
      <c r="D25" s="16">
        <f t="shared" si="0"/>
        <v>4.476666666666667E-2</v>
      </c>
      <c r="E25" s="18">
        <v>0</v>
      </c>
      <c r="F25" s="19">
        <f t="shared" si="1"/>
        <v>0</v>
      </c>
      <c r="G25" s="20"/>
      <c r="H25" s="27"/>
      <c r="I25" s="22">
        <v>1</v>
      </c>
      <c r="J25" s="23">
        <f t="shared" si="2"/>
        <v>22628.571428571431</v>
      </c>
      <c r="K25" s="24">
        <v>0</v>
      </c>
      <c r="L25" s="25">
        <f t="shared" si="3"/>
        <v>0</v>
      </c>
      <c r="M25" s="25">
        <f t="shared" si="4"/>
        <v>0</v>
      </c>
      <c r="N25" s="58">
        <f t="shared" si="5"/>
        <v>0</v>
      </c>
      <c r="O25" s="11"/>
      <c r="P25" s="11"/>
    </row>
    <row r="26" spans="2:19">
      <c r="B26" s="56">
        <v>11</v>
      </c>
      <c r="C26" s="26"/>
      <c r="D26" s="16">
        <f t="shared" si="0"/>
        <v>4.476666666666667E-2</v>
      </c>
      <c r="E26" s="18">
        <v>0</v>
      </c>
      <c r="F26" s="19">
        <f t="shared" si="1"/>
        <v>0</v>
      </c>
      <c r="G26" s="20"/>
      <c r="H26" s="27"/>
      <c r="I26" s="22">
        <v>1</v>
      </c>
      <c r="J26" s="23">
        <f t="shared" si="2"/>
        <v>22628.571428571431</v>
      </c>
      <c r="K26" s="24">
        <v>0</v>
      </c>
      <c r="L26" s="25">
        <f t="shared" si="3"/>
        <v>0</v>
      </c>
      <c r="M26" s="25">
        <f t="shared" si="4"/>
        <v>0</v>
      </c>
      <c r="N26" s="58">
        <f t="shared" si="5"/>
        <v>0</v>
      </c>
      <c r="O26" s="11"/>
      <c r="P26" s="11"/>
    </row>
    <row r="27" spans="2:19">
      <c r="B27" s="56">
        <v>12</v>
      </c>
      <c r="C27" s="31"/>
      <c r="D27" s="16">
        <f t="shared" si="0"/>
        <v>4.476666666666667E-2</v>
      </c>
      <c r="E27" s="18">
        <v>0</v>
      </c>
      <c r="F27" s="19">
        <f t="shared" si="1"/>
        <v>0</v>
      </c>
      <c r="G27" s="20"/>
      <c r="H27" s="27"/>
      <c r="I27" s="22">
        <v>1</v>
      </c>
      <c r="J27" s="23">
        <f t="shared" si="2"/>
        <v>22628.571428571431</v>
      </c>
      <c r="K27" s="24">
        <v>0</v>
      </c>
      <c r="L27" s="25">
        <f t="shared" si="3"/>
        <v>0</v>
      </c>
      <c r="M27" s="25">
        <f t="shared" si="4"/>
        <v>0</v>
      </c>
      <c r="N27" s="58">
        <f t="shared" si="5"/>
        <v>0</v>
      </c>
      <c r="O27" s="11"/>
      <c r="P27" s="11"/>
    </row>
    <row r="28" spans="2:19">
      <c r="B28" s="56">
        <v>13</v>
      </c>
      <c r="C28" s="17"/>
      <c r="D28" s="16">
        <f t="shared" si="0"/>
        <v>4.476666666666667E-2</v>
      </c>
      <c r="E28" s="18">
        <v>0</v>
      </c>
      <c r="F28" s="19">
        <f t="shared" si="1"/>
        <v>0</v>
      </c>
      <c r="G28" s="20"/>
      <c r="H28" s="27"/>
      <c r="I28" s="22">
        <v>1</v>
      </c>
      <c r="J28" s="23">
        <f t="shared" si="2"/>
        <v>22628.571428571431</v>
      </c>
      <c r="K28" s="24">
        <v>0</v>
      </c>
      <c r="L28" s="25">
        <f t="shared" si="3"/>
        <v>0</v>
      </c>
      <c r="M28" s="25">
        <f t="shared" si="4"/>
        <v>0</v>
      </c>
      <c r="N28" s="58">
        <f t="shared" si="5"/>
        <v>0</v>
      </c>
      <c r="O28" s="11"/>
      <c r="P28" s="11"/>
    </row>
    <row r="29" spans="2:19">
      <c r="B29" s="56">
        <v>14</v>
      </c>
      <c r="C29" s="17"/>
      <c r="D29" s="16">
        <f t="shared" si="0"/>
        <v>4.476666666666667E-2</v>
      </c>
      <c r="E29" s="18">
        <v>0</v>
      </c>
      <c r="F29" s="19">
        <f t="shared" si="1"/>
        <v>0</v>
      </c>
      <c r="G29" s="20"/>
      <c r="H29" s="27"/>
      <c r="I29" s="22">
        <v>1</v>
      </c>
      <c r="J29" s="23">
        <f t="shared" si="2"/>
        <v>22628.571428571431</v>
      </c>
      <c r="K29" s="24">
        <v>0</v>
      </c>
      <c r="L29" s="25">
        <f t="shared" si="3"/>
        <v>0</v>
      </c>
      <c r="M29" s="25">
        <f t="shared" si="4"/>
        <v>0</v>
      </c>
      <c r="N29" s="58">
        <f t="shared" si="5"/>
        <v>0</v>
      </c>
      <c r="O29" s="11"/>
      <c r="P29" s="11"/>
    </row>
    <row r="30" spans="2:19">
      <c r="B30" s="56">
        <v>15</v>
      </c>
      <c r="C30" s="26"/>
      <c r="D30" s="16">
        <f t="shared" si="0"/>
        <v>4.476666666666667E-2</v>
      </c>
      <c r="E30" s="18">
        <v>0</v>
      </c>
      <c r="F30" s="19">
        <f t="shared" si="1"/>
        <v>0</v>
      </c>
      <c r="G30" s="28"/>
      <c r="H30" s="27"/>
      <c r="I30" s="22">
        <v>1</v>
      </c>
      <c r="J30" s="23">
        <f t="shared" si="2"/>
        <v>22628.571428571431</v>
      </c>
      <c r="K30" s="24">
        <v>0</v>
      </c>
      <c r="L30" s="25">
        <f t="shared" si="3"/>
        <v>0</v>
      </c>
      <c r="M30" s="25">
        <f t="shared" si="4"/>
        <v>0</v>
      </c>
      <c r="N30" s="58">
        <f t="shared" si="5"/>
        <v>0</v>
      </c>
      <c r="O30" s="11"/>
      <c r="P30" s="11"/>
    </row>
    <row r="31" spans="2:19">
      <c r="B31" s="56">
        <v>16</v>
      </c>
      <c r="C31" s="26"/>
      <c r="D31" s="16">
        <f t="shared" si="0"/>
        <v>4.476666666666667E-2</v>
      </c>
      <c r="E31" s="18">
        <v>0</v>
      </c>
      <c r="F31" s="19">
        <f t="shared" si="1"/>
        <v>0</v>
      </c>
      <c r="G31" s="28"/>
      <c r="H31" s="27"/>
      <c r="I31" s="22">
        <v>1</v>
      </c>
      <c r="J31" s="23">
        <f t="shared" si="2"/>
        <v>22628.571428571431</v>
      </c>
      <c r="K31" s="24">
        <v>0</v>
      </c>
      <c r="L31" s="25">
        <f t="shared" si="3"/>
        <v>0</v>
      </c>
      <c r="M31" s="25">
        <f t="shared" si="4"/>
        <v>0</v>
      </c>
      <c r="N31" s="58">
        <f t="shared" si="5"/>
        <v>0</v>
      </c>
      <c r="O31" s="11"/>
      <c r="P31" s="11"/>
    </row>
    <row r="32" spans="2:19">
      <c r="B32" s="56">
        <v>17</v>
      </c>
      <c r="C32" s="17"/>
      <c r="D32" s="16">
        <f t="shared" si="0"/>
        <v>4.476666666666667E-2</v>
      </c>
      <c r="E32" s="18">
        <v>0</v>
      </c>
      <c r="F32" s="19">
        <f t="shared" si="1"/>
        <v>0</v>
      </c>
      <c r="G32" s="28"/>
      <c r="H32" s="27"/>
      <c r="I32" s="22">
        <v>1</v>
      </c>
      <c r="J32" s="23">
        <f t="shared" si="2"/>
        <v>22628.571428571431</v>
      </c>
      <c r="K32" s="24">
        <v>0</v>
      </c>
      <c r="L32" s="25">
        <f t="shared" si="3"/>
        <v>0</v>
      </c>
      <c r="M32" s="25">
        <f t="shared" si="4"/>
        <v>0</v>
      </c>
      <c r="N32" s="58">
        <f t="shared" si="5"/>
        <v>0</v>
      </c>
      <c r="O32" s="11"/>
      <c r="P32" s="11"/>
    </row>
    <row r="33" spans="2:16">
      <c r="B33" s="56">
        <v>18</v>
      </c>
      <c r="C33" s="32"/>
      <c r="D33" s="16">
        <f t="shared" si="0"/>
        <v>4.476666666666667E-2</v>
      </c>
      <c r="E33" s="18">
        <v>0</v>
      </c>
      <c r="F33" s="19">
        <f t="shared" si="1"/>
        <v>0</v>
      </c>
      <c r="G33" s="28"/>
      <c r="H33" s="21"/>
      <c r="I33" s="22">
        <v>1</v>
      </c>
      <c r="J33" s="23">
        <f t="shared" si="2"/>
        <v>22628.571428571431</v>
      </c>
      <c r="K33" s="24">
        <v>0</v>
      </c>
      <c r="L33" s="25">
        <f t="shared" si="3"/>
        <v>0</v>
      </c>
      <c r="M33" s="25">
        <f t="shared" si="4"/>
        <v>0</v>
      </c>
      <c r="N33" s="58">
        <f t="shared" si="5"/>
        <v>0</v>
      </c>
      <c r="O33" s="11"/>
      <c r="P33" s="11"/>
    </row>
    <row r="34" spans="2:16">
      <c r="B34" s="56">
        <v>19</v>
      </c>
      <c r="C34" s="31"/>
      <c r="D34" s="16">
        <f t="shared" si="0"/>
        <v>4.476666666666667E-2</v>
      </c>
      <c r="E34" s="18">
        <v>0</v>
      </c>
      <c r="F34" s="19">
        <f t="shared" si="1"/>
        <v>0</v>
      </c>
      <c r="G34" s="28"/>
      <c r="H34" s="21"/>
      <c r="I34" s="22">
        <v>1</v>
      </c>
      <c r="J34" s="23">
        <f t="shared" si="2"/>
        <v>22628.571428571431</v>
      </c>
      <c r="K34" s="24">
        <v>0</v>
      </c>
      <c r="L34" s="25">
        <f t="shared" si="3"/>
        <v>0</v>
      </c>
      <c r="M34" s="25">
        <f t="shared" si="4"/>
        <v>0</v>
      </c>
      <c r="N34" s="58">
        <f t="shared" si="5"/>
        <v>0</v>
      </c>
      <c r="O34" s="11"/>
      <c r="P34" s="11"/>
    </row>
    <row r="35" spans="2:16">
      <c r="B35" s="56">
        <v>20</v>
      </c>
      <c r="C35" s="31"/>
      <c r="D35" s="16">
        <f t="shared" si="0"/>
        <v>4.476666666666667E-2</v>
      </c>
      <c r="E35" s="18">
        <v>0</v>
      </c>
      <c r="F35" s="19">
        <f t="shared" si="1"/>
        <v>0</v>
      </c>
      <c r="G35" s="28"/>
      <c r="H35" s="27"/>
      <c r="I35" s="22">
        <v>1</v>
      </c>
      <c r="J35" s="23">
        <f t="shared" si="2"/>
        <v>22628.571428571431</v>
      </c>
      <c r="K35" s="24">
        <v>0</v>
      </c>
      <c r="L35" s="25">
        <f t="shared" si="3"/>
        <v>0</v>
      </c>
      <c r="M35" s="25">
        <f t="shared" si="4"/>
        <v>0</v>
      </c>
      <c r="N35" s="58">
        <f t="shared" si="5"/>
        <v>0</v>
      </c>
      <c r="O35" s="11"/>
      <c r="P35" s="11"/>
    </row>
    <row r="36" spans="2:16">
      <c r="B36" s="56">
        <v>21</v>
      </c>
      <c r="C36" s="31"/>
      <c r="D36" s="16">
        <f t="shared" si="0"/>
        <v>4.476666666666667E-2</v>
      </c>
      <c r="E36" s="18">
        <v>0</v>
      </c>
      <c r="F36" s="19">
        <f t="shared" si="1"/>
        <v>0</v>
      </c>
      <c r="G36" s="28"/>
      <c r="H36" s="27"/>
      <c r="I36" s="22">
        <v>1</v>
      </c>
      <c r="J36" s="23">
        <f t="shared" si="2"/>
        <v>22628.571428571431</v>
      </c>
      <c r="K36" s="24">
        <v>0</v>
      </c>
      <c r="L36" s="25">
        <f t="shared" si="3"/>
        <v>0</v>
      </c>
      <c r="M36" s="25">
        <f t="shared" si="4"/>
        <v>0</v>
      </c>
      <c r="N36" s="58">
        <f t="shared" si="5"/>
        <v>0</v>
      </c>
      <c r="O36" s="11"/>
      <c r="P36" s="11"/>
    </row>
    <row r="37" spans="2:16">
      <c r="B37" s="56">
        <v>22</v>
      </c>
      <c r="C37" s="31"/>
      <c r="D37" s="16">
        <f t="shared" si="0"/>
        <v>4.476666666666667E-2</v>
      </c>
      <c r="E37" s="18">
        <v>0</v>
      </c>
      <c r="F37" s="19">
        <f t="shared" si="1"/>
        <v>0</v>
      </c>
      <c r="G37" s="28"/>
      <c r="H37" s="27"/>
      <c r="I37" s="22">
        <v>1</v>
      </c>
      <c r="J37" s="23">
        <f t="shared" si="2"/>
        <v>22628.571428571431</v>
      </c>
      <c r="K37" s="24">
        <v>0</v>
      </c>
      <c r="L37" s="25">
        <f t="shared" si="3"/>
        <v>0</v>
      </c>
      <c r="M37" s="25">
        <f t="shared" si="4"/>
        <v>0</v>
      </c>
      <c r="N37" s="58">
        <f t="shared" si="5"/>
        <v>0</v>
      </c>
      <c r="O37" s="11"/>
      <c r="P37" s="11"/>
    </row>
    <row r="38" spans="2:16">
      <c r="B38" s="56">
        <v>23</v>
      </c>
      <c r="C38" s="31"/>
      <c r="D38" s="16">
        <f t="shared" si="0"/>
        <v>4.476666666666667E-2</v>
      </c>
      <c r="E38" s="18">
        <v>0</v>
      </c>
      <c r="F38" s="19">
        <f t="shared" si="1"/>
        <v>0</v>
      </c>
      <c r="G38" s="28"/>
      <c r="H38" s="27"/>
      <c r="I38" s="22">
        <v>1</v>
      </c>
      <c r="J38" s="23">
        <f t="shared" si="2"/>
        <v>22628.571428571431</v>
      </c>
      <c r="K38" s="24">
        <v>0</v>
      </c>
      <c r="L38" s="25">
        <f t="shared" si="3"/>
        <v>0</v>
      </c>
      <c r="M38" s="25">
        <f t="shared" si="4"/>
        <v>0</v>
      </c>
      <c r="N38" s="58">
        <f t="shared" si="5"/>
        <v>0</v>
      </c>
      <c r="O38" s="11"/>
      <c r="P38" s="11"/>
    </row>
    <row r="39" spans="2:16">
      <c r="B39" s="56">
        <v>24</v>
      </c>
      <c r="C39" s="17"/>
      <c r="D39" s="16">
        <f t="shared" si="0"/>
        <v>4.476666666666667E-2</v>
      </c>
      <c r="E39" s="18">
        <v>0</v>
      </c>
      <c r="F39" s="19">
        <f t="shared" si="1"/>
        <v>0</v>
      </c>
      <c r="G39" s="28"/>
      <c r="H39" s="27"/>
      <c r="I39" s="22">
        <v>1</v>
      </c>
      <c r="J39" s="23">
        <f t="shared" si="2"/>
        <v>22628.571428571431</v>
      </c>
      <c r="K39" s="24">
        <v>0</v>
      </c>
      <c r="L39" s="25">
        <f t="shared" si="3"/>
        <v>0</v>
      </c>
      <c r="M39" s="25">
        <f t="shared" si="4"/>
        <v>0</v>
      </c>
      <c r="N39" s="58">
        <f t="shared" si="5"/>
        <v>0</v>
      </c>
      <c r="O39" s="11"/>
      <c r="P39" s="11"/>
    </row>
    <row r="40" spans="2:16">
      <c r="B40" s="56">
        <v>25</v>
      </c>
      <c r="C40" s="17"/>
      <c r="D40" s="16">
        <f t="shared" si="0"/>
        <v>4.476666666666667E-2</v>
      </c>
      <c r="E40" s="18">
        <v>0</v>
      </c>
      <c r="F40" s="19">
        <f t="shared" si="1"/>
        <v>0</v>
      </c>
      <c r="G40" s="28"/>
      <c r="H40" s="21"/>
      <c r="I40" s="22">
        <v>1</v>
      </c>
      <c r="J40" s="23">
        <f t="shared" si="2"/>
        <v>22628.571428571431</v>
      </c>
      <c r="K40" s="24">
        <v>0</v>
      </c>
      <c r="L40" s="25">
        <f t="shared" si="3"/>
        <v>0</v>
      </c>
      <c r="M40" s="25">
        <f t="shared" si="4"/>
        <v>0</v>
      </c>
      <c r="N40" s="58">
        <f t="shared" si="5"/>
        <v>0</v>
      </c>
      <c r="O40" s="11"/>
      <c r="P40" s="11"/>
    </row>
    <row r="41" spans="2:16">
      <c r="B41" s="56">
        <v>26</v>
      </c>
      <c r="C41" s="17"/>
      <c r="D41" s="16">
        <f t="shared" si="0"/>
        <v>4.476666666666667E-2</v>
      </c>
      <c r="E41" s="18">
        <v>0</v>
      </c>
      <c r="F41" s="19">
        <f t="shared" si="1"/>
        <v>0</v>
      </c>
      <c r="G41" s="28"/>
      <c r="H41" s="27"/>
      <c r="I41" s="22">
        <v>1</v>
      </c>
      <c r="J41" s="23">
        <f t="shared" si="2"/>
        <v>22628.571428571431</v>
      </c>
      <c r="K41" s="24">
        <v>0</v>
      </c>
      <c r="L41" s="25">
        <f t="shared" si="3"/>
        <v>0</v>
      </c>
      <c r="M41" s="25">
        <f t="shared" si="4"/>
        <v>0</v>
      </c>
      <c r="N41" s="58">
        <f t="shared" si="5"/>
        <v>0</v>
      </c>
      <c r="O41" s="11"/>
      <c r="P41" s="11"/>
    </row>
    <row r="42" spans="2:16">
      <c r="B42" s="59" t="s">
        <v>9</v>
      </c>
      <c r="C42" s="34"/>
      <c r="D42" s="16">
        <f t="shared" si="0"/>
        <v>4.476666666666667E-2</v>
      </c>
      <c r="E42" s="18">
        <v>0</v>
      </c>
      <c r="F42" s="19">
        <f t="shared" si="1"/>
        <v>0</v>
      </c>
      <c r="G42" s="35"/>
      <c r="H42" s="27"/>
      <c r="I42" s="22">
        <v>1</v>
      </c>
      <c r="J42" s="23">
        <f t="shared" si="2"/>
        <v>22628.571428571431</v>
      </c>
      <c r="K42" s="24">
        <v>0</v>
      </c>
      <c r="L42" s="25">
        <f t="shared" si="3"/>
        <v>0</v>
      </c>
      <c r="M42" s="25">
        <f t="shared" si="4"/>
        <v>0</v>
      </c>
      <c r="N42" s="58">
        <f t="shared" si="5"/>
        <v>0</v>
      </c>
      <c r="O42" s="11"/>
      <c r="P42" s="11"/>
    </row>
    <row r="43" spans="2:16">
      <c r="B43" s="59" t="s">
        <v>10</v>
      </c>
      <c r="C43" s="34"/>
      <c r="D43" s="16">
        <f t="shared" si="0"/>
        <v>6.1766666666666671E-2</v>
      </c>
      <c r="E43" s="18">
        <v>7.0000000000000001E-3</v>
      </c>
      <c r="F43" s="19">
        <f t="shared" si="1"/>
        <v>0.01</v>
      </c>
      <c r="G43" s="35"/>
      <c r="H43" s="27">
        <v>6</v>
      </c>
      <c r="I43" s="22">
        <v>1</v>
      </c>
      <c r="J43" s="23">
        <f>(1-I43)*J45+J45</f>
        <v>22628.571428571431</v>
      </c>
      <c r="K43" s="24">
        <v>6</v>
      </c>
      <c r="L43" s="25">
        <f t="shared" si="3"/>
        <v>0.01</v>
      </c>
      <c r="M43" s="25">
        <f t="shared" si="4"/>
        <v>0</v>
      </c>
      <c r="N43" s="58">
        <f t="shared" si="5"/>
        <v>0</v>
      </c>
      <c r="O43" s="11"/>
      <c r="P43" s="11"/>
    </row>
    <row r="44" spans="2:16">
      <c r="B44" s="59" t="s">
        <v>11</v>
      </c>
      <c r="C44" s="33"/>
      <c r="D44" s="16">
        <f>D43</f>
        <v>6.1766666666666671E-2</v>
      </c>
      <c r="E44" s="16">
        <f>SUM(E15:E43)</f>
        <v>2.5999999999999999E-2</v>
      </c>
      <c r="F44" s="86">
        <f>SUM(F15:F43)</f>
        <v>3.5766666666666669E-2</v>
      </c>
      <c r="G44" s="36"/>
      <c r="H44" s="36"/>
      <c r="I44" s="36"/>
      <c r="J44" s="37"/>
      <c r="K44" s="36"/>
      <c r="L44" s="33"/>
      <c r="M44" s="33"/>
      <c r="N44" s="60"/>
      <c r="O44" s="11"/>
      <c r="P44" s="11"/>
    </row>
    <row r="45" spans="2:16">
      <c r="B45" s="59" t="s">
        <v>12</v>
      </c>
      <c r="C45" s="38"/>
      <c r="D45" s="16">
        <f>D44+F45</f>
        <v>6.1766666666666671E-2</v>
      </c>
      <c r="E45" s="16"/>
      <c r="F45" s="91">
        <v>0</v>
      </c>
      <c r="G45" s="40"/>
      <c r="H45" s="40"/>
      <c r="I45" s="87" t="s">
        <v>30</v>
      </c>
      <c r="J45" s="41">
        <f>D7</f>
        <v>22628.571428571431</v>
      </c>
      <c r="K45" s="40"/>
      <c r="L45" s="15"/>
      <c r="M45" s="15"/>
      <c r="N45" s="57"/>
      <c r="O45" s="11"/>
      <c r="P45" s="11"/>
    </row>
    <row r="46" spans="2:16">
      <c r="B46" s="59" t="s">
        <v>13</v>
      </c>
      <c r="C46" s="85">
        <v>0</v>
      </c>
      <c r="D46" s="16">
        <f>D45+F46</f>
        <v>6.1766666666666671E-2</v>
      </c>
      <c r="E46" s="16">
        <v>0</v>
      </c>
      <c r="F46" s="42">
        <f>D43*C46</f>
        <v>0</v>
      </c>
      <c r="G46" s="40"/>
      <c r="H46" s="40"/>
      <c r="I46" s="40"/>
      <c r="J46" s="43"/>
      <c r="K46" s="40"/>
      <c r="L46" s="15"/>
      <c r="M46" s="15"/>
      <c r="N46" s="57"/>
      <c r="O46" s="11"/>
      <c r="P46" s="11"/>
    </row>
    <row r="47" spans="2:16">
      <c r="B47" s="59" t="s">
        <v>14</v>
      </c>
      <c r="C47" s="85">
        <v>0.15</v>
      </c>
      <c r="D47" s="16">
        <f>D46+F47</f>
        <v>7.1031666666666674E-2</v>
      </c>
      <c r="E47" s="16">
        <v>0</v>
      </c>
      <c r="F47" s="42">
        <f>D44*C47</f>
        <v>9.2650000000000007E-3</v>
      </c>
      <c r="G47" s="40"/>
      <c r="H47" s="40"/>
      <c r="I47" s="44">
        <f>PRODUCT(I16:I43)</f>
        <v>0.98</v>
      </c>
      <c r="J47" s="43"/>
      <c r="K47" s="40"/>
      <c r="L47" s="15"/>
      <c r="M47" s="15"/>
      <c r="N47" s="57"/>
      <c r="O47" s="11"/>
      <c r="P47" s="11"/>
    </row>
    <row r="48" spans="2:16" ht="15" thickBot="1">
      <c r="B48" s="61" t="s">
        <v>15</v>
      </c>
      <c r="C48" s="62"/>
      <c r="D48" s="63">
        <f>D47+F48</f>
        <v>7.1031666666666674E-2</v>
      </c>
      <c r="E48" s="63"/>
      <c r="F48" s="64">
        <v>0</v>
      </c>
      <c r="G48" s="65"/>
      <c r="H48" s="65"/>
      <c r="I48" s="65"/>
      <c r="J48" s="66"/>
      <c r="K48" s="62"/>
      <c r="L48" s="62"/>
      <c r="M48" s="62"/>
      <c r="N48" s="67"/>
      <c r="O48" s="11"/>
      <c r="P48" s="11"/>
    </row>
    <row r="49" spans="2:16" ht="15" thickBot="1">
      <c r="B49" s="68" t="s">
        <v>16</v>
      </c>
      <c r="C49" s="69"/>
      <c r="D49" s="90">
        <f>D48</f>
        <v>7.1031666666666674E-2</v>
      </c>
      <c r="E49" s="46"/>
      <c r="F49" s="46"/>
      <c r="G49" s="47"/>
      <c r="H49" s="47"/>
      <c r="I49" s="47"/>
      <c r="J49" s="48"/>
      <c r="K49" s="47"/>
      <c r="L49" s="47"/>
      <c r="M49" s="47"/>
      <c r="N49" s="47"/>
      <c r="O49" s="11"/>
      <c r="P49" s="11"/>
    </row>
    <row r="50" spans="2:16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</sheetData>
  <mergeCells count="3">
    <mergeCell ref="B1:N1"/>
    <mergeCell ref="B2:N2"/>
    <mergeCell ref="B4:B12"/>
  </mergeCells>
  <phoneticPr fontId="14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15" sqref="E15"/>
    </sheetView>
  </sheetViews>
  <sheetFormatPr baseColWidth="10" defaultColWidth="8.83203125" defaultRowHeight="14" x14ac:dyDescent="0"/>
  <cols>
    <col min="1" max="1" width="16.1640625" customWidth="1"/>
    <col min="2" max="2" width="12.33203125" customWidth="1"/>
    <col min="3" max="3" width="13.83203125" customWidth="1"/>
    <col min="4" max="8" width="12.33203125" customWidth="1"/>
  </cols>
  <sheetData>
    <row r="1" spans="1:8">
      <c r="A1" s="94" t="s">
        <v>43</v>
      </c>
      <c r="B1" s="94" t="s">
        <v>44</v>
      </c>
      <c r="C1" s="94" t="s">
        <v>45</v>
      </c>
      <c r="D1" s="94" t="s">
        <v>46</v>
      </c>
      <c r="E1" s="94" t="s">
        <v>47</v>
      </c>
      <c r="F1" s="94" t="s">
        <v>48</v>
      </c>
      <c r="G1" s="94" t="s">
        <v>49</v>
      </c>
      <c r="H1" s="94" t="s">
        <v>50</v>
      </c>
    </row>
    <row r="2" spans="1:8">
      <c r="A2" s="96" t="s">
        <v>67</v>
      </c>
      <c r="B2" s="95" t="s">
        <v>51</v>
      </c>
      <c r="C2" s="111" t="s">
        <v>52</v>
      </c>
      <c r="D2" s="95" t="s">
        <v>53</v>
      </c>
      <c r="E2" s="111" t="s">
        <v>54</v>
      </c>
      <c r="F2" s="95" t="s">
        <v>55</v>
      </c>
      <c r="G2" s="95" t="s">
        <v>56</v>
      </c>
      <c r="H2" s="95" t="s">
        <v>57</v>
      </c>
    </row>
    <row r="3" spans="1:8">
      <c r="A3" s="96" t="s">
        <v>58</v>
      </c>
      <c r="B3" s="95" t="s">
        <v>59</v>
      </c>
      <c r="C3" s="111"/>
      <c r="D3" s="95" t="s">
        <v>60</v>
      </c>
      <c r="E3" s="111"/>
      <c r="F3" s="95" t="s">
        <v>69</v>
      </c>
      <c r="G3" s="95" t="s">
        <v>68</v>
      </c>
      <c r="H3" s="95" t="s">
        <v>70</v>
      </c>
    </row>
    <row r="4" spans="1:8">
      <c r="A4" s="96" t="s">
        <v>61</v>
      </c>
      <c r="B4" s="95" t="s">
        <v>62</v>
      </c>
      <c r="C4" s="111"/>
      <c r="D4" s="95" t="s">
        <v>63</v>
      </c>
      <c r="E4" s="111"/>
      <c r="F4" s="95" t="s">
        <v>64</v>
      </c>
      <c r="G4" s="95" t="s">
        <v>65</v>
      </c>
      <c r="H4" s="95" t="s">
        <v>66</v>
      </c>
    </row>
  </sheetData>
  <mergeCells count="2">
    <mergeCell ref="C2:C4"/>
    <mergeCell ref="E2:E4"/>
  </mergeCells>
  <phoneticPr fontId="14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BOTTOM</vt:lpstr>
      <vt:lpstr>2UP</vt:lpstr>
      <vt:lpstr>4UP</vt:lpstr>
      <vt:lpstr>Package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dcterms:created xsi:type="dcterms:W3CDTF">2015-03-12T21:02:34Z</dcterms:created>
  <dcterms:modified xsi:type="dcterms:W3CDTF">2016-06-02T15:31:41Z</dcterms:modified>
</cp:coreProperties>
</file>