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 Me" sheetId="1" r:id="rId4"/>
    <sheet state="visible" name="Mun Dimension" sheetId="2" r:id="rId5"/>
    <sheet state="visible" name="Climate Zones" sheetId="3" r:id="rId6"/>
    <sheet state="visible" name="Municipalities - DataBC" sheetId="4" r:id="rId7"/>
    <sheet state="visible" name="Lat Long - DataBC" sheetId="5" r:id="rId8"/>
    <sheet state="visible" name="RDs - DataBC" sheetId="6" r:id="rId9"/>
    <sheet state="visible" name="Mun Dimension Deprecated" sheetId="7" r:id="rId10"/>
  </sheets>
  <definedNames/>
  <calcPr/>
  <extLst>
    <ext uri="GoogleSheetsCustomDataVersion2">
      <go:sheetsCustomData xmlns:go="http://customooxmlschemas.google.com/" r:id="rId11" roundtripDataChecksum="F+NlADW7VVinYfT54fCjj89qz/qyVryZyEDbJe3M6ng="/>
    </ext>
  </extLst>
</workbook>
</file>

<file path=xl/sharedStrings.xml><?xml version="1.0" encoding="utf-8"?>
<sst xmlns="http://schemas.openxmlformats.org/spreadsheetml/2006/main" count="4246" uniqueCount="1133">
  <si>
    <t>Change Log</t>
  </si>
  <si>
    <t>Date</t>
  </si>
  <si>
    <t>Renamed column 'Org_Unit' to 'ORG_UNIT' for consistency.</t>
  </si>
  <si>
    <t>Renamed column 'MUNI' to 'ORG_NAME' for consistency.</t>
  </si>
  <si>
    <t>Dropped duplicate column 'Org_Unit.1'.</t>
  </si>
  <si>
    <t>Renamed 'Queen Charlotte' to 'Daajing Giids' in the ORG_NAME column.</t>
  </si>
  <si>
    <t>Moved Islands Trust, non-incorporated First Nations, Fort Nelson, and the islands to a separate sheet called 'mun dimension deprecated'.</t>
  </si>
  <si>
    <t>Note: Northern Rockies Regional Municipality was maintained.Added missing rows for Central Coast Unincorporated Areas and Stikine Unincorporated Areas.</t>
  </si>
  <si>
    <t>Updated incorrect SGC codes and renamed to Standard Geographical Classification.</t>
  </si>
  <si>
    <t>sechelt updated</t>
  </si>
  <si>
    <t>sechelt (Part-qathet) added</t>
  </si>
  <si>
    <t>qathet updated</t>
  </si>
  <si>
    <t>Area sq m, Latitude, Longitude added</t>
  </si>
  <si>
    <t>ORG_UNIT</t>
  </si>
  <si>
    <t>ORG_NAME</t>
  </si>
  <si>
    <t>PartofOrgUnit</t>
  </si>
  <si>
    <t>Economic Development Region</t>
  </si>
  <si>
    <t>Type</t>
  </si>
  <si>
    <t>Is Regional District</t>
  </si>
  <si>
    <t>Standard Geographical Classification</t>
  </si>
  <si>
    <t>Size - Population</t>
  </si>
  <si>
    <t>Area sq m</t>
  </si>
  <si>
    <t>Latitude</t>
  </si>
  <si>
    <t>Longitude</t>
  </si>
  <si>
    <t>Climate Zone</t>
  </si>
  <si>
    <t>Climate Zone - Mine</t>
  </si>
  <si>
    <t>100 Mile House</t>
  </si>
  <si>
    <t>Cariboo Regional District</t>
  </si>
  <si>
    <t>Cariboo</t>
  </si>
  <si>
    <t>Small</t>
  </si>
  <si>
    <t>7A</t>
  </si>
  <si>
    <t>Abbotsford</t>
  </si>
  <si>
    <t>Fraser Valley Regional District</t>
  </si>
  <si>
    <t>Mainland/Southwest</t>
  </si>
  <si>
    <t>Large</t>
  </si>
  <si>
    <t>Alberni-Clayoquot Unincorporated Areas</t>
  </si>
  <si>
    <t>Alberni-Clayoquot Regional District</t>
  </si>
  <si>
    <t>Vancouver Island/Coast</t>
  </si>
  <si>
    <t>Alert Bay</t>
  </si>
  <si>
    <t>Mount Waddington Regional District</t>
  </si>
  <si>
    <t>Anmore</t>
  </si>
  <si>
    <t>Metro Vancouver Regional District</t>
  </si>
  <si>
    <t>Armstrong</t>
  </si>
  <si>
    <t>North Okanagan Regional District</t>
  </si>
  <si>
    <t>Thompson/Okanagan</t>
  </si>
  <si>
    <t>Ashcroft</t>
  </si>
  <si>
    <t>Thompson-Nicola Regional District</t>
  </si>
  <si>
    <t>Barriere</t>
  </si>
  <si>
    <t>Belcarra</t>
  </si>
  <si>
    <t>Bowen Island</t>
  </si>
  <si>
    <t>Bulkley-Nechako Unincorporated Areas</t>
  </si>
  <si>
    <t>Bulkley-Nechako Regional District</t>
  </si>
  <si>
    <t>Nechako</t>
  </si>
  <si>
    <t>Medium</t>
  </si>
  <si>
    <t>Burnaby</t>
  </si>
  <si>
    <t>Burns Lake</t>
  </si>
  <si>
    <t>Cache Creek</t>
  </si>
  <si>
    <t>Campbell River</t>
  </si>
  <si>
    <t>Strathcona Regional District</t>
  </si>
  <si>
    <t>Canal Flats</t>
  </si>
  <si>
    <t>East Kootenay Regional District</t>
  </si>
  <si>
    <t>Kootenay</t>
  </si>
  <si>
    <t>Capital Unincorporated Areas</t>
  </si>
  <si>
    <t>Capital Regional District</t>
  </si>
  <si>
    <t>Cariboo Unincorporated Areas</t>
  </si>
  <si>
    <t>Castlegar</t>
  </si>
  <si>
    <t>Central Kootenay Regional District</t>
  </si>
  <si>
    <t>Central Coast Unincorporated Areas</t>
  </si>
  <si>
    <t>Central Coast Regional District</t>
  </si>
  <si>
    <t>Central Kootenay Unincorporated Areas</t>
  </si>
  <si>
    <t>Central Okanagan Unincorporated Areas</t>
  </si>
  <si>
    <t>Central Okanagan Regional District</t>
  </si>
  <si>
    <t>Central Saanich</t>
  </si>
  <si>
    <t>Chase</t>
  </si>
  <si>
    <t>Chetwynd</t>
  </si>
  <si>
    <t>Peace River Regional District</t>
  </si>
  <si>
    <t>Northeast</t>
  </si>
  <si>
    <t>Chilliwack</t>
  </si>
  <si>
    <t>Clearwater</t>
  </si>
  <si>
    <t>Clinton</t>
  </si>
  <si>
    <t>Coldstream</t>
  </si>
  <si>
    <t>Columbia-Shuswap Unincorporated Areas</t>
  </si>
  <si>
    <t>Columbia-Shuswap Regional District</t>
  </si>
  <si>
    <t>Colwood</t>
  </si>
  <si>
    <t>Comox</t>
  </si>
  <si>
    <t>Comox Valley Regional District</t>
  </si>
  <si>
    <t>Comox Valley Unincorporated Areas</t>
  </si>
  <si>
    <t>Coquitlam</t>
  </si>
  <si>
    <t>Courtenay</t>
  </si>
  <si>
    <t>Cowichan Valley Unincorporated Areas</t>
  </si>
  <si>
    <t>Cowichan Valley Regional District</t>
  </si>
  <si>
    <t>Cranbrook</t>
  </si>
  <si>
    <t>Creston</t>
  </si>
  <si>
    <t>Cumberland</t>
  </si>
  <si>
    <t>Daajing Giids</t>
  </si>
  <si>
    <t>North Coast Regional District</t>
  </si>
  <si>
    <t>North Coast</t>
  </si>
  <si>
    <t>Dawson Creek</t>
  </si>
  <si>
    <t>Delta</t>
  </si>
  <si>
    <t>Duncan</t>
  </si>
  <si>
    <t>East Kootenay Unincorporated Areas</t>
  </si>
  <si>
    <t>Elkford</t>
  </si>
  <si>
    <t>Enderby</t>
  </si>
  <si>
    <t>Esquimalt</t>
  </si>
  <si>
    <t>Fernie</t>
  </si>
  <si>
    <t>Fort St James</t>
  </si>
  <si>
    <t>Fort St John</t>
  </si>
  <si>
    <t>Fraser Lake</t>
  </si>
  <si>
    <t>Fraser Valley Unincorporated Areas</t>
  </si>
  <si>
    <t>Fraser-Fort George Unincorporated Areas</t>
  </si>
  <si>
    <t>Fraser-Fort George Regional District</t>
  </si>
  <si>
    <t>Fruitvale</t>
  </si>
  <si>
    <t>Kootenay-Boundary Regional District</t>
  </si>
  <si>
    <t>Gibsons</t>
  </si>
  <si>
    <t>Sunshine Coast Regional District</t>
  </si>
  <si>
    <t>Gold River</t>
  </si>
  <si>
    <t>Golden</t>
  </si>
  <si>
    <t>Grand Forks</t>
  </si>
  <si>
    <t>Granisle</t>
  </si>
  <si>
    <t>Greenwood</t>
  </si>
  <si>
    <t>Harrison Hot Springs</t>
  </si>
  <si>
    <t>Hazelton</t>
  </si>
  <si>
    <t>Kitimat-Stikine Regional District</t>
  </si>
  <si>
    <t>Highlands</t>
  </si>
  <si>
    <t>Hope</t>
  </si>
  <si>
    <t>Houston</t>
  </si>
  <si>
    <t>Hudson's Hope</t>
  </si>
  <si>
    <t>Invermere</t>
  </si>
  <si>
    <t>Kamloops</t>
  </si>
  <si>
    <t>Kaslo</t>
  </si>
  <si>
    <t>Kelowna</t>
  </si>
  <si>
    <t>Kent</t>
  </si>
  <si>
    <t>Keremeos</t>
  </si>
  <si>
    <t>Okanagan-Similkameen Regional District</t>
  </si>
  <si>
    <t>Kimberley</t>
  </si>
  <si>
    <t>Kitimat</t>
  </si>
  <si>
    <t>Kitimat-Stikine Unincorporated Areas</t>
  </si>
  <si>
    <t>Kootenay Boundary Unincorporated Areas</t>
  </si>
  <si>
    <t>Ladysmith</t>
  </si>
  <si>
    <t>Lake Country</t>
  </si>
  <si>
    <t>Lake Cowichan</t>
  </si>
  <si>
    <t>Langford</t>
  </si>
  <si>
    <t>Langley - City</t>
  </si>
  <si>
    <t>Langley - District</t>
  </si>
  <si>
    <t>Lantzville</t>
  </si>
  <si>
    <t>Nanaimo Regional District</t>
  </si>
  <si>
    <t>Lillooet</t>
  </si>
  <si>
    <t>Squamish-Lillooet Regional District</t>
  </si>
  <si>
    <t>Lions Bay</t>
  </si>
  <si>
    <t>Logan Lake</t>
  </si>
  <si>
    <t>Lumby</t>
  </si>
  <si>
    <t>Lytton</t>
  </si>
  <si>
    <t>Mackenzie</t>
  </si>
  <si>
    <t>Maple Ridge</t>
  </si>
  <si>
    <t>Masset</t>
  </si>
  <si>
    <t>McBride</t>
  </si>
  <si>
    <t>Merritt</t>
  </si>
  <si>
    <t>Metchosin</t>
  </si>
  <si>
    <t>Metro Vancouver Unincorporated Areas</t>
  </si>
  <si>
    <t>Midway</t>
  </si>
  <si>
    <t>Mission</t>
  </si>
  <si>
    <t>Montrose</t>
  </si>
  <si>
    <t>Mount Waddington Unincorporated Areas</t>
  </si>
  <si>
    <t>Nakusp</t>
  </si>
  <si>
    <t>Nanaimo</t>
  </si>
  <si>
    <t>Nanaimo Unincorporated Areas</t>
  </si>
  <si>
    <t>Nelson</t>
  </si>
  <si>
    <t>New Denver</t>
  </si>
  <si>
    <t>New Hazelton</t>
  </si>
  <si>
    <t>New Westminster</t>
  </si>
  <si>
    <t>North Coast Unincorporated Areas</t>
  </si>
  <si>
    <t>North Cowichan</t>
  </si>
  <si>
    <t>North Okanagan Unincorporated Areas</t>
  </si>
  <si>
    <t>North Saanich</t>
  </si>
  <si>
    <t>North Vancouver - City</t>
  </si>
  <si>
    <t>North Vancouver - District</t>
  </si>
  <si>
    <t>Oak Bay</t>
  </si>
  <si>
    <t>Okanagan-Similkameen Unincorporated Areas</t>
  </si>
  <si>
    <t>Oliver</t>
  </si>
  <si>
    <t>Osoyoos</t>
  </si>
  <si>
    <t>Parksville</t>
  </si>
  <si>
    <t>Peace River Unincorporated Areas</t>
  </si>
  <si>
    <t>Peachland</t>
  </si>
  <si>
    <t>Pemberton</t>
  </si>
  <si>
    <t>Penticton</t>
  </si>
  <si>
    <t>Pitt Meadows</t>
  </si>
  <si>
    <t>Port Alberni</t>
  </si>
  <si>
    <t>Port Alice</t>
  </si>
  <si>
    <t>Port Clements</t>
  </si>
  <si>
    <t>Port Coquitlam</t>
  </si>
  <si>
    <t>Port Edward</t>
  </si>
  <si>
    <t>Port Hardy</t>
  </si>
  <si>
    <t>Port McNeill</t>
  </si>
  <si>
    <t>Port Moody</t>
  </si>
  <si>
    <t>Pouce Coupe</t>
  </si>
  <si>
    <t>Powell River</t>
  </si>
  <si>
    <t>qathet Regional District</t>
  </si>
  <si>
    <t>Prince George</t>
  </si>
  <si>
    <t>Prince Rupert</t>
  </si>
  <si>
    <t>Princeton</t>
  </si>
  <si>
    <t>qathet Unincorporated Areas</t>
  </si>
  <si>
    <t>Qualicum Beach</t>
  </si>
  <si>
    <t>Quesnel</t>
  </si>
  <si>
    <t>Radium Hot Springs</t>
  </si>
  <si>
    <t>Revelstoke</t>
  </si>
  <si>
    <t>Richmond</t>
  </si>
  <si>
    <t>Rossland</t>
  </si>
  <si>
    <t>Saanich</t>
  </si>
  <si>
    <t>Salmo</t>
  </si>
  <si>
    <t>Salmon Arm</t>
  </si>
  <si>
    <t>Sayward</t>
  </si>
  <si>
    <t>Sechelt District Municipality</t>
  </si>
  <si>
    <t>shíshálh Nation (Part-qathet)</t>
  </si>
  <si>
    <t>shíshálh Nation (Part-Sunshine Coast)</t>
  </si>
  <si>
    <t>Sicamous</t>
  </si>
  <si>
    <t>Sidney</t>
  </si>
  <si>
    <t>Silverton</t>
  </si>
  <si>
    <t>Slocan</t>
  </si>
  <si>
    <t>Smithers</t>
  </si>
  <si>
    <t>Sooke</t>
  </si>
  <si>
    <t>Spallumcheen</t>
  </si>
  <si>
    <t>Sparwood</t>
  </si>
  <si>
    <t>Squamish</t>
  </si>
  <si>
    <t>Squamish-Lillooet Unincorporated Areas</t>
  </si>
  <si>
    <t>Stewart</t>
  </si>
  <si>
    <t>Stikine Unincorporated Areas</t>
  </si>
  <si>
    <t>Stikine Region</t>
  </si>
  <si>
    <t>Strathcona Unincorporated Areas</t>
  </si>
  <si>
    <t>Summerland</t>
  </si>
  <si>
    <t>Sun Peaks</t>
  </si>
  <si>
    <t>Sunshine Coast Unincorporated Areas</t>
  </si>
  <si>
    <t>Surrey</t>
  </si>
  <si>
    <t>Tahsis</t>
  </si>
  <si>
    <t>Taylor</t>
  </si>
  <si>
    <t>Telkwa</t>
  </si>
  <si>
    <t>Terrace</t>
  </si>
  <si>
    <t>Thompson-Nicola Unincorporated Areas</t>
  </si>
  <si>
    <t>Tofino</t>
  </si>
  <si>
    <t>Trail</t>
  </si>
  <si>
    <t>Tumbler Ridge</t>
  </si>
  <si>
    <t>Ucluelet</t>
  </si>
  <si>
    <t>Valemount</t>
  </si>
  <si>
    <t>Vancouver</t>
  </si>
  <si>
    <t>Vanderhoof</t>
  </si>
  <si>
    <t>Vernon</t>
  </si>
  <si>
    <t>Victoria</t>
  </si>
  <si>
    <t>View Royal</t>
  </si>
  <si>
    <t>Warfield</t>
  </si>
  <si>
    <t>Wells</t>
  </si>
  <si>
    <t>West Kelowna</t>
  </si>
  <si>
    <t>West Vancouver</t>
  </si>
  <si>
    <t>Whistler</t>
  </si>
  <si>
    <t>White Rock</t>
  </si>
  <si>
    <t>Williams Lake</t>
  </si>
  <si>
    <t>Zeballos</t>
  </si>
  <si>
    <t>British Columbia</t>
  </si>
  <si>
    <t>TRUE</t>
  </si>
  <si>
    <t>Columbia Shuswap Regional District</t>
  </si>
  <si>
    <t>Northern Rockies Regional Municipality</t>
  </si>
  <si>
    <t>Municipality</t>
  </si>
  <si>
    <t>ADMIN_AREA_NAME</t>
  </si>
  <si>
    <t>ADMIN_AREA_ABBREVIATION</t>
  </si>
  <si>
    <t>Location</t>
  </si>
  <si>
    <t>WMO #</t>
  </si>
  <si>
    <t>distance</t>
  </si>
  <si>
    <t>CZ 7A</t>
  </si>
  <si>
    <t>District of 100 Mile House</t>
  </si>
  <si>
    <t>CLINTON</t>
  </si>
  <si>
    <t>CZ 4</t>
  </si>
  <si>
    <t>City of Abbotsford</t>
  </si>
  <si>
    <t>ABBOTSFORD</t>
  </si>
  <si>
    <t>4C</t>
  </si>
  <si>
    <t>Agassiz</t>
  </si>
  <si>
    <t>The Corporation of the Village of Alert Bay</t>
  </si>
  <si>
    <t>ALERT BAY</t>
  </si>
  <si>
    <t>5C</t>
  </si>
  <si>
    <t>Alberni</t>
  </si>
  <si>
    <t>CZ 5</t>
  </si>
  <si>
    <t>Village of Anmore</t>
  </si>
  <si>
    <t>PITT MEADOWS</t>
  </si>
  <si>
    <t>City of Armstrong</t>
  </si>
  <si>
    <t>VERNON</t>
  </si>
  <si>
    <t>5A</t>
  </si>
  <si>
    <t>Bamfield</t>
  </si>
  <si>
    <t>The Corporation of the Village of Ashcroft</t>
  </si>
  <si>
    <t>ASHCROFT</t>
  </si>
  <si>
    <t>Beatton River</t>
  </si>
  <si>
    <t>CZ 7B</t>
  </si>
  <si>
    <t>District of Barriere</t>
  </si>
  <si>
    <t>KAMLOOPS</t>
  </si>
  <si>
    <t>5B</t>
  </si>
  <si>
    <t>Bella Bella</t>
  </si>
  <si>
    <t>Village of Belcarra</t>
  </si>
  <si>
    <t>VANCOUVER HARBOUR</t>
  </si>
  <si>
    <t>Bella Coola</t>
  </si>
  <si>
    <t>Bowen Island Municipality</t>
  </si>
  <si>
    <t>POINT ATKINSON</t>
  </si>
  <si>
    <t>Burnaby (SFU)</t>
  </si>
  <si>
    <t>City of Burnaby</t>
  </si>
  <si>
    <t>DELTA BURNS BOG</t>
  </si>
  <si>
    <t>Burnaby*</t>
  </si>
  <si>
    <t>The Corporation of the Village of Burns Lake</t>
  </si>
  <si>
    <t>BURNSBURNS LAKE DECKER LAKE</t>
  </si>
  <si>
    <t>Village of Cache Creek</t>
  </si>
  <si>
    <t>City of Campbell River</t>
  </si>
  <si>
    <t>SENTRY SHOAL BUOY 46131</t>
  </si>
  <si>
    <t>Village of Canal Flats</t>
  </si>
  <si>
    <t>CRANBROOK</t>
  </si>
  <si>
    <t>6A</t>
  </si>
  <si>
    <t>Carmi</t>
  </si>
  <si>
    <t>CZ 6</t>
  </si>
  <si>
    <t>City of Castlegar</t>
  </si>
  <si>
    <t>WARFIELD</t>
  </si>
  <si>
    <t>The Corporation of the District of Central Saanich</t>
  </si>
  <si>
    <t>VICTORIA HARTLAND</t>
  </si>
  <si>
    <t>Village of Chase</t>
  </si>
  <si>
    <t>SALMON ARM</t>
  </si>
  <si>
    <t>District of Chetwynd</t>
  </si>
  <si>
    <t>FORT ST JOHN</t>
  </si>
  <si>
    <t>City of Chilliwack</t>
  </si>
  <si>
    <t>AGASSIZ</t>
  </si>
  <si>
    <t>District of Clearwater</t>
  </si>
  <si>
    <t>BLUE RIVER</t>
  </si>
  <si>
    <t>Village of Clinton</t>
  </si>
  <si>
    <t>Crescent Valley</t>
  </si>
  <si>
    <t>The Corporation of the District of Coldstream</t>
  </si>
  <si>
    <t>Crofton</t>
  </si>
  <si>
    <t>City of Colwood</t>
  </si>
  <si>
    <t>ESQUIMALT HARBOUR</t>
  </si>
  <si>
    <t>Town of Comox</t>
  </si>
  <si>
    <t>COMOX</t>
  </si>
  <si>
    <t>Dease Lake</t>
  </si>
  <si>
    <t>City of Coquitlam</t>
  </si>
  <si>
    <t>The Corporation of the City of Courtenay</t>
  </si>
  <si>
    <t>Dog Creek</t>
  </si>
  <si>
    <t>The Corporation of the City of Cranbrook</t>
  </si>
  <si>
    <t>Town of Creston</t>
  </si>
  <si>
    <t>CRESTON</t>
  </si>
  <si>
    <t>Elko</t>
  </si>
  <si>
    <t>Village of Cumberland</t>
  </si>
  <si>
    <t>Village of Daajing Giids</t>
  </si>
  <si>
    <t>SANDSPIT</t>
  </si>
  <si>
    <t>Fort Nelson</t>
  </si>
  <si>
    <t>The Corporation of the City of Dawson Creek</t>
  </si>
  <si>
    <t>DAWSON CREEK</t>
  </si>
  <si>
    <t>Fort St. John</t>
  </si>
  <si>
    <t>City of Delta</t>
  </si>
  <si>
    <t>Glacier</t>
  </si>
  <si>
    <t>The Corporation of the City of Duncan</t>
  </si>
  <si>
    <t>NORTH COWICHAN</t>
  </si>
  <si>
    <t>District of Elkford</t>
  </si>
  <si>
    <t>SPARWOOD</t>
  </si>
  <si>
    <t>The Corporation of the City of Enderby</t>
  </si>
  <si>
    <t>The Corporation of the Township of Esquimalt</t>
  </si>
  <si>
    <t>The Corporation of the City of Fernie</t>
  </si>
  <si>
    <t>District of Fort St James</t>
  </si>
  <si>
    <t>FORT ST JAMES</t>
  </si>
  <si>
    <t>Jordan River</t>
  </si>
  <si>
    <t>City of Fort St John</t>
  </si>
  <si>
    <t>Village of Fraser Lake</t>
  </si>
  <si>
    <t>NECHAKO RIVER</t>
  </si>
  <si>
    <t>The Corporation of the Village of Fruitvale</t>
  </si>
  <si>
    <t>Town of Gibsons</t>
  </si>
  <si>
    <t>PORT MELLON</t>
  </si>
  <si>
    <t>Village of Gold River</t>
  </si>
  <si>
    <t>ESTEVAN POINT</t>
  </si>
  <si>
    <t>Kitimat Plant</t>
  </si>
  <si>
    <t>Town of Golden</t>
  </si>
  <si>
    <t>YOHO PARK</t>
  </si>
  <si>
    <t>Kitimat Townsite</t>
  </si>
  <si>
    <t>City of Grand Forks</t>
  </si>
  <si>
    <t>Village of Granisle</t>
  </si>
  <si>
    <t>City of Greenwood</t>
  </si>
  <si>
    <t>OSOYOOS</t>
  </si>
  <si>
    <t>Langley</t>
  </si>
  <si>
    <t>Village of Harrison Hot Springs</t>
  </si>
  <si>
    <t>The Corporation of the Village of Hazelton</t>
  </si>
  <si>
    <t>SMITHERS</t>
  </si>
  <si>
    <t>District of Highlands</t>
  </si>
  <si>
    <t>District of Hope</t>
  </si>
  <si>
    <t>HOPE</t>
  </si>
  <si>
    <t>District of Houston</t>
  </si>
  <si>
    <t>District of Hudsons Hope</t>
  </si>
  <si>
    <t>District of Invermere</t>
  </si>
  <si>
    <t>McLeod Lake</t>
  </si>
  <si>
    <t>City of Kamloops</t>
  </si>
  <si>
    <t>Village of Kaslo</t>
  </si>
  <si>
    <t>NELSON</t>
  </si>
  <si>
    <t>City of Kelowna</t>
  </si>
  <si>
    <t>KELOWNA</t>
  </si>
  <si>
    <t>District of Kent</t>
  </si>
  <si>
    <t>Village of Keremeos</t>
  </si>
  <si>
    <t>PENTICTON</t>
  </si>
  <si>
    <t>City of Kimberley</t>
  </si>
  <si>
    <t>District of Kitimat</t>
  </si>
  <si>
    <t>TERRACE</t>
  </si>
  <si>
    <t>North Vancouver*</t>
  </si>
  <si>
    <t>Town of Ladysmith</t>
  </si>
  <si>
    <t>Ocean Falls</t>
  </si>
  <si>
    <t>District of Lake Country</t>
  </si>
  <si>
    <t>Town of Lake Cowichan</t>
  </si>
  <si>
    <t>City of Langford</t>
  </si>
  <si>
    <t>City of Langley</t>
  </si>
  <si>
    <t>The Corporation of the Township of Langley</t>
  </si>
  <si>
    <t>District of Lantzville</t>
  </si>
  <si>
    <t>BALLENAS ISLAND</t>
  </si>
  <si>
    <t>District of Lillooet</t>
  </si>
  <si>
    <t>LILLOOET</t>
  </si>
  <si>
    <t>Village of Lions Bay</t>
  </si>
  <si>
    <t>HOWE SOUND PAM ROCKS</t>
  </si>
  <si>
    <t>Port Renfrew</t>
  </si>
  <si>
    <t>District of Logan Lake</t>
  </si>
  <si>
    <t>The Corporation of the Village of Lumby</t>
  </si>
  <si>
    <t>Village of Lytton</t>
  </si>
  <si>
    <t>LYTTON</t>
  </si>
  <si>
    <t>District of Mackenzie</t>
  </si>
  <si>
    <t>MACKENZIE</t>
  </si>
  <si>
    <t>City of Maple Ridge</t>
  </si>
  <si>
    <t>Village of Masset</t>
  </si>
  <si>
    <t>ROSE SPIT</t>
  </si>
  <si>
    <t>Queen Charlotte City</t>
  </si>
  <si>
    <t>The Corporation of the Village of McBride</t>
  </si>
  <si>
    <t>City of Merritt</t>
  </si>
  <si>
    <t>MERRITT</t>
  </si>
  <si>
    <t>District of Metchosin</t>
  </si>
  <si>
    <t>Village of Midway</t>
  </si>
  <si>
    <t>City of Mission</t>
  </si>
  <si>
    <t>Sandspit</t>
  </si>
  <si>
    <t>Village of Montrose</t>
  </si>
  <si>
    <t>Sechelt</t>
  </si>
  <si>
    <t>Village of Nakusp</t>
  </si>
  <si>
    <t>NAKUSP</t>
  </si>
  <si>
    <t>City of Nanaimo</t>
  </si>
  <si>
    <t>ENTRANCE ISLAND</t>
  </si>
  <si>
    <t>Smith River</t>
  </si>
  <si>
    <t>CZ 8</t>
  </si>
  <si>
    <t>The Corporation of the City of Nelson</t>
  </si>
  <si>
    <t>Village of New Denver</t>
  </si>
  <si>
    <t>District of New Hazelton</t>
  </si>
  <si>
    <t>City of New Westminster</t>
  </si>
  <si>
    <t>The Corporation of the District of North Cowichan</t>
  </si>
  <si>
    <t>District of North Saanich</t>
  </si>
  <si>
    <t>VICTORIA INTL</t>
  </si>
  <si>
    <t>City of North Vancouver</t>
  </si>
  <si>
    <t>The Corporation of the District of North Vancouver</t>
  </si>
  <si>
    <t>NRRM</t>
  </si>
  <si>
    <t>FORT NELSON</t>
  </si>
  <si>
    <t>The Corporation of the District of Oak Bay</t>
  </si>
  <si>
    <t>VICTORIA GONZALES</t>
  </si>
  <si>
    <t>Town of Oliver</t>
  </si>
  <si>
    <t>Town of Osoyoos</t>
  </si>
  <si>
    <t>City of Parksville</t>
  </si>
  <si>
    <t>QUALICUM BEACH</t>
  </si>
  <si>
    <t>The Corporation of the District of Peachland</t>
  </si>
  <si>
    <t>SUMMERLAND</t>
  </si>
  <si>
    <t>Village of Pemberton</t>
  </si>
  <si>
    <t>PEMBERTON</t>
  </si>
  <si>
    <t>The Corporation of the City of Penticton</t>
  </si>
  <si>
    <t>City of Pitt Meadows</t>
  </si>
  <si>
    <t>City of Port Alberni</t>
  </si>
  <si>
    <t>PORT ALBERNI</t>
  </si>
  <si>
    <t>Village of Port Alice</t>
  </si>
  <si>
    <t>PORT HARDY</t>
  </si>
  <si>
    <t>Youbou</t>
  </si>
  <si>
    <t>Village of Port Clements</t>
  </si>
  <si>
    <t>City of Port Coquitlam</t>
  </si>
  <si>
    <t>District of Port Edward</t>
  </si>
  <si>
    <t>HOLLAND ROCK</t>
  </si>
  <si>
    <t>District of Port Hardy</t>
  </si>
  <si>
    <t>Town of Port McNeill</t>
  </si>
  <si>
    <t>City of Port Moody</t>
  </si>
  <si>
    <t>The Corporation of the Village of Pouce Coupe</t>
  </si>
  <si>
    <t>City of Powell River</t>
  </si>
  <si>
    <t>POWELL RIVER</t>
  </si>
  <si>
    <t>City of Prince George</t>
  </si>
  <si>
    <t>PRINCE GEORGE</t>
  </si>
  <si>
    <t>City of Prince Rupert</t>
  </si>
  <si>
    <t>Town of Princeton</t>
  </si>
  <si>
    <t>PRINCETON</t>
  </si>
  <si>
    <t>Town of Qualicum Beach</t>
  </si>
  <si>
    <t>City of Quesnel</t>
  </si>
  <si>
    <t>QUESNEL</t>
  </si>
  <si>
    <t>Village of Radium Hot Springs</t>
  </si>
  <si>
    <t>City of Revelstoke</t>
  </si>
  <si>
    <t>REVELSTOKE</t>
  </si>
  <si>
    <t>City of Richmond</t>
  </si>
  <si>
    <t>VANCOUVER INTL</t>
  </si>
  <si>
    <t>City of Rossland</t>
  </si>
  <si>
    <t>The Corporation of the District of Saanich</t>
  </si>
  <si>
    <t>The Corporation of the Village of Salmo</t>
  </si>
  <si>
    <t>City of Salmon Arm</t>
  </si>
  <si>
    <t>Village of Sayward</t>
  </si>
  <si>
    <t>HELMCKEN ISLAND</t>
  </si>
  <si>
    <t>District of Sechelt</t>
  </si>
  <si>
    <t>SECHELT</t>
  </si>
  <si>
    <t>The Corporation of the District of Sicamous</t>
  </si>
  <si>
    <t>Town of Sidney</t>
  </si>
  <si>
    <t>The Corporation of the Village of Silverton</t>
  </si>
  <si>
    <t>Village of Slocan</t>
  </si>
  <si>
    <t>Town of Smithers</t>
  </si>
  <si>
    <t>District of Sooke</t>
  </si>
  <si>
    <t>VICTORIA MARINE</t>
  </si>
  <si>
    <t>The Corporation of the Township of Spallumcheen</t>
  </si>
  <si>
    <t>District of Sparwood</t>
  </si>
  <si>
    <t>District of Squamish</t>
  </si>
  <si>
    <t>SQUAMISH</t>
  </si>
  <si>
    <t>District of Stewart</t>
  </si>
  <si>
    <t>GREY ISLET</t>
  </si>
  <si>
    <t>The Corporation of the District of Summerland</t>
  </si>
  <si>
    <t>Sun Peaks Mountain Resort Municipality</t>
  </si>
  <si>
    <t>City of Surrey</t>
  </si>
  <si>
    <t>WHITE ROCK</t>
  </si>
  <si>
    <t>Village of Tahsis</t>
  </si>
  <si>
    <t>District of Taylor</t>
  </si>
  <si>
    <t>The Corporation of the Village of Telkwa</t>
  </si>
  <si>
    <t>City of Terrace</t>
  </si>
  <si>
    <t>Corporation of the Village of Tofino</t>
  </si>
  <si>
    <t>AMPHITRITE POINT</t>
  </si>
  <si>
    <t>City of Trail</t>
  </si>
  <si>
    <t>District of Tumbler Ridge</t>
  </si>
  <si>
    <t>District of Ucluelet</t>
  </si>
  <si>
    <t>Village of Valemount</t>
  </si>
  <si>
    <t>City of Vancouver</t>
  </si>
  <si>
    <t>District of Vanderhoof</t>
  </si>
  <si>
    <t>The Corporation of the City of Vernon</t>
  </si>
  <si>
    <t>The Corporation of the City of Victoria</t>
  </si>
  <si>
    <t>Town of View Royal</t>
  </si>
  <si>
    <t>Village of Warfield</t>
  </si>
  <si>
    <t>District of Wells</t>
  </si>
  <si>
    <t>City of West Kelowna</t>
  </si>
  <si>
    <t>District Municipality of West Vancouver</t>
  </si>
  <si>
    <t>WEST VANCOUVER</t>
  </si>
  <si>
    <t>Resort Municipality of Whistler</t>
  </si>
  <si>
    <t>WHISTLER NESTERS</t>
  </si>
  <si>
    <t>City of White Rock</t>
  </si>
  <si>
    <t>City of Williams Lake</t>
  </si>
  <si>
    <t>WILLIAMS LAKE</t>
  </si>
  <si>
    <t>The Corporation of the Village of Zeballos</t>
  </si>
  <si>
    <t>AA_ID</t>
  </si>
  <si>
    <t>AA_NAME</t>
  </si>
  <si>
    <t>ABRVN</t>
  </si>
  <si>
    <t>BDY_TYPE</t>
  </si>
  <si>
    <t>AA_PARENT</t>
  </si>
  <si>
    <t>CHNG_ORG</t>
  </si>
  <si>
    <t>UPT_TYPE</t>
  </si>
  <si>
    <t>UPT_DATE</t>
  </si>
  <si>
    <t>MAP_STATUS</t>
  </si>
  <si>
    <t>OC_M_NMBR</t>
  </si>
  <si>
    <t>OC_M_YR</t>
  </si>
  <si>
    <t>OC_M_TYPE</t>
  </si>
  <si>
    <t>WBST_RL</t>
  </si>
  <si>
    <t>IMAGE_URL</t>
  </si>
  <si>
    <t>AFCTD_AREA</t>
  </si>
  <si>
    <t>AREA_SQM</t>
  </si>
  <si>
    <t>LENGTH_M</t>
  </si>
  <si>
    <t>SHAPE</t>
  </si>
  <si>
    <t>OBEJCTID</t>
  </si>
  <si>
    <t>X_COORDINATE</t>
  </si>
  <si>
    <t>Y_COORDINATE</t>
  </si>
  <si>
    <t>LGL</t>
  </si>
  <si>
    <t>MUNI</t>
  </si>
  <si>
    <t>E</t>
  </si>
  <si>
    <t>Not Appended</t>
  </si>
  <si>
    <t>OIC</t>
  </si>
  <si>
    <t>51.6500°N</t>
  </si>
  <si>
    <t>121.2747°W</t>
  </si>
  <si>
    <t>49.0504°N</t>
  </si>
  <si>
    <t>122.3000°W</t>
  </si>
  <si>
    <t>Regional District of Mount Waddington</t>
  </si>
  <si>
    <t>50.5833°N</t>
  </si>
  <si>
    <t>126.9167°W</t>
  </si>
  <si>
    <t>49.3167°N</t>
  </si>
  <si>
    <t>122.8667°W</t>
  </si>
  <si>
    <t>Regional District of North Okanagan</t>
  </si>
  <si>
    <t>50.4481°N</t>
  </si>
  <si>
    <t>119.1942°W</t>
  </si>
  <si>
    <t>50.7250°N</t>
  </si>
  <si>
    <t>121.2828°W</t>
  </si>
  <si>
    <t>Appended</t>
  </si>
  <si>
    <t>51.1833°N</t>
  </si>
  <si>
    <t>120.1236°W</t>
  </si>
  <si>
    <t>122.9500°W</t>
  </si>
  <si>
    <t>49.3833°N</t>
  </si>
  <si>
    <t>123.3667°W</t>
  </si>
  <si>
    <t>49.2488°N</t>
  </si>
  <si>
    <t>122.9805°W</t>
  </si>
  <si>
    <t>Regional District of Bulkley-Nechako</t>
  </si>
  <si>
    <t>54.2170°N</t>
  </si>
  <si>
    <t>125.7666°W</t>
  </si>
  <si>
    <t>50.8100°N</t>
  </si>
  <si>
    <t>121.3244°W</t>
  </si>
  <si>
    <t>STRD</t>
  </si>
  <si>
    <t>50.0171°N</t>
  </si>
  <si>
    <t>125.2499°W</t>
  </si>
  <si>
    <t>Regional District of East Kootenay</t>
  </si>
  <si>
    <t>RDEK</t>
  </si>
  <si>
    <t>50.1575°N</t>
  </si>
  <si>
    <t>115.8011°W</t>
  </si>
  <si>
    <t>Regional District of Central Kootenay</t>
  </si>
  <si>
    <t>RDCK - EA J</t>
  </si>
  <si>
    <t>49.3233°N</t>
  </si>
  <si>
    <t>117.6592°W</t>
  </si>
  <si>
    <t>OTHER</t>
  </si>
  <si>
    <t>48.5200°N</t>
  </si>
  <si>
    <t>123.4170°W</t>
  </si>
  <si>
    <t>50.8167°N</t>
  </si>
  <si>
    <t>119.6833°W</t>
  </si>
  <si>
    <t>55.6997°N</t>
  </si>
  <si>
    <t>121.6361°W</t>
  </si>
  <si>
    <t>M</t>
  </si>
  <si>
    <t>49.1570°N</t>
  </si>
  <si>
    <t>121.9509°W</t>
  </si>
  <si>
    <t>51.6511°N</t>
  </si>
  <si>
    <t>120.0389°W</t>
  </si>
  <si>
    <t>51.0919°N</t>
  </si>
  <si>
    <t>121.5850°W</t>
  </si>
  <si>
    <t>50.2333°N</t>
  </si>
  <si>
    <t>119.2333°W</t>
  </si>
  <si>
    <t>48.4329°N</t>
  </si>
  <si>
    <t>123.4850°W</t>
  </si>
  <si>
    <t>CMXRD - EA B (Lazo North)</t>
  </si>
  <si>
    <t>49.6731°N</t>
  </si>
  <si>
    <t>124.9025°W</t>
  </si>
  <si>
    <t>49.2838°N</t>
  </si>
  <si>
    <t>122.7932°W</t>
  </si>
  <si>
    <t>49.6841°N</t>
  </si>
  <si>
    <t>124.9905°W</t>
  </si>
  <si>
    <t>49.5120°N</t>
  </si>
  <si>
    <t>115.7694°W</t>
  </si>
  <si>
    <t>49.0950°N</t>
  </si>
  <si>
    <t>116.5136°W</t>
  </si>
  <si>
    <t>49.6186°N</t>
  </si>
  <si>
    <t>125.0347°W</t>
  </si>
  <si>
    <t>53.2540°N</t>
  </si>
  <si>
    <t>132.0730°W</t>
  </si>
  <si>
    <t>55.7606°N</t>
  </si>
  <si>
    <t>120.2356°W</t>
  </si>
  <si>
    <t>Order-In-Council</t>
  </si>
  <si>
    <t>49.0955°N</t>
  </si>
  <si>
    <t>123.0265°W</t>
  </si>
  <si>
    <t>48.7829°N</t>
  </si>
  <si>
    <t>123.7026°W</t>
  </si>
  <si>
    <t>50.0247°N</t>
  </si>
  <si>
    <t>114.9103°W</t>
  </si>
  <si>
    <t>50.5500°N</t>
  </si>
  <si>
    <t>119.1392°W</t>
  </si>
  <si>
    <t>48.4283°N</t>
  </si>
  <si>
    <t>123.4114°W</t>
  </si>
  <si>
    <t>RDEK - EA A</t>
  </si>
  <si>
    <t>49.5042°N</t>
  </si>
  <si>
    <t>115.0633°W</t>
  </si>
  <si>
    <t>District of Fort St. James</t>
  </si>
  <si>
    <t>54.4697°N</t>
  </si>
  <si>
    <t>124.2636°W</t>
  </si>
  <si>
    <t>PRRD - EA C</t>
  </si>
  <si>
    <t>City of Fort St. John</t>
  </si>
  <si>
    <t>56.2528°N</t>
  </si>
  <si>
    <t>120.8469°W</t>
  </si>
  <si>
    <t>54.0611°N</t>
  </si>
  <si>
    <t>124.5583°W</t>
  </si>
  <si>
    <t>Regional District of Kootenay Boundary</t>
  </si>
  <si>
    <t>49.1167°N</t>
  </si>
  <si>
    <t>117.5500°W</t>
  </si>
  <si>
    <t>49.4019°N</t>
  </si>
  <si>
    <t>123.5075°W</t>
  </si>
  <si>
    <t>49.7764°N</t>
  </si>
  <si>
    <t>126.0525°W</t>
  </si>
  <si>
    <t>51.2981°N</t>
  </si>
  <si>
    <t>116.9825°W</t>
  </si>
  <si>
    <t>49.0314°N</t>
  </si>
  <si>
    <t>118.4411°W</t>
  </si>
  <si>
    <t>54.8833°N</t>
  </si>
  <si>
    <t>126.2167°W</t>
  </si>
  <si>
    <t>49.0833°N</t>
  </si>
  <si>
    <t>118.6833°W</t>
  </si>
  <si>
    <t>49.3000°N</t>
  </si>
  <si>
    <t>121.7833°W</t>
  </si>
  <si>
    <t>Regional District of Kitimat-Stikine</t>
  </si>
  <si>
    <t>55.2500°N</t>
  </si>
  <si>
    <t>127.6667°W</t>
  </si>
  <si>
    <t>123.5000°W</t>
  </si>
  <si>
    <t>49.3822°N</t>
  </si>
  <si>
    <t>121.4411°W</t>
  </si>
  <si>
    <t>54.4000°N</t>
  </si>
  <si>
    <t>126.6667°W</t>
  </si>
  <si>
    <t>District of Hudson's Hope</t>
  </si>
  <si>
    <t>56.0333°N</t>
  </si>
  <si>
    <t>121.9000°W</t>
  </si>
  <si>
    <t>50.5086°N</t>
  </si>
  <si>
    <t>116.0292°W</t>
  </si>
  <si>
    <t>50.6745°N</t>
  </si>
  <si>
    <t>120.3273°W</t>
  </si>
  <si>
    <t>RDCK</t>
  </si>
  <si>
    <t>49.9100°N</t>
  </si>
  <si>
    <t>116.9100°W</t>
  </si>
  <si>
    <t>Regional District of Central Okanagan</t>
  </si>
  <si>
    <t>RDCO - CO E EA</t>
  </si>
  <si>
    <t>49.8880°N</t>
  </si>
  <si>
    <t>119.4960°W</t>
  </si>
  <si>
    <t>49.2386°N</t>
  </si>
  <si>
    <t>121.7500°W</t>
  </si>
  <si>
    <t>Regional District of Okanagan-Similkameen</t>
  </si>
  <si>
    <t>49.2000°N</t>
  </si>
  <si>
    <t>119.8167°W</t>
  </si>
  <si>
    <t>Regional District of Nanaimo</t>
  </si>
  <si>
    <t>Regional District of Fraser-Fort George</t>
  </si>
  <si>
    <t>-</t>
  </si>
  <si>
    <t>Regional District of Alberni-Clayoquot</t>
  </si>
  <si>
    <t>SQCRD - EA A</t>
  </si>
  <si>
    <t>RDOS</t>
  </si>
  <si>
    <t>CSRD - EA B</t>
  </si>
  <si>
    <t>JTST</t>
  </si>
  <si>
    <t>RDNO - EA B; RDNO - EA C</t>
  </si>
  <si>
    <t>&lt;Null&gt;</t>
  </si>
  <si>
    <t>AVERAGE_COORDINATES</t>
  </si>
  <si>
    <t>(-121.29695176736315</t>
  </si>
  <si>
    <t xml:space="preserve"> 51.637615725092985)</t>
  </si>
  <si>
    <t>(-122.26492066009129</t>
  </si>
  <si>
    <t xml:space="preserve"> 49.11067617799787)</t>
  </si>
  <si>
    <t>(-126.91643738691432</t>
  </si>
  <si>
    <t xml:space="preserve"> 50.58136762443216)</t>
  </si>
  <si>
    <t>(-122.8382394010551</t>
  </si>
  <si>
    <t xml:space="preserve"> 49.35058439855102)</t>
  </si>
  <si>
    <t>(-119.19532789636611</t>
  </si>
  <si>
    <t xml:space="preserve"> 50.44337480134661)</t>
  </si>
  <si>
    <t>(-121.32087162679541</t>
  </si>
  <si>
    <t xml:space="preserve"> 50.704295260426626)</t>
  </si>
  <si>
    <t>(-120.12070050871483</t>
  </si>
  <si>
    <t xml:space="preserve"> 51.17037915901939)</t>
  </si>
  <si>
    <t>(-122.90238815631423</t>
  </si>
  <si>
    <t xml:space="preserve"> 49.31511135405382)</t>
  </si>
  <si>
    <t>(-123.36603650878939</t>
  </si>
  <si>
    <t xml:space="preserve"> 49.37796275995988)</t>
  </si>
  <si>
    <t>(-122.95930579848148</t>
  </si>
  <si>
    <t xml:space="preserve"> 49.22386856717963)</t>
  </si>
  <si>
    <t>(-125.67433479885761</t>
  </si>
  <si>
    <t xml:space="preserve"> 54.21452284638834)</t>
  </si>
  <si>
    <t>(-121.316199605823</t>
  </si>
  <si>
    <t xml:space="preserve"> 50.801817760699)</t>
  </si>
  <si>
    <t>(-125.29981948748987</t>
  </si>
  <si>
    <t xml:space="preserve"> 50.016683290605584)</t>
  </si>
  <si>
    <t>(-115.81632261449276</t>
  </si>
  <si>
    <t xml:space="preserve"> 50.15672684930723)</t>
  </si>
  <si>
    <t>CAPRD</t>
  </si>
  <si>
    <t>(-123.59769996410905</t>
  </si>
  <si>
    <t xml:space="preserve"> 48.80853466407488)</t>
  </si>
  <si>
    <t>(-117.66031879548069</t>
  </si>
  <si>
    <t xml:space="preserve"> 49.29367855172099)</t>
  </si>
  <si>
    <t>CCRD</t>
  </si>
  <si>
    <t>(-126.7591275783462</t>
  </si>
  <si>
    <t xml:space="preserve"> 52.35319132846769)</t>
  </si>
  <si>
    <t>(-123.41097524483445</t>
  </si>
  <si>
    <t xml:space="preserve"> 48.58528270629069)</t>
  </si>
  <si>
    <t>(-119.68591329601438</t>
  </si>
  <si>
    <t xml:space="preserve"> 50.86445809446006)</t>
  </si>
  <si>
    <t>(-121.64045866374089</t>
  </si>
  <si>
    <t xml:space="preserve"> 55.71690521885526)</t>
  </si>
  <si>
    <t>(-121.89600794724423</t>
  </si>
  <si>
    <t xml:space="preserve"> 49.13412272489368)</t>
  </si>
  <si>
    <t>(-119.89022839755226</t>
  </si>
  <si>
    <t xml:space="preserve"> 51.62194981413393)</t>
  </si>
  <si>
    <t>(-121.56228460523016</t>
  </si>
  <si>
    <t xml:space="preserve"> 51.11724746953545)</t>
  </si>
  <si>
    <t>CMXRD</t>
  </si>
  <si>
    <t>(-125.12724841794983</t>
  </si>
  <si>
    <t xml:space="preserve"> 49.799995000646575)</t>
  </si>
  <si>
    <t>(-119.24678339516036</t>
  </si>
  <si>
    <t xml:space="preserve"> 50.22137296710576)</t>
  </si>
  <si>
    <t>(-123.47508025690144</t>
  </si>
  <si>
    <t xml:space="preserve"> 48.42770165003081)</t>
  </si>
  <si>
    <t>(-124.8991667850774</t>
  </si>
  <si>
    <t xml:space="preserve"> 49.69119957111786)</t>
  </si>
  <si>
    <t>(-122.79417277455669</t>
  </si>
  <si>
    <t xml:space="preserve"> 49.271990043272275)</t>
  </si>
  <si>
    <t>(-124.98053242601142</t>
  </si>
  <si>
    <t xml:space="preserve"> 49.69176653932677)</t>
  </si>
  <si>
    <t>(-115.78139662425924</t>
  </si>
  <si>
    <t xml:space="preserve"> 49.55911324697931)</t>
  </si>
  <si>
    <t>CRD</t>
  </si>
  <si>
    <t>(-123.63483991749126</t>
  </si>
  <si>
    <t xml:space="preserve"> 52.016871098958184)</t>
  </si>
  <si>
    <t>(-116.5177734682543</t>
  </si>
  <si>
    <t xml:space="preserve"> 49.10137521785068)</t>
  </si>
  <si>
    <t>CSRD</t>
  </si>
  <si>
    <t>(-117.69320711640577</t>
  </si>
  <si>
    <t xml:space="preserve"> 51.42673230761621)</t>
  </si>
  <si>
    <t>(-125.0724315105664</t>
  </si>
  <si>
    <t xml:space="preserve"> 49.64035753475824)</t>
  </si>
  <si>
    <t>CVRD</t>
  </si>
  <si>
    <t>(-123.96515127604934</t>
  </si>
  <si>
    <t xml:space="preserve"> 48.906611307782846)</t>
  </si>
  <si>
    <t>(-132.09697972341706</t>
  </si>
  <si>
    <t xml:space="preserve"> 53.25510320097317)</t>
  </si>
  <si>
    <t>(-120.24304372801647</t>
  </si>
  <si>
    <t xml:space="preserve"> 55.76501761172529)</t>
  </si>
  <si>
    <t>(-123.08726955997258</t>
  </si>
  <si>
    <t xml:space="preserve"> 49.066262263066626)</t>
  </si>
  <si>
    <t>(-123.70515676300091</t>
  </si>
  <si>
    <t xml:space="preserve"> 48.78137929619817)</t>
  </si>
  <si>
    <t>(-114.89833458234942</t>
  </si>
  <si>
    <t xml:space="preserve"> 50.09935560923103)</t>
  </si>
  <si>
    <t>(-119.14489044980733</t>
  </si>
  <si>
    <t xml:space="preserve"> 50.55857925795467)</t>
  </si>
  <si>
    <t>(-123.40865426695395</t>
  </si>
  <si>
    <t xml:space="preserve"> 48.43964344918651)</t>
  </si>
  <si>
    <t>(-115.05839082066922</t>
  </si>
  <si>
    <t xml:space="preserve"> 49.49450936137576)</t>
  </si>
  <si>
    <t>(-124.22785563148794</t>
  </si>
  <si>
    <t xml:space="preserve"> 54.46505174590922)</t>
  </si>
  <si>
    <t>(-120.82737970463526</t>
  </si>
  <si>
    <t xml:space="preserve"> 56.24211591551368)</t>
  </si>
  <si>
    <t>(-124.80984767548236</t>
  </si>
  <si>
    <t xml:space="preserve"> 54.06227161967451)</t>
  </si>
  <si>
    <t>(-117.54703641695914</t>
  </si>
  <si>
    <t xml:space="preserve"> 49.11124176557622)</t>
  </si>
  <si>
    <t>FVRD</t>
  </si>
  <si>
    <t>(-121.77303390806998</t>
  </si>
  <si>
    <t xml:space="preserve"> 49.739370913668054)</t>
  </si>
  <si>
    <t>(-123.51385410111536</t>
  </si>
  <si>
    <t xml:space="preserve"> 49.3992060408506)</t>
  </si>
  <si>
    <t>(-126.08038594052087</t>
  </si>
  <si>
    <t xml:space="preserve"> 49.73844311555067)</t>
  </si>
  <si>
    <t>(-116.9623871955384</t>
  </si>
  <si>
    <t xml:space="preserve"> 51.30037150410863)</t>
  </si>
  <si>
    <t>(-118.44559038907937</t>
  </si>
  <si>
    <t xml:space="preserve"> 49.021071250063734)</t>
  </si>
  <si>
    <t>(-126.24457398689601</t>
  </si>
  <si>
    <t xml:space="preserve"> 54.95221950834292)</t>
  </si>
  <si>
    <t>(-118.67605523502678</t>
  </si>
  <si>
    <t xml:space="preserve"> 49.09645453232187)</t>
  </si>
  <si>
    <t>(-121.78601768987907</t>
  </si>
  <si>
    <t xml:space="preserve"> 49.295933783830236)</t>
  </si>
  <si>
    <t>(-127.6549982610275</t>
  </si>
  <si>
    <t xml:space="preserve"> 55.2545734759375)</t>
  </si>
  <si>
    <t>(-123.52382375409961</t>
  </si>
  <si>
    <t xml:space="preserve"> 48.524820473953845)</t>
  </si>
  <si>
    <t>(-121.43322483786712</t>
  </si>
  <si>
    <t xml:space="preserve"> 49.38137376927642)</t>
  </si>
  <si>
    <t>(-126.66594116805128</t>
  </si>
  <si>
    <t xml:space="preserve"> 54.416289435127695)</t>
  </si>
  <si>
    <t>(-122.00907725943854</t>
  </si>
  <si>
    <t xml:space="preserve"> 56.07898552954583)</t>
  </si>
  <si>
    <t>(-116.0311251873733</t>
  </si>
  <si>
    <t xml:space="preserve"> 50.50810324703986)</t>
  </si>
  <si>
    <t>(-120.2847566556106</t>
  </si>
  <si>
    <t xml:space="preserve"> 50.70279228272097)</t>
  </si>
  <si>
    <t>(-116.90829093184755</t>
  </si>
  <si>
    <t xml:space="preserve"> 49.909077291191174)</t>
  </si>
  <si>
    <t>(-119.40432090799466</t>
  </si>
  <si>
    <t xml:space="preserve"> 49.87446402732767)</t>
  </si>
  <si>
    <t>(-121.73226992594036</t>
  </si>
  <si>
    <t xml:space="preserve"> 49.29967225688187)</t>
  </si>
  <si>
    <t>(-119.8228521326266</t>
  </si>
  <si>
    <t xml:space="preserve"> 49.206495673498935)</t>
  </si>
  <si>
    <t>(-115.97403225917384</t>
  </si>
  <si>
    <t xml:space="preserve"> 49.65038732424167)</t>
  </si>
  <si>
    <t>(-128.67283391474515</t>
  </si>
  <si>
    <t xml:space="preserve"> 54.05019702416452)</t>
  </si>
  <si>
    <t>(-123.80104434911621</t>
  </si>
  <si>
    <t xml:space="preserve"> 48.98102586226552)</t>
  </si>
  <si>
    <t>(-119.39348164487366</t>
  </si>
  <si>
    <t xml:space="preserve"> 50.07513728709732)</t>
  </si>
  <si>
    <t>(-124.04789539600276</t>
  </si>
  <si>
    <t xml:space="preserve"> 48.825826649338225)</t>
  </si>
  <si>
    <t>(-123.54499156113559</t>
  </si>
  <si>
    <t xml:space="preserve"> 48.46796344000933)</t>
  </si>
  <si>
    <t>(-122.65724406687748</t>
  </si>
  <si>
    <t xml:space="preserve"> 49.0940537519991)</t>
  </si>
  <si>
    <t>(-122.58177545803848</t>
  </si>
  <si>
    <t xml:space="preserve"> 49.1183164874347)</t>
  </si>
  <si>
    <t>(-124.10109317700825</t>
  </si>
  <si>
    <t xml:space="preserve"> 49.24595499096532)</t>
  </si>
  <si>
    <t>(-121.93294269711086</t>
  </si>
  <si>
    <t xml:space="preserve"> 50.6854408573628)</t>
  </si>
  <si>
    <t>(-123.24528108628</t>
  </si>
  <si>
    <t xml:space="preserve"> 49.46121728267116)</t>
  </si>
  <si>
    <t>(-121.20602724560318</t>
  </si>
  <si>
    <t xml:space="preserve"> 50.54104970550273)</t>
  </si>
  <si>
    <t>(-118.96280881426871</t>
  </si>
  <si>
    <t xml:space="preserve"> 50.247210486727695)</t>
  </si>
  <si>
    <t>(-121.5768250522297</t>
  </si>
  <si>
    <t xml:space="preserve"> 50.22684617897604)</t>
  </si>
  <si>
    <t>(-123.16253886664211</t>
  </si>
  <si>
    <t xml:space="preserve"> 55.318343712005266)</t>
  </si>
  <si>
    <t>(-122.57418212313189</t>
  </si>
  <si>
    <t xml:space="preserve"> 49.302011286326724)</t>
  </si>
  <si>
    <t>(-132.09729859917283</t>
  </si>
  <si>
    <t xml:space="preserve"> 54.02932787438923)</t>
  </si>
  <si>
    <t>(-120.1609567664677</t>
  </si>
  <si>
    <t xml:space="preserve"> 53.30952923437702)</t>
  </si>
  <si>
    <t>(-120.78718305445655</t>
  </si>
  <si>
    <t xml:space="preserve"> 50.097372569857946)</t>
  </si>
  <si>
    <t>(-123.53726933978163</t>
  </si>
  <si>
    <t xml:space="preserve"> 48.34936591694032)</t>
  </si>
  <si>
    <t>(-118.81278633723925</t>
  </si>
  <si>
    <t xml:space="preserve"> 49.01059905842531)</t>
  </si>
  <si>
    <t>(-122.29907199091559</t>
  </si>
  <si>
    <t xml:space="preserve"> 49.15382202606534)</t>
  </si>
  <si>
    <t>(-117.5910037949949</t>
  </si>
  <si>
    <t xml:space="preserve"> 49.07535765047325)</t>
  </si>
  <si>
    <t>MVRD</t>
  </si>
  <si>
    <t>(-123.15132514021123</t>
  </si>
  <si>
    <t xml:space="preserve"> 49.37175444935034)</t>
  </si>
  <si>
    <t>(-117.75336279930562</t>
  </si>
  <si>
    <t xml:space="preserve"> 50.26394168400902)</t>
  </si>
  <si>
    <t>(-123.96171463256165</t>
  </si>
  <si>
    <t xml:space="preserve"> 49.18596232302838)</t>
  </si>
  <si>
    <t>NCRD</t>
  </si>
  <si>
    <t>(-130.11652165306322</t>
  </si>
  <si>
    <t xml:space="preserve"> 53.823034418442155)</t>
  </si>
  <si>
    <t>(-117.40184281334597</t>
  </si>
  <si>
    <t xml:space="preserve"> 49.477377797606)</t>
  </si>
  <si>
    <t>(-117.36929008714831</t>
  </si>
  <si>
    <t xml:space="preserve"> 49.99011956910811)</t>
  </si>
  <si>
    <t>(-127.66927753567312</t>
  </si>
  <si>
    <t xml:space="preserve"> 55.201881010126876)</t>
  </si>
  <si>
    <t>(-122.90227453383896</t>
  </si>
  <si>
    <t xml:space="preserve"> 49.221654092201945)</t>
  </si>
  <si>
    <t>(-123.64601835671668</t>
  </si>
  <si>
    <t xml:space="preserve"> 48.84323173580401)</t>
  </si>
  <si>
    <t>(-123.45462948258374</t>
  </si>
  <si>
    <t xml:space="preserve"> 48.6535796377653)</t>
  </si>
  <si>
    <t>(-123.06568502048493</t>
  </si>
  <si>
    <t xml:space="preserve"> 49.32519924734932)</t>
  </si>
  <si>
    <t>(-123.06538223327708</t>
  </si>
  <si>
    <t xml:space="preserve"> 49.337552318305555)</t>
  </si>
  <si>
    <t>(-126.30732622123527</t>
  </si>
  <si>
    <t xml:space="preserve"> 58.768604625688795)</t>
  </si>
  <si>
    <t>(-123.30124165187861</t>
  </si>
  <si>
    <t xml:space="preserve"> 48.42253406396523)</t>
  </si>
  <si>
    <t>(-119.5533684385837</t>
  </si>
  <si>
    <t xml:space="preserve"> 49.18668912948736)</t>
  </si>
  <si>
    <t>(-119.4610023184327</t>
  </si>
  <si>
    <t xml:space="preserve"> 49.02729368577552)</t>
  </si>
  <si>
    <t>(-124.2984203728058</t>
  </si>
  <si>
    <t xml:space="preserve"> 49.31897783170678)</t>
  </si>
  <si>
    <t>(-119.71782624759126</t>
  </si>
  <si>
    <t xml:space="preserve"> 49.77752234026517)</t>
  </si>
  <si>
    <t>(-122.82056298271849</t>
  </si>
  <si>
    <t xml:space="preserve"> 50.30365784809197)</t>
  </si>
  <si>
    <t>(-119.58340492852292</t>
  </si>
  <si>
    <t xml:space="preserve"> 49.48988035798549)</t>
  </si>
  <si>
    <t>(-122.61025954105409</t>
  </si>
  <si>
    <t xml:space="preserve"> 49.321541441644875)</t>
  </si>
  <si>
    <t>(-124.81101751621904</t>
  </si>
  <si>
    <t xml:space="preserve"> 49.24627643303512)</t>
  </si>
  <si>
    <t>(-127.47840393010947</t>
  </si>
  <si>
    <t xml:space="preserve"> 50.403332299085136)</t>
  </si>
  <si>
    <t>(-132.23424299866113</t>
  </si>
  <si>
    <t xml:space="preserve"> 53.66014242247735)</t>
  </si>
  <si>
    <t>(-122.77780395317056</t>
  </si>
  <si>
    <t xml:space="preserve"> 49.25291424319944)</t>
  </si>
  <si>
    <t>(-130.2028383445948</t>
  </si>
  <si>
    <t xml:space="preserve"> 54.196101261724785)</t>
  </si>
  <si>
    <t>(-127.41348241534189</t>
  </si>
  <si>
    <t xml:space="preserve"> 50.68553610065166)</t>
  </si>
  <si>
    <t>(-127.13484621496198</t>
  </si>
  <si>
    <t xml:space="preserve"> 50.59983087860415)</t>
  </si>
  <si>
    <t>(-122.89363938775612</t>
  </si>
  <si>
    <t xml:space="preserve"> 49.31059811844547)</t>
  </si>
  <si>
    <t>(-120.12730121593623</t>
  </si>
  <si>
    <t xml:space="preserve"> 55.72069905173092)</t>
  </si>
  <si>
    <t>(-124.53782398258</t>
  </si>
  <si>
    <t xml:space="preserve"> 49.85191021857322)</t>
  </si>
  <si>
    <t>(-122.7539024596264</t>
  </si>
  <si>
    <t xml:space="preserve"> 53.90861277551767)</t>
  </si>
  <si>
    <t>(-130.27204417810535</t>
  </si>
  <si>
    <t xml:space="preserve"> 54.27591298199131)</t>
  </si>
  <si>
    <t>(-120.5131667815084</t>
  </si>
  <si>
    <t xml:space="preserve"> 49.42857672822345)</t>
  </si>
  <si>
    <t>PRRD</t>
  </si>
  <si>
    <t>(-124.76753383462652</t>
  </si>
  <si>
    <t xml:space="preserve"> 56.28237630698901)</t>
  </si>
  <si>
    <t>qRD</t>
  </si>
  <si>
    <t>(-124.48002792830597</t>
  </si>
  <si>
    <t xml:space="preserve"> 50.12138227396265)</t>
  </si>
  <si>
    <t>(-124.42007713755658</t>
  </si>
  <si>
    <t xml:space="preserve"> 49.35110642426496)</t>
  </si>
  <si>
    <t>(-122.47888590429413</t>
  </si>
  <si>
    <t xml:space="preserve"> 52.98247262416539)</t>
  </si>
  <si>
    <t>(-116.08752739443284</t>
  </si>
  <si>
    <t xml:space="preserve"> 50.617946144760396)</t>
  </si>
  <si>
    <t>RDAC</t>
  </si>
  <si>
    <t>(-125.64960211377026</t>
  </si>
  <si>
    <t xml:space="preserve"> 49.388901811625324)</t>
  </si>
  <si>
    <t>RDBN</t>
  </si>
  <si>
    <t>(-126.08676869474246</t>
  </si>
  <si>
    <t xml:space="preserve"> 54.596367385841134)</t>
  </si>
  <si>
    <t>(-117.25241429627836</t>
  </si>
  <si>
    <t xml:space="preserve"> 50.21296883121736)</t>
  </si>
  <si>
    <t>RDCO</t>
  </si>
  <si>
    <t>(-119.41874311721942</t>
  </si>
  <si>
    <t xml:space="preserve"> 49.95043526190653)</t>
  </si>
  <si>
    <t>(-115.64765451768045</t>
  </si>
  <si>
    <t xml:space="preserve"> 50.198481021109465)</t>
  </si>
  <si>
    <t>RDFFG</t>
  </si>
  <si>
    <t>(-120.99694237439417</t>
  </si>
  <si>
    <t xml:space="preserve"> 53.96375645734342)</t>
  </si>
  <si>
    <t>RDKB</t>
  </si>
  <si>
    <t>(-118.68071806599414</t>
  </si>
  <si>
    <t xml:space="preserve"> 49.45798211604825)</t>
  </si>
  <si>
    <t>RDKS</t>
  </si>
  <si>
    <t>(-128.1840951630754</t>
  </si>
  <si>
    <t xml:space="preserve"> 54.83614405742352)</t>
  </si>
  <si>
    <t>RDMW</t>
  </si>
  <si>
    <t>(-126.40277020879233</t>
  </si>
  <si>
    <t xml:space="preserve"> 50.88742005607759)</t>
  </si>
  <si>
    <t>RDN</t>
  </si>
  <si>
    <t>(-124.18429339866796</t>
  </si>
  <si>
    <t xml:space="preserve"> 49.11778472889214)</t>
  </si>
  <si>
    <t>RDNO</t>
  </si>
  <si>
    <t>(-118.58415632459618</t>
  </si>
  <si>
    <t xml:space="preserve"> 50.406509540344)</t>
  </si>
  <si>
    <t>(-120.41412215221254</t>
  </si>
  <si>
    <t xml:space="preserve"> 49.44681510920149)</t>
  </si>
  <si>
    <t>(-118.19843122031523</t>
  </si>
  <si>
    <t xml:space="preserve"> 50.9718312794162)</t>
  </si>
  <si>
    <t>(-123.09838953609162</t>
  </si>
  <si>
    <t xml:space="preserve"> 49.19981292571663)</t>
  </si>
  <si>
    <t>(-117.79969218729609</t>
  </si>
  <si>
    <t xml:space="preserve"> 49.09652958589645)</t>
  </si>
  <si>
    <t>(-123.32934798630168</t>
  </si>
  <si>
    <t xml:space="preserve"> 48.48944563284029)</t>
  </si>
  <si>
    <t>(-117.28158565939317</t>
  </si>
  <si>
    <t xml:space="preserve"> 49.18886539984975)</t>
  </si>
  <si>
    <t>(-119.27596687556</t>
  </si>
  <si>
    <t xml:space="preserve"> 50.70058787649333)</t>
  </si>
  <si>
    <t>(-125.94303891125556</t>
  </si>
  <si>
    <t xml:space="preserve"> 50.377309448921665)</t>
  </si>
  <si>
    <t>SCRD</t>
  </si>
  <si>
    <t>(-123.72610110902973</t>
  </si>
  <si>
    <t xml:space="preserve"> 49.90818394874172)</t>
  </si>
  <si>
    <t>(-123.77068619100189</t>
  </si>
  <si>
    <t xml:space="preserve"> 49.486093431342454)</t>
  </si>
  <si>
    <t>(-118.9771061571535</t>
  </si>
  <si>
    <t xml:space="preserve"> 50.834541788157665)</t>
  </si>
  <si>
    <t>(-123.39596449818869</t>
  </si>
  <si>
    <t xml:space="preserve"> 48.65287852979306)</t>
  </si>
  <si>
    <t>(-117.3597578852408</t>
  </si>
  <si>
    <t xml:space="preserve"> 49.953210739121054)</t>
  </si>
  <si>
    <t>(-117.47197065681523</t>
  </si>
  <si>
    <t xml:space="preserve"> 49.76549026183245)</t>
  </si>
  <si>
    <t>SLRD</t>
  </si>
  <si>
    <t>(-122.98674880542546</t>
  </si>
  <si>
    <t xml:space="preserve"> 50.37729669301743)</t>
  </si>
  <si>
    <t>(-127.16435512152282</t>
  </si>
  <si>
    <t xml:space="preserve"> 54.791266955461964)</t>
  </si>
  <si>
    <t>(-123.71364768979493</t>
  </si>
  <si>
    <t xml:space="preserve"> 48.392793616187745)</t>
  </si>
  <si>
    <t>(-119.1980390537346</t>
  </si>
  <si>
    <t xml:space="preserve"> 50.441586547263704)</t>
  </si>
  <si>
    <t>(-114.80225053726456</t>
  </si>
  <si>
    <t xml:space="preserve"> 49.746116432198605)</t>
  </si>
  <si>
    <t>(-123.19416302886475</t>
  </si>
  <si>
    <t xml:space="preserve"> 49.68762207784355)</t>
  </si>
  <si>
    <t>(-129.9254594788626</t>
  </si>
  <si>
    <t xml:space="preserve"> 56.02843465767749)</t>
  </si>
  <si>
    <t>Stikine Region (Unincorporated)</t>
  </si>
  <si>
    <t>(-126.9136391130405</t>
  </si>
  <si>
    <t xml:space="preserve"> 57.42300386464737)</t>
  </si>
  <si>
    <t>(-125.61454225181745</t>
  </si>
  <si>
    <t xml:space="preserve"> 50.40522831693771)</t>
  </si>
  <si>
    <t>(-119.67513707686918</t>
  </si>
  <si>
    <t xml:space="preserve"> 49.58596093459282)</t>
  </si>
  <si>
    <t>(-119.88941739077272</t>
  </si>
  <si>
    <t xml:space="preserve"> 50.87756465458182)</t>
  </si>
  <si>
    <t>(-122.78171182445</t>
  </si>
  <si>
    <t xml:space="preserve"> 49.129752425367535)</t>
  </si>
  <si>
    <t>(-126.65118635823632</t>
  </si>
  <si>
    <t xml:space="preserve"> 49.91245965125866)</t>
  </si>
  <si>
    <t>(-120.6593478211345</t>
  </si>
  <si>
    <t xml:space="preserve"> 56.1433798080665)</t>
  </si>
  <si>
    <t>(-127.0548386223219</t>
  </si>
  <si>
    <t xml:space="preserve"> 54.68987993998693)</t>
  </si>
  <si>
    <t>(-128.61424672069123</t>
  </si>
  <si>
    <t xml:space="preserve"> 54.50543602750165)</t>
  </si>
  <si>
    <t>TNRD</t>
  </si>
  <si>
    <t>(-120.72673279340844</t>
  </si>
  <si>
    <t xml:space="preserve"> 51.13444915577066)</t>
  </si>
  <si>
    <t>(-125.88450404353348</t>
  </si>
  <si>
    <t xml:space="preserve"> 49.125208954011114)</t>
  </si>
  <si>
    <t>(-117.71982913565328</t>
  </si>
  <si>
    <t xml:space="preserve"> 49.09879366897024)</t>
  </si>
  <si>
    <t>(-121.36820979056522</t>
  </si>
  <si>
    <t xml:space="preserve"> 55.113277392786955)</t>
  </si>
  <si>
    <t>(-125.56042954385292</t>
  </si>
  <si>
    <t xml:space="preserve"> 48.94411019273896)</t>
  </si>
  <si>
    <t>(-119.26847890045859</t>
  </si>
  <si>
    <t xml:space="preserve"> 52.82579977774297)</t>
  </si>
  <si>
    <t>(-123.1157348680145</t>
  </si>
  <si>
    <t xml:space="preserve"> 49.212439079722174)</t>
  </si>
  <si>
    <t>(-124.19303986187089</t>
  </si>
  <si>
    <t xml:space="preserve"> 54.02160978409721)</t>
  </si>
  <si>
    <t>(-119.3056399437421</t>
  </si>
  <si>
    <t xml:space="preserve"> 50.236066049281575)</t>
  </si>
  <si>
    <t>(-123.35610214037196</t>
  </si>
  <si>
    <t xml:space="preserve"> 48.41492229757458)</t>
  </si>
  <si>
    <t>(-123.43907738983013</t>
  </si>
  <si>
    <t xml:space="preserve"> 48.45042180255148)</t>
  </si>
  <si>
    <t>(-117.7405490051059</t>
  </si>
  <si>
    <t xml:space="preserve"> 49.09630724073901)</t>
  </si>
  <si>
    <t>(-121.6714027464752</t>
  </si>
  <si>
    <t xml:space="preserve"> 53.06513359663316)</t>
  </si>
  <si>
    <t>(-119.61078468682581</t>
  </si>
  <si>
    <t xml:space="preserve"> 49.86442958457375)</t>
  </si>
  <si>
    <t>(-123.24019959084984</t>
  </si>
  <si>
    <t xml:space="preserve"> 49.35262182697616)</t>
  </si>
  <si>
    <t>(-122.9489952854163</t>
  </si>
  <si>
    <t xml:space="preserve"> 50.13636672413478)</t>
  </si>
  <si>
    <t>(-122.81231372856364</t>
  </si>
  <si>
    <t xml:space="preserve"> 49.01967611062727)</t>
  </si>
  <si>
    <t>(-122.106188797721</t>
  </si>
  <si>
    <t xml:space="preserve"> 52.170682784304255)</t>
  </si>
  <si>
    <t>(-126.85325742876746</t>
  </si>
  <si>
    <t xml:space="preserve"> 49.977579871701586)</t>
  </si>
  <si>
    <t>Juan de Fuca EA</t>
  </si>
  <si>
    <t>CVRD - EA B (Shawnigan Lake)</t>
  </si>
  <si>
    <t>ADMIN</t>
  </si>
  <si>
    <t>RD</t>
  </si>
  <si>
    <t>EDR</t>
  </si>
  <si>
    <t>SCG</t>
  </si>
  <si>
    <t>2020 Pop</t>
  </si>
  <si>
    <t>Size</t>
  </si>
  <si>
    <t>Huu-ay-aht First Nations</t>
  </si>
  <si>
    <t>Ka:'yu:k't'h/che:k:tles7et'h' First Nations</t>
  </si>
  <si>
    <t>Nisga'a Nation</t>
  </si>
  <si>
    <t>Tla'amin Nation</t>
  </si>
  <si>
    <t>Tsawwassen First Nation</t>
  </si>
  <si>
    <t>Uchucklesaht Tribe</t>
  </si>
  <si>
    <t>Yuułuʔiłʔatḥ</t>
  </si>
  <si>
    <t>Islands Trust</t>
  </si>
  <si>
    <t>Northern Rockies Regional District</t>
  </si>
  <si>
    <t xml:space="preserve">Northeast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</si>
</sst>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"/>
    <numFmt numFmtId="165" formatCode="0.000"/>
    <numFmt numFmtId="166" formatCode="0.0000"/>
  </numFmts>
  <fonts count="9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sz val="9.0"/>
      <color rgb="FF1F1F1F"/>
      <name val="Arial"/>
    </font>
    <font>
      <b/>
      <sz val="12.0"/>
      <color rgb="FF000000"/>
      <name val="Aptos Narrow"/>
    </font>
    <font>
      <b/>
      <sz val="10.0"/>
      <color theme="1"/>
      <name val="Arial"/>
    </font>
    <font>
      <sz val="12.0"/>
      <color rgb="FF000000"/>
      <name val="Aptos Narrow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14" xfId="0" applyAlignment="1" applyFont="1" applyNumberFormat="1">
      <alignment horizontal="center" vertical="center"/>
    </xf>
    <xf borderId="0" fillId="0" fontId="2" numFmtId="14" xfId="0" applyFont="1" applyNumberFormat="1"/>
    <xf borderId="0" fillId="0" fontId="1" numFmtId="0" xfId="0" applyFont="1"/>
    <xf borderId="0" fillId="0" fontId="1" numFmtId="0" xfId="0" applyAlignment="1" applyFont="1">
      <alignment readingOrder="0"/>
    </xf>
    <xf borderId="0" fillId="0" fontId="3" numFmtId="0" xfId="0" applyFont="1"/>
    <xf borderId="0" fillId="0" fontId="3" numFmtId="164" xfId="0" applyFont="1" applyNumberFormat="1"/>
    <xf borderId="0" fillId="0" fontId="4" numFmtId="0" xfId="0" applyFont="1"/>
    <xf borderId="0" fillId="0" fontId="2" numFmtId="165" xfId="0" applyFont="1" applyNumberFormat="1"/>
    <xf borderId="0" fillId="0" fontId="2" numFmtId="166" xfId="0" applyFont="1" applyNumberFormat="1"/>
    <xf borderId="0" fillId="0" fontId="2" numFmtId="49" xfId="0" applyAlignment="1" applyFont="1" applyNumberFormat="1">
      <alignment horizontal="center"/>
    </xf>
    <xf borderId="0" fillId="0" fontId="2" numFmtId="0" xfId="0" applyAlignment="1" applyFont="1">
      <alignment horizontal="right"/>
    </xf>
    <xf borderId="0" fillId="0" fontId="2" numFmtId="49" xfId="0" applyFont="1" applyNumberFormat="1"/>
    <xf borderId="0" fillId="0" fontId="5" numFmtId="0" xfId="0" applyFont="1"/>
    <xf borderId="0" fillId="0" fontId="6" numFmtId="0" xfId="0" applyFont="1"/>
    <xf borderId="0" fillId="0" fontId="7" numFmtId="0" xfId="0" applyFont="1"/>
    <xf borderId="0" fillId="0" fontId="8" numFmtId="0" xfId="0" applyFont="1"/>
    <xf borderId="0" fillId="0" fontId="2" numFmtId="1" xfId="0" applyFont="1" applyNumberForma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4.43"/>
    <col customWidth="1" min="2" max="2" width="10.14"/>
    <col customWidth="1" min="3" max="26" width="8.71"/>
  </cols>
  <sheetData>
    <row r="1">
      <c r="A1" s="1" t="s">
        <v>0</v>
      </c>
      <c r="B1" s="2" t="s">
        <v>1</v>
      </c>
    </row>
    <row r="2">
      <c r="A2" s="3" t="s">
        <v>2</v>
      </c>
      <c r="B2" s="4">
        <v>45590.0</v>
      </c>
    </row>
    <row r="3">
      <c r="A3" s="3" t="s">
        <v>3</v>
      </c>
    </row>
    <row r="4">
      <c r="A4" s="3" t="s">
        <v>4</v>
      </c>
    </row>
    <row r="5">
      <c r="A5" s="3" t="s">
        <v>5</v>
      </c>
    </row>
    <row r="6">
      <c r="A6" s="3" t="s">
        <v>6</v>
      </c>
    </row>
    <row r="7">
      <c r="A7" s="3" t="s">
        <v>7</v>
      </c>
    </row>
    <row r="8">
      <c r="A8" s="3" t="s">
        <v>8</v>
      </c>
    </row>
    <row r="9">
      <c r="A9" s="3" t="s">
        <v>9</v>
      </c>
    </row>
    <row r="10">
      <c r="A10" s="3" t="s">
        <v>10</v>
      </c>
    </row>
    <row r="11">
      <c r="A11" s="3" t="s">
        <v>11</v>
      </c>
    </row>
    <row r="12" ht="15.0" customHeight="1">
      <c r="A12" s="3" t="s">
        <v>12</v>
      </c>
      <c r="B12" s="5">
        <v>45636.0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B1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43"/>
    <col customWidth="1" min="2" max="3" width="31.86"/>
    <col customWidth="1" hidden="1" min="4" max="4" width="21.14"/>
    <col customWidth="1" min="5" max="5" width="16.57"/>
    <col customWidth="1" min="6" max="6" width="9.29"/>
    <col customWidth="1" min="7" max="7" width="29.29"/>
    <col customWidth="1" min="8" max="8" width="8.71"/>
    <col customWidth="1" min="9" max="9" width="12.14"/>
    <col customWidth="1" min="10" max="26" width="8.71"/>
  </cols>
  <sheetData>
    <row r="1">
      <c r="A1" s="6" t="s">
        <v>13</v>
      </c>
      <c r="B1" s="6" t="s">
        <v>14</v>
      </c>
      <c r="C1" s="6" t="s">
        <v>15</v>
      </c>
      <c r="D1" s="6" t="s">
        <v>16</v>
      </c>
      <c r="E1" s="7" t="s">
        <v>17</v>
      </c>
      <c r="F1" s="6" t="s">
        <v>18</v>
      </c>
      <c r="G1" s="6" t="s">
        <v>19</v>
      </c>
      <c r="H1" s="6" t="s">
        <v>20</v>
      </c>
      <c r="I1" s="6" t="s">
        <v>21</v>
      </c>
      <c r="J1" s="6" t="s">
        <v>22</v>
      </c>
      <c r="K1" s="6" t="s">
        <v>23</v>
      </c>
      <c r="L1" s="6" t="s">
        <v>24</v>
      </c>
      <c r="M1" s="6" t="s">
        <v>25</v>
      </c>
      <c r="N1" s="6"/>
      <c r="O1" s="6"/>
      <c r="P1" s="6"/>
    </row>
    <row r="2">
      <c r="A2" s="3">
        <v>5941005.0</v>
      </c>
      <c r="B2" s="3" t="s">
        <v>26</v>
      </c>
      <c r="C2" s="3" t="s">
        <v>27</v>
      </c>
      <c r="D2" s="3" t="s">
        <v>28</v>
      </c>
      <c r="E2" s="3" t="str">
        <f t="shared" ref="E2:E219" si="1">IF(A2=59590087,"Municipality",IF(LEFT(A2,1)="5","Municipality",IF(LEFT(A2,1)="2","Unincorporated Areas","Regional District")))</f>
        <v>Municipality</v>
      </c>
      <c r="F2" s="3" t="b">
        <v>0</v>
      </c>
      <c r="G2" s="3">
        <v>41005.0</v>
      </c>
      <c r="H2" s="3" t="s">
        <v>29</v>
      </c>
      <c r="I2" s="8">
        <v>44981.3664</v>
      </c>
      <c r="J2" s="9">
        <f>VLOOKUP($B2,'Lat Long - DataBC'!$B$2:$F$189,4,FALSE)</f>
        <v>-121.2969518</v>
      </c>
      <c r="K2" s="9">
        <f>VLOOKUP($B2,'Lat Long - DataBC'!$B$2:$F$189,5,FALSE)</f>
        <v>51.63761573</v>
      </c>
      <c r="L2" s="8" t="s">
        <v>30</v>
      </c>
      <c r="M2" s="8">
        <f>IF(C2="British Columbia","",IF(RIGHT(B2,5)="Areas","",(VLOOKUP(B2,'Climate Zones'!$E$1:$K$161,6,FALSE))))</f>
        <v>7</v>
      </c>
    </row>
    <row r="3">
      <c r="A3" s="3">
        <v>5909052.0</v>
      </c>
      <c r="B3" s="3" t="s">
        <v>31</v>
      </c>
      <c r="C3" s="3" t="s">
        <v>32</v>
      </c>
      <c r="D3" s="3" t="s">
        <v>33</v>
      </c>
      <c r="E3" s="3" t="str">
        <f t="shared" si="1"/>
        <v>Municipality</v>
      </c>
      <c r="F3" s="3" t="b">
        <v>0</v>
      </c>
      <c r="G3" s="3">
        <v>9052.0</v>
      </c>
      <c r="H3" s="3" t="s">
        <v>34</v>
      </c>
      <c r="I3" s="8">
        <v>111833.4481</v>
      </c>
      <c r="J3" s="9">
        <f>VLOOKUP($B3,'Lat Long - DataBC'!$B$2:$F$189,4,FALSE)</f>
        <v>-122.2649207</v>
      </c>
      <c r="K3" s="9">
        <f>VLOOKUP($B3,'Lat Long - DataBC'!$B$2:$F$189,5,FALSE)</f>
        <v>49.11067618</v>
      </c>
      <c r="L3" s="8">
        <v>4.0</v>
      </c>
      <c r="M3" s="8" t="str">
        <f>IF(C3="British Columbia","",IF(RIGHT(B3,5)="Areas","",(VLOOKUP(B3,'Climate Zones'!$E$1:$K$161,6,FALSE))))</f>
        <v>4C</v>
      </c>
    </row>
    <row r="4">
      <c r="A4" s="3">
        <v>2005923.0</v>
      </c>
      <c r="B4" s="3" t="s">
        <v>35</v>
      </c>
      <c r="C4" s="3" t="s">
        <v>36</v>
      </c>
      <c r="D4" s="3" t="s">
        <v>37</v>
      </c>
      <c r="E4" s="3" t="str">
        <f t="shared" si="1"/>
        <v>Unincorporated Areas</v>
      </c>
      <c r="F4" s="3" t="b">
        <v>0</v>
      </c>
      <c r="G4" s="3">
        <v>23999.0</v>
      </c>
      <c r="H4" s="3" t="s">
        <v>29</v>
      </c>
      <c r="M4" s="8" t="str">
        <f>IF(C4="British Columbia","",IF(RIGHT(B4,5)="Areas","",(VLOOKUP(B4,'Climate Zones'!$E$1:$K$161,6,FALSE))))</f>
        <v/>
      </c>
    </row>
    <row r="5">
      <c r="A5" s="3">
        <v>5943008.0</v>
      </c>
      <c r="B5" s="3" t="s">
        <v>38</v>
      </c>
      <c r="C5" s="3" t="s">
        <v>39</v>
      </c>
      <c r="D5" s="3" t="s">
        <v>37</v>
      </c>
      <c r="E5" s="3" t="str">
        <f t="shared" si="1"/>
        <v>Municipality</v>
      </c>
      <c r="F5" s="3" t="b">
        <v>0</v>
      </c>
      <c r="G5" s="3">
        <v>43008.0</v>
      </c>
      <c r="H5" s="3" t="s">
        <v>29</v>
      </c>
      <c r="I5" s="8">
        <v>9044.5166</v>
      </c>
      <c r="J5" s="9">
        <f>VLOOKUP($B5,'Lat Long - DataBC'!$B$2:$F$189,4,FALSE)</f>
        <v>-126.9164374</v>
      </c>
      <c r="K5" s="9">
        <f>VLOOKUP($B5,'Lat Long - DataBC'!$B$2:$F$189,5,FALSE)</f>
        <v>50.58136762</v>
      </c>
      <c r="M5" s="8" t="str">
        <f>IF(C5="British Columbia","",IF(RIGHT(B5,5)="Areas","",(VLOOKUP(B5,'Climate Zones'!$E$1:$K$161,6,FALSE))))</f>
        <v>5C</v>
      </c>
    </row>
    <row r="6">
      <c r="A6" s="3">
        <v>5915038.0</v>
      </c>
      <c r="B6" s="3" t="s">
        <v>40</v>
      </c>
      <c r="C6" s="3" t="s">
        <v>41</v>
      </c>
      <c r="D6" s="3" t="s">
        <v>33</v>
      </c>
      <c r="E6" s="3" t="str">
        <f t="shared" si="1"/>
        <v>Municipality</v>
      </c>
      <c r="F6" s="3" t="b">
        <v>0</v>
      </c>
      <c r="G6" s="3">
        <v>15038.0</v>
      </c>
      <c r="H6" s="3" t="s">
        <v>29</v>
      </c>
      <c r="I6" s="8">
        <v>30967.3949</v>
      </c>
      <c r="J6" s="9">
        <f>VLOOKUP($B6,'Lat Long - DataBC'!$B$2:$F$189,4,FALSE)</f>
        <v>-122.8382394</v>
      </c>
      <c r="K6" s="9">
        <f>VLOOKUP($B6,'Lat Long - DataBC'!$B$2:$F$189,5,FALSE)</f>
        <v>49.3505844</v>
      </c>
      <c r="M6" s="8" t="str">
        <f>IF(C6="British Columbia","",IF(RIGHT(B6,5)="Areas","",(VLOOKUP(B6,'Climate Zones'!$E$1:$K$161,6,FALSE))))</f>
        <v>4C</v>
      </c>
    </row>
    <row r="7">
      <c r="A7" s="3">
        <v>5937028.0</v>
      </c>
      <c r="B7" s="3" t="s">
        <v>42</v>
      </c>
      <c r="C7" s="3" t="s">
        <v>43</v>
      </c>
      <c r="D7" s="3" t="s">
        <v>44</v>
      </c>
      <c r="E7" s="3" t="str">
        <f t="shared" si="1"/>
        <v>Municipality</v>
      </c>
      <c r="F7" s="3" t="b">
        <v>0</v>
      </c>
      <c r="G7" s="3">
        <v>37028.0</v>
      </c>
      <c r="H7" s="3" t="s">
        <v>29</v>
      </c>
      <c r="I7" s="8">
        <v>11286.1483</v>
      </c>
      <c r="J7" s="9">
        <f>VLOOKUP($B7,'Lat Long - DataBC'!$B$2:$F$189,4,FALSE)</f>
        <v>-119.1953279</v>
      </c>
      <c r="K7" s="9">
        <f>VLOOKUP($B7,'Lat Long - DataBC'!$B$2:$F$189,5,FALSE)</f>
        <v>50.4433748</v>
      </c>
      <c r="M7" s="8" t="str">
        <f>IF(C7="British Columbia","",IF(RIGHT(B7,5)="Areas","",(VLOOKUP(B7,'Climate Zones'!$E$1:$K$161,6,FALSE))))</f>
        <v>5A</v>
      </c>
    </row>
    <row r="8">
      <c r="A8" s="3">
        <v>5933019.0</v>
      </c>
      <c r="B8" s="3" t="s">
        <v>45</v>
      </c>
      <c r="C8" s="3" t="s">
        <v>46</v>
      </c>
      <c r="D8" s="3" t="s">
        <v>44</v>
      </c>
      <c r="E8" s="3" t="str">
        <f t="shared" si="1"/>
        <v>Municipality</v>
      </c>
      <c r="F8" s="3" t="b">
        <v>0</v>
      </c>
      <c r="G8" s="3">
        <v>33019.0</v>
      </c>
      <c r="H8" s="3" t="s">
        <v>29</v>
      </c>
      <c r="I8" s="8">
        <v>67732.5176</v>
      </c>
      <c r="J8" s="9">
        <f>VLOOKUP($B8,'Lat Long - DataBC'!$B$2:$F$189,4,FALSE)</f>
        <v>-121.3208716</v>
      </c>
      <c r="K8" s="9">
        <f>VLOOKUP($B8,'Lat Long - DataBC'!$B$2:$F$189,5,FALSE)</f>
        <v>50.70429526</v>
      </c>
      <c r="L8" s="8">
        <v>5.0</v>
      </c>
      <c r="M8" s="8" t="str">
        <f>IF(C8="British Columbia","",IF(RIGHT(B8,5)="Areas","",(VLOOKUP(B8,'Climate Zones'!$E$1:$K$161,6,FALSE))))</f>
        <v>5A</v>
      </c>
      <c r="O8" s="3"/>
    </row>
    <row r="9">
      <c r="A9" s="3">
        <v>5933074.0</v>
      </c>
      <c r="B9" s="3" t="s">
        <v>47</v>
      </c>
      <c r="C9" s="3" t="s">
        <v>46</v>
      </c>
      <c r="D9" s="3" t="s">
        <v>44</v>
      </c>
      <c r="E9" s="3" t="str">
        <f t="shared" si="1"/>
        <v>Municipality</v>
      </c>
      <c r="F9" s="3" t="b">
        <v>0</v>
      </c>
      <c r="G9" s="3">
        <v>33074.0</v>
      </c>
      <c r="H9" s="3" t="s">
        <v>29</v>
      </c>
      <c r="I9" s="8">
        <v>23667.1755</v>
      </c>
      <c r="J9" s="9">
        <f>VLOOKUP($B9,'Lat Long - DataBC'!$B$2:$F$189,4,FALSE)</f>
        <v>-120.1207005</v>
      </c>
      <c r="K9" s="9">
        <f>VLOOKUP($B9,'Lat Long - DataBC'!$B$2:$F$189,5,FALSE)</f>
        <v>51.17037916</v>
      </c>
      <c r="M9" s="8" t="str">
        <f>IF(C9="British Columbia","",IF(RIGHT(B9,5)="Areas","",(VLOOKUP(B9,'Climate Zones'!$E$1:$K$161,6,FALSE))))</f>
        <v>5B</v>
      </c>
    </row>
    <row r="10">
      <c r="A10" s="3">
        <v>5915036.0</v>
      </c>
      <c r="B10" s="3" t="s">
        <v>48</v>
      </c>
      <c r="C10" s="3" t="s">
        <v>41</v>
      </c>
      <c r="D10" s="3" t="s">
        <v>33</v>
      </c>
      <c r="E10" s="3" t="str">
        <f t="shared" si="1"/>
        <v>Municipality</v>
      </c>
      <c r="F10" s="3" t="b">
        <v>0</v>
      </c>
      <c r="G10" s="3">
        <v>15036.0</v>
      </c>
      <c r="H10" s="3" t="s">
        <v>29</v>
      </c>
      <c r="I10" s="8">
        <v>17305.9272</v>
      </c>
      <c r="J10" s="9">
        <f>VLOOKUP($B10,'Lat Long - DataBC'!$B$2:$F$189,4,FALSE)</f>
        <v>-122.9023882</v>
      </c>
      <c r="K10" s="9">
        <f>VLOOKUP($B10,'Lat Long - DataBC'!$B$2:$F$189,5,FALSE)</f>
        <v>49.31511135</v>
      </c>
      <c r="M10" s="8" t="str">
        <f>IF(C10="British Columbia","",IF(RIGHT(B10,5)="Areas","",(VLOOKUP(B10,'Climate Zones'!$E$1:$K$161,6,FALSE))))</f>
        <v>4C</v>
      </c>
    </row>
    <row r="11">
      <c r="A11" s="3">
        <v>5915062.0</v>
      </c>
      <c r="B11" s="3" t="s">
        <v>49</v>
      </c>
      <c r="C11" s="3" t="s">
        <v>41</v>
      </c>
      <c r="D11" s="3" t="s">
        <v>33</v>
      </c>
      <c r="E11" s="3" t="str">
        <f t="shared" si="1"/>
        <v>Municipality</v>
      </c>
      <c r="F11" s="3" t="b">
        <v>0</v>
      </c>
      <c r="G11" s="3">
        <v>15062.0</v>
      </c>
      <c r="H11" s="3" t="s">
        <v>29</v>
      </c>
      <c r="I11" s="8">
        <v>37499.3077</v>
      </c>
      <c r="J11" s="9">
        <f>VLOOKUP($B11,'Lat Long - DataBC'!$B$2:$F$189,4,FALSE)</f>
        <v>-123.3660365</v>
      </c>
      <c r="K11" s="9">
        <f>VLOOKUP($B11,'Lat Long - DataBC'!$B$2:$F$189,5,FALSE)</f>
        <v>49.37796276</v>
      </c>
      <c r="M11" s="8" t="str">
        <f>IF(C11="British Columbia","",IF(RIGHT(B11,5)="Areas","",(VLOOKUP(B11,'Climate Zones'!$E$1:$K$161,6,FALSE))))</f>
        <v>4C</v>
      </c>
    </row>
    <row r="12">
      <c r="A12" s="3">
        <v>2005951.0</v>
      </c>
      <c r="B12" s="3" t="s">
        <v>50</v>
      </c>
      <c r="C12" s="3" t="s">
        <v>51</v>
      </c>
      <c r="D12" s="3" t="s">
        <v>52</v>
      </c>
      <c r="E12" s="3" t="str">
        <f t="shared" si="1"/>
        <v>Unincorporated Areas</v>
      </c>
      <c r="F12" s="3" t="b">
        <v>0</v>
      </c>
      <c r="G12" s="3">
        <v>51999.0</v>
      </c>
      <c r="H12" s="3" t="s">
        <v>53</v>
      </c>
      <c r="M12" s="8" t="str">
        <f>IF(C12="British Columbia","",IF(RIGHT(B12,5)="Areas","",(VLOOKUP(B12,'Climate Zones'!$E$1:$K$161,6,FALSE))))</f>
        <v/>
      </c>
    </row>
    <row r="13">
      <c r="A13" s="3">
        <v>5915025.0</v>
      </c>
      <c r="B13" s="3" t="s">
        <v>54</v>
      </c>
      <c r="C13" s="3" t="s">
        <v>41</v>
      </c>
      <c r="D13" s="3" t="s">
        <v>33</v>
      </c>
      <c r="E13" s="3" t="str">
        <f t="shared" si="1"/>
        <v>Municipality</v>
      </c>
      <c r="F13" s="3" t="b">
        <v>0</v>
      </c>
      <c r="G13" s="3">
        <v>15025.0</v>
      </c>
      <c r="H13" s="3" t="s">
        <v>34</v>
      </c>
      <c r="I13" s="8">
        <v>41007.0023</v>
      </c>
      <c r="J13" s="9">
        <f>VLOOKUP($B13,'Lat Long - DataBC'!$B$2:$F$189,4,FALSE)</f>
        <v>-122.9593058</v>
      </c>
      <c r="K13" s="9">
        <f>VLOOKUP($B13,'Lat Long - DataBC'!$B$2:$F$189,5,FALSE)</f>
        <v>49.22386857</v>
      </c>
      <c r="M13" s="8" t="str">
        <f>IF(C13="British Columbia","",IF(RIGHT(B13,5)="Areas","",(VLOOKUP(B13,'Climate Zones'!$E$1:$K$161,6,FALSE))))</f>
        <v>5C</v>
      </c>
    </row>
    <row r="14">
      <c r="A14" s="3">
        <v>5951022.0</v>
      </c>
      <c r="B14" s="3" t="s">
        <v>55</v>
      </c>
      <c r="C14" s="3" t="s">
        <v>51</v>
      </c>
      <c r="D14" s="3" t="s">
        <v>52</v>
      </c>
      <c r="E14" s="3" t="str">
        <f t="shared" si="1"/>
        <v>Municipality</v>
      </c>
      <c r="F14" s="3" t="b">
        <v>0</v>
      </c>
      <c r="G14" s="3">
        <v>51022.0</v>
      </c>
      <c r="H14" s="3" t="s">
        <v>29</v>
      </c>
      <c r="I14" s="8">
        <v>58666.4092</v>
      </c>
      <c r="J14" s="9">
        <f>VLOOKUP($B14,'Lat Long - DataBC'!$B$2:$F$189,4,FALSE)</f>
        <v>-125.6743348</v>
      </c>
      <c r="K14" s="9">
        <f>VLOOKUP($B14,'Lat Long - DataBC'!$B$2:$F$189,5,FALSE)</f>
        <v>54.21452285</v>
      </c>
      <c r="L14" s="8" t="s">
        <v>30</v>
      </c>
      <c r="M14" s="8">
        <f>IF(C14="British Columbia","",IF(RIGHT(B14,5)="Areas","",(VLOOKUP(B14,'Climate Zones'!$E$1:$K$161,6,FALSE))))</f>
        <v>7</v>
      </c>
    </row>
    <row r="15">
      <c r="A15" s="3">
        <v>5933024.0</v>
      </c>
      <c r="B15" s="3" t="s">
        <v>56</v>
      </c>
      <c r="C15" s="3" t="s">
        <v>46</v>
      </c>
      <c r="D15" s="3" t="s">
        <v>44</v>
      </c>
      <c r="E15" s="3" t="str">
        <f t="shared" si="1"/>
        <v>Municipality</v>
      </c>
      <c r="F15" s="3" t="b">
        <v>0</v>
      </c>
      <c r="G15" s="3">
        <v>33024.0</v>
      </c>
      <c r="H15" s="3" t="s">
        <v>29</v>
      </c>
      <c r="I15" s="8">
        <v>18240.3333</v>
      </c>
      <c r="J15" s="9">
        <f>VLOOKUP($B15,'Lat Long - DataBC'!$B$2:$F$189,4,FALSE)</f>
        <v>-121.3161996</v>
      </c>
      <c r="K15" s="9">
        <f>VLOOKUP($B15,'Lat Long - DataBC'!$B$2:$F$189,5,FALSE)</f>
        <v>50.80181776</v>
      </c>
      <c r="L15" s="8">
        <v>5.0</v>
      </c>
      <c r="M15" s="8" t="str">
        <f>IF(C15="British Columbia","",IF(RIGHT(B15,5)="Areas","",(VLOOKUP(B15,'Climate Zones'!$E$1:$K$161,6,FALSE))))</f>
        <v>5A</v>
      </c>
    </row>
    <row r="16">
      <c r="A16" s="3">
        <v>5924034.0</v>
      </c>
      <c r="B16" s="3" t="s">
        <v>57</v>
      </c>
      <c r="C16" s="3" t="s">
        <v>58</v>
      </c>
      <c r="D16" s="3" t="s">
        <v>37</v>
      </c>
      <c r="E16" s="3" t="str">
        <f t="shared" si="1"/>
        <v>Municipality</v>
      </c>
      <c r="F16" s="3" t="b">
        <v>0</v>
      </c>
      <c r="G16" s="3">
        <v>24034.0</v>
      </c>
      <c r="H16" s="3" t="s">
        <v>53</v>
      </c>
      <c r="I16" s="8">
        <v>112135.1847</v>
      </c>
      <c r="J16" s="9">
        <f>VLOOKUP($B16,'Lat Long - DataBC'!$B$2:$F$189,4,FALSE)</f>
        <v>-125.2998195</v>
      </c>
      <c r="K16" s="9">
        <f>VLOOKUP($B16,'Lat Long - DataBC'!$B$2:$F$189,5,FALSE)</f>
        <v>50.01668329</v>
      </c>
      <c r="L16" s="8">
        <v>5.0</v>
      </c>
      <c r="M16" s="8" t="str">
        <f>IF(C16="British Columbia","",IF(RIGHT(B16,5)="Areas","",(VLOOKUP(B16,'Climate Zones'!$E$1:$K$161,6,FALSE))))</f>
        <v>4C</v>
      </c>
    </row>
    <row r="17">
      <c r="A17" s="3">
        <v>5901043.0</v>
      </c>
      <c r="B17" s="3" t="s">
        <v>59</v>
      </c>
      <c r="C17" s="3" t="s">
        <v>60</v>
      </c>
      <c r="D17" s="3" t="s">
        <v>61</v>
      </c>
      <c r="E17" s="3" t="str">
        <f t="shared" si="1"/>
        <v>Municipality</v>
      </c>
      <c r="F17" s="3" t="b">
        <v>0</v>
      </c>
      <c r="G17" s="3">
        <v>1043.0</v>
      </c>
      <c r="H17" s="3" t="s">
        <v>29</v>
      </c>
      <c r="I17" s="8">
        <v>19053.8671</v>
      </c>
      <c r="J17" s="9">
        <f>VLOOKUP($B17,'Lat Long - DataBC'!$B$2:$F$189,4,FALSE)</f>
        <v>-115.8163226</v>
      </c>
      <c r="K17" s="9">
        <f>VLOOKUP($B17,'Lat Long - DataBC'!$B$2:$F$189,5,FALSE)</f>
        <v>50.15672685</v>
      </c>
      <c r="M17" s="8" t="str">
        <f>IF(C17="British Columbia","",IF(RIGHT(B17,5)="Areas","",(VLOOKUP(B17,'Climate Zones'!$E$1:$K$161,6,FALSE))))</f>
        <v>6A</v>
      </c>
    </row>
    <row r="18">
      <c r="A18" s="3">
        <v>2005917.0</v>
      </c>
      <c r="B18" s="3" t="s">
        <v>62</v>
      </c>
      <c r="C18" s="3" t="s">
        <v>63</v>
      </c>
      <c r="D18" s="3" t="s">
        <v>37</v>
      </c>
      <c r="E18" s="3" t="str">
        <f t="shared" si="1"/>
        <v>Unincorporated Areas</v>
      </c>
      <c r="F18" s="3" t="b">
        <v>0</v>
      </c>
      <c r="G18" s="3">
        <v>17999.0</v>
      </c>
      <c r="H18" s="3" t="s">
        <v>53</v>
      </c>
      <c r="M18" s="8" t="str">
        <f>IF(C18="British Columbia","",IF(RIGHT(B18,5)="Areas","",(VLOOKUP(B18,'Climate Zones'!$E$1:$K$161,6,FALSE))))</f>
        <v/>
      </c>
    </row>
    <row r="19">
      <c r="A19" s="3">
        <v>2005941.0</v>
      </c>
      <c r="B19" s="3" t="s">
        <v>64</v>
      </c>
      <c r="C19" s="3" t="s">
        <v>27</v>
      </c>
      <c r="D19" s="3" t="s">
        <v>28</v>
      </c>
      <c r="E19" s="3" t="str">
        <f t="shared" si="1"/>
        <v>Unincorporated Areas</v>
      </c>
      <c r="F19" s="3" t="b">
        <v>0</v>
      </c>
      <c r="G19" s="3">
        <v>41999.0</v>
      </c>
      <c r="H19" s="3" t="s">
        <v>53</v>
      </c>
      <c r="M19" s="8" t="str">
        <f>IF(C19="British Columbia","",IF(RIGHT(B19,5)="Areas","",(VLOOKUP(B19,'Climate Zones'!$E$1:$K$161,6,FALSE))))</f>
        <v/>
      </c>
    </row>
    <row r="20">
      <c r="A20" s="3">
        <v>5903045.0</v>
      </c>
      <c r="B20" s="3" t="s">
        <v>65</v>
      </c>
      <c r="C20" s="3" t="s">
        <v>66</v>
      </c>
      <c r="D20" s="3" t="s">
        <v>61</v>
      </c>
      <c r="E20" s="3" t="str">
        <f t="shared" si="1"/>
        <v>Municipality</v>
      </c>
      <c r="F20" s="3" t="b">
        <v>0</v>
      </c>
      <c r="G20" s="3">
        <v>3045.0</v>
      </c>
      <c r="H20" s="3" t="s">
        <v>29</v>
      </c>
      <c r="I20" s="8">
        <v>62914.2388</v>
      </c>
      <c r="J20" s="9">
        <f>VLOOKUP($B20,'Lat Long - DataBC'!$B$2:$F$189,4,FALSE)</f>
        <v>-117.6603188</v>
      </c>
      <c r="K20" s="9">
        <f>VLOOKUP($B20,'Lat Long - DataBC'!$B$2:$F$189,5,FALSE)</f>
        <v>49.29367855</v>
      </c>
      <c r="L20" s="8">
        <v>5.0</v>
      </c>
      <c r="M20" s="8" t="str">
        <f>IF(C20="British Columbia","",IF(RIGHT(B20,5)="Areas","",(VLOOKUP(B20,'Climate Zones'!$E$1:$K$161,6,FALSE))))</f>
        <v>5C</v>
      </c>
    </row>
    <row r="21" ht="15.75" customHeight="1">
      <c r="A21" s="3">
        <v>2005945.0</v>
      </c>
      <c r="B21" s="3" t="s">
        <v>67</v>
      </c>
      <c r="C21" s="3" t="s">
        <v>68</v>
      </c>
      <c r="D21" s="3" t="s">
        <v>37</v>
      </c>
      <c r="E21" s="3" t="str">
        <f t="shared" si="1"/>
        <v>Unincorporated Areas</v>
      </c>
      <c r="F21" s="3" t="b">
        <v>0</v>
      </c>
      <c r="G21" s="10">
        <v>45999.0</v>
      </c>
      <c r="H21" s="3" t="s">
        <v>29</v>
      </c>
      <c r="M21" s="8" t="str">
        <f>IF(C21="British Columbia","",IF(RIGHT(B21,5)="Areas","",(VLOOKUP(B21,'Climate Zones'!$E$1:$K$161,6,FALSE))))</f>
        <v/>
      </c>
    </row>
    <row r="22" ht="15.75" customHeight="1">
      <c r="A22" s="3">
        <v>2005903.0</v>
      </c>
      <c r="B22" s="3" t="s">
        <v>69</v>
      </c>
      <c r="C22" s="3" t="s">
        <v>66</v>
      </c>
      <c r="D22" s="3" t="s">
        <v>61</v>
      </c>
      <c r="E22" s="3" t="str">
        <f t="shared" si="1"/>
        <v>Unincorporated Areas</v>
      </c>
      <c r="F22" s="3" t="b">
        <v>0</v>
      </c>
      <c r="G22" s="3">
        <v>3999.0</v>
      </c>
      <c r="H22" s="3" t="s">
        <v>53</v>
      </c>
      <c r="M22" s="8" t="str">
        <f>IF(C22="British Columbia","",IF(RIGHT(B22,5)="Areas","",(VLOOKUP(B22,'Climate Zones'!$E$1:$K$161,6,FALSE))))</f>
        <v/>
      </c>
    </row>
    <row r="23" ht="15.75" customHeight="1">
      <c r="A23" s="3">
        <v>2005935.0</v>
      </c>
      <c r="B23" s="3" t="s">
        <v>70</v>
      </c>
      <c r="C23" s="3" t="s">
        <v>71</v>
      </c>
      <c r="D23" s="3" t="s">
        <v>44</v>
      </c>
      <c r="E23" s="3" t="str">
        <f t="shared" si="1"/>
        <v>Unincorporated Areas</v>
      </c>
      <c r="F23" s="3" t="b">
        <v>0</v>
      </c>
      <c r="G23" s="3">
        <v>35999.0</v>
      </c>
      <c r="H23" s="3" t="s">
        <v>53</v>
      </c>
      <c r="M23" s="8" t="str">
        <f>IF(C23="British Columbia","",IF(RIGHT(B23,5)="Areas","",(VLOOKUP(B23,'Climate Zones'!$E$1:$K$161,6,FALSE))))</f>
        <v/>
      </c>
    </row>
    <row r="24" ht="15.75" customHeight="1">
      <c r="A24" s="3">
        <v>5917015.0</v>
      </c>
      <c r="B24" s="3" t="s">
        <v>72</v>
      </c>
      <c r="C24" s="3" t="s">
        <v>63</v>
      </c>
      <c r="D24" s="3" t="s">
        <v>37</v>
      </c>
      <c r="E24" s="3" t="str">
        <f t="shared" si="1"/>
        <v>Municipality</v>
      </c>
      <c r="F24" s="3" t="b">
        <v>0</v>
      </c>
      <c r="G24" s="3">
        <v>17015.0</v>
      </c>
      <c r="H24" s="3" t="s">
        <v>53</v>
      </c>
      <c r="I24" s="8">
        <v>33090.3341</v>
      </c>
      <c r="J24" s="9">
        <f>VLOOKUP($B24,'Lat Long - DataBC'!$B$2:$F$189,4,FALSE)</f>
        <v>-123.4109752</v>
      </c>
      <c r="K24" s="9">
        <f>VLOOKUP($B24,'Lat Long - DataBC'!$B$2:$F$189,5,FALSE)</f>
        <v>48.58528271</v>
      </c>
      <c r="M24" s="8" t="str">
        <f>IF(C24="British Columbia","",IF(RIGHT(B24,5)="Areas","",(VLOOKUP(B24,'Climate Zones'!$E$1:$K$161,6,FALSE))))</f>
        <v>4C</v>
      </c>
    </row>
    <row r="25" ht="15.75" customHeight="1">
      <c r="A25" s="3">
        <v>5933054.0</v>
      </c>
      <c r="B25" s="3" t="s">
        <v>73</v>
      </c>
      <c r="C25" s="3" t="s">
        <v>46</v>
      </c>
      <c r="D25" s="3" t="s">
        <v>44</v>
      </c>
      <c r="E25" s="3" t="str">
        <f t="shared" si="1"/>
        <v>Municipality</v>
      </c>
      <c r="F25" s="3" t="b">
        <v>0</v>
      </c>
      <c r="G25" s="3">
        <v>33054.0</v>
      </c>
      <c r="H25" s="3" t="s">
        <v>29</v>
      </c>
      <c r="I25" s="8">
        <v>16014.3676</v>
      </c>
      <c r="J25" s="9">
        <f>VLOOKUP($B25,'Lat Long - DataBC'!$B$2:$F$189,4,FALSE)</f>
        <v>-119.6859133</v>
      </c>
      <c r="K25" s="9">
        <f>VLOOKUP($B25,'Lat Long - DataBC'!$B$2:$F$189,5,FALSE)</f>
        <v>50.86445809</v>
      </c>
      <c r="M25" s="8" t="str">
        <f>IF(C25="British Columbia","",IF(RIGHT(B25,5)="Areas","",(VLOOKUP(B25,'Climate Zones'!$E$1:$K$161,6,FALSE))))</f>
        <v>5A</v>
      </c>
    </row>
    <row r="26" ht="15.75" customHeight="1">
      <c r="A26" s="3">
        <v>5955010.0</v>
      </c>
      <c r="B26" s="3" t="s">
        <v>74</v>
      </c>
      <c r="C26" s="3" t="s">
        <v>75</v>
      </c>
      <c r="D26" s="3" t="s">
        <v>76</v>
      </c>
      <c r="E26" s="3" t="str">
        <f t="shared" si="1"/>
        <v>Municipality</v>
      </c>
      <c r="F26" s="3" t="b">
        <v>0</v>
      </c>
      <c r="G26" s="3">
        <v>55010.0</v>
      </c>
      <c r="H26" s="3" t="s">
        <v>29</v>
      </c>
      <c r="I26" s="8">
        <v>79507.7908</v>
      </c>
      <c r="J26" s="9">
        <f>VLOOKUP($B26,'Lat Long - DataBC'!$B$2:$F$189,4,FALSE)</f>
        <v>-121.6404587</v>
      </c>
      <c r="K26" s="9">
        <f>VLOOKUP($B26,'Lat Long - DataBC'!$B$2:$F$189,5,FALSE)</f>
        <v>55.71690522</v>
      </c>
      <c r="L26" s="8" t="s">
        <v>30</v>
      </c>
      <c r="M26" s="8">
        <f>IF(C26="British Columbia","",IF(RIGHT(B26,5)="Areas","",(VLOOKUP(B26,'Climate Zones'!$E$1:$K$161,6,FALSE))))</f>
        <v>7</v>
      </c>
    </row>
    <row r="27" ht="15.75" customHeight="1">
      <c r="A27" s="3">
        <v>5909020.0</v>
      </c>
      <c r="B27" s="3" t="s">
        <v>77</v>
      </c>
      <c r="C27" s="3" t="s">
        <v>32</v>
      </c>
      <c r="D27" s="3" t="s">
        <v>33</v>
      </c>
      <c r="E27" s="3" t="str">
        <f t="shared" si="1"/>
        <v>Municipality</v>
      </c>
      <c r="F27" s="3" t="b">
        <v>0</v>
      </c>
      <c r="G27" s="3">
        <v>9020.0</v>
      </c>
      <c r="H27" s="3" t="s">
        <v>34</v>
      </c>
      <c r="I27" s="8">
        <v>91360.6259</v>
      </c>
      <c r="J27" s="9">
        <f>VLOOKUP($B27,'Lat Long - DataBC'!$B$2:$F$189,4,FALSE)</f>
        <v>-121.8960079</v>
      </c>
      <c r="K27" s="9">
        <f>VLOOKUP($B27,'Lat Long - DataBC'!$B$2:$F$189,5,FALSE)</f>
        <v>49.13412272</v>
      </c>
      <c r="L27" s="8">
        <v>4.0</v>
      </c>
      <c r="M27" s="8" t="str">
        <f>IF(C27="British Columbia","",IF(RIGHT(B27,5)="Areas","",(VLOOKUP(B27,'Climate Zones'!$E$1:$K$161,6,FALSE))))</f>
        <v>4C</v>
      </c>
    </row>
    <row r="28" ht="15.75" customHeight="1">
      <c r="A28" s="3">
        <v>5933067.0</v>
      </c>
      <c r="B28" s="3" t="s">
        <v>78</v>
      </c>
      <c r="C28" s="3" t="s">
        <v>46</v>
      </c>
      <c r="D28" s="3" t="s">
        <v>44</v>
      </c>
      <c r="E28" s="3" t="str">
        <f t="shared" si="1"/>
        <v>Municipality</v>
      </c>
      <c r="F28" s="3" t="b">
        <v>0</v>
      </c>
      <c r="G28" s="3">
        <v>33067.0</v>
      </c>
      <c r="H28" s="3" t="s">
        <v>29</v>
      </c>
      <c r="I28" s="8">
        <v>57681.2917</v>
      </c>
      <c r="J28" s="9">
        <f>VLOOKUP($B28,'Lat Long - DataBC'!$B$2:$F$189,4,FALSE)</f>
        <v>-119.8902284</v>
      </c>
      <c r="K28" s="9">
        <f>VLOOKUP($B28,'Lat Long - DataBC'!$B$2:$F$189,5,FALSE)</f>
        <v>51.62194981</v>
      </c>
      <c r="M28" s="8" t="str">
        <f>IF(C28="British Columbia","",IF(RIGHT(B28,5)="Areas","",(VLOOKUP(B28,'Climate Zones'!$E$1:$K$161,6,FALSE))))</f>
        <v>6A</v>
      </c>
    </row>
    <row r="29" ht="15.75" customHeight="1">
      <c r="A29" s="3">
        <v>5933028.0</v>
      </c>
      <c r="B29" s="3" t="s">
        <v>79</v>
      </c>
      <c r="C29" s="3" t="s">
        <v>46</v>
      </c>
      <c r="D29" s="3" t="s">
        <v>44</v>
      </c>
      <c r="E29" s="3" t="str">
        <f t="shared" si="1"/>
        <v>Municipality</v>
      </c>
      <c r="F29" s="3" t="b">
        <v>0</v>
      </c>
      <c r="G29" s="3">
        <v>33028.0</v>
      </c>
      <c r="H29" s="3" t="s">
        <v>29</v>
      </c>
      <c r="I29" s="8">
        <v>21657.5634</v>
      </c>
      <c r="J29" s="9">
        <f>VLOOKUP($B29,'Lat Long - DataBC'!$B$2:$F$189,4,FALSE)</f>
        <v>-121.5622846</v>
      </c>
      <c r="K29" s="9">
        <f>VLOOKUP($B29,'Lat Long - DataBC'!$B$2:$F$189,5,FALSE)</f>
        <v>51.11724747</v>
      </c>
      <c r="M29" s="8">
        <f>IF(C29="British Columbia","",IF(RIGHT(B29,5)="Areas","",(VLOOKUP(B29,'Climate Zones'!$E$1:$K$161,6,FALSE))))</f>
        <v>7</v>
      </c>
    </row>
    <row r="30" ht="15.75" customHeight="1">
      <c r="A30" s="3">
        <v>5937010.0</v>
      </c>
      <c r="B30" s="3" t="s">
        <v>80</v>
      </c>
      <c r="C30" s="3" t="s">
        <v>43</v>
      </c>
      <c r="D30" s="3" t="s">
        <v>44</v>
      </c>
      <c r="E30" s="3" t="str">
        <f t="shared" si="1"/>
        <v>Municipality</v>
      </c>
      <c r="F30" s="3" t="b">
        <v>0</v>
      </c>
      <c r="G30" s="3">
        <v>37010.0</v>
      </c>
      <c r="H30" s="3" t="s">
        <v>29</v>
      </c>
      <c r="I30" s="8">
        <v>59285.1491</v>
      </c>
      <c r="J30" s="9">
        <f>VLOOKUP($B30,'Lat Long - DataBC'!$B$2:$F$189,4,FALSE)</f>
        <v>-119.2467834</v>
      </c>
      <c r="K30" s="9">
        <f>VLOOKUP($B30,'Lat Long - DataBC'!$B$2:$F$189,5,FALSE)</f>
        <v>50.22137297</v>
      </c>
      <c r="M30" s="8" t="str">
        <f>IF(C30="British Columbia","",IF(RIGHT(B30,5)="Areas","",(VLOOKUP(B30,'Climate Zones'!$E$1:$K$161,6,FALSE))))</f>
        <v>5A</v>
      </c>
    </row>
    <row r="31" ht="15.75" customHeight="1">
      <c r="A31" s="3">
        <v>2005939.0</v>
      </c>
      <c r="B31" s="3" t="s">
        <v>81</v>
      </c>
      <c r="C31" s="3" t="s">
        <v>82</v>
      </c>
      <c r="D31" s="3" t="s">
        <v>44</v>
      </c>
      <c r="E31" s="3" t="str">
        <f t="shared" si="1"/>
        <v>Unincorporated Areas</v>
      </c>
      <c r="F31" s="3" t="b">
        <v>0</v>
      </c>
      <c r="G31" s="3">
        <v>39999.0</v>
      </c>
      <c r="H31" s="3" t="s">
        <v>53</v>
      </c>
      <c r="M31" s="8" t="str">
        <f>IF(C31="British Columbia","",IF(RIGHT(B31,5)="Areas","",(VLOOKUP(B31,'Climate Zones'!$E$1:$K$161,6,FALSE))))</f>
        <v/>
      </c>
    </row>
    <row r="32" ht="15.75" customHeight="1">
      <c r="A32" s="3">
        <v>5917041.0</v>
      </c>
      <c r="B32" s="3" t="s">
        <v>83</v>
      </c>
      <c r="C32" s="3" t="s">
        <v>63</v>
      </c>
      <c r="D32" s="3" t="s">
        <v>37</v>
      </c>
      <c r="E32" s="3" t="str">
        <f t="shared" si="1"/>
        <v>Municipality</v>
      </c>
      <c r="F32" s="3" t="b">
        <v>0</v>
      </c>
      <c r="G32" s="3">
        <v>17041.0</v>
      </c>
      <c r="H32" s="3" t="s">
        <v>53</v>
      </c>
      <c r="I32" s="8">
        <v>22342.8815</v>
      </c>
      <c r="J32" s="9">
        <f>VLOOKUP($B32,'Lat Long - DataBC'!$B$2:$F$189,4,FALSE)</f>
        <v>-123.4750803</v>
      </c>
      <c r="K32" s="9">
        <f>VLOOKUP($B32,'Lat Long - DataBC'!$B$2:$F$189,5,FALSE)</f>
        <v>48.42770165</v>
      </c>
      <c r="M32" s="8" t="str">
        <f>IF(C32="British Columbia","",IF(RIGHT(B32,5)="Areas","",(VLOOKUP(B32,'Climate Zones'!$E$1:$K$161,6,FALSE))))</f>
        <v>4C</v>
      </c>
    </row>
    <row r="33" ht="15.75" customHeight="1">
      <c r="A33" s="3">
        <v>5926005.0</v>
      </c>
      <c r="B33" s="3" t="s">
        <v>84</v>
      </c>
      <c r="C33" s="3" t="s">
        <v>85</v>
      </c>
      <c r="D33" s="3" t="s">
        <v>37</v>
      </c>
      <c r="E33" s="3" t="str">
        <f t="shared" si="1"/>
        <v>Municipality</v>
      </c>
      <c r="F33" s="3" t="b">
        <v>0</v>
      </c>
      <c r="G33" s="3">
        <v>26005.0</v>
      </c>
      <c r="H33" s="3" t="s">
        <v>53</v>
      </c>
      <c r="I33" s="8">
        <v>48386.1832</v>
      </c>
      <c r="J33" s="9">
        <f>VLOOKUP($B33,'Lat Long - DataBC'!$B$2:$F$189,4,FALSE)</f>
        <v>-124.8991668</v>
      </c>
      <c r="K33" s="9">
        <f>VLOOKUP($B33,'Lat Long - DataBC'!$B$2:$F$189,5,FALSE)</f>
        <v>49.69119957</v>
      </c>
      <c r="L33" s="8">
        <v>5.0</v>
      </c>
      <c r="M33" s="8" t="str">
        <f>IF(C33="British Columbia","",IF(RIGHT(B33,5)="Areas","",(VLOOKUP(B33,'Climate Zones'!$E$1:$K$161,6,FALSE))))</f>
        <v>5C</v>
      </c>
    </row>
    <row r="34" ht="15.75" customHeight="1">
      <c r="A34" s="3">
        <v>2005926.0</v>
      </c>
      <c r="B34" s="3" t="s">
        <v>86</v>
      </c>
      <c r="C34" s="3" t="s">
        <v>85</v>
      </c>
      <c r="D34" s="3" t="s">
        <v>37</v>
      </c>
      <c r="E34" s="3" t="str">
        <f t="shared" si="1"/>
        <v>Unincorporated Areas</v>
      </c>
      <c r="F34" s="3" t="b">
        <v>0</v>
      </c>
      <c r="G34" s="3">
        <v>26999.0</v>
      </c>
      <c r="H34" s="3" t="s">
        <v>53</v>
      </c>
      <c r="M34" s="8" t="str">
        <f>IF(C34="British Columbia","",IF(RIGHT(B34,5)="Areas","",(VLOOKUP(B34,'Climate Zones'!$E$1:$K$161,6,FALSE))))</f>
        <v/>
      </c>
    </row>
    <row r="35" ht="15.75" customHeight="1">
      <c r="A35" s="3">
        <v>5915034.0</v>
      </c>
      <c r="B35" s="3" t="s">
        <v>87</v>
      </c>
      <c r="C35" s="3" t="s">
        <v>41</v>
      </c>
      <c r="D35" s="3" t="s">
        <v>33</v>
      </c>
      <c r="E35" s="3" t="str">
        <f t="shared" si="1"/>
        <v>Municipality</v>
      </c>
      <c r="F35" s="3" t="b">
        <v>0</v>
      </c>
      <c r="G35" s="3">
        <v>15034.0</v>
      </c>
      <c r="H35" s="3" t="s">
        <v>34</v>
      </c>
      <c r="I35" s="8">
        <v>70505.2968</v>
      </c>
      <c r="J35" s="9">
        <f>VLOOKUP($B35,'Lat Long - DataBC'!$B$2:$F$189,4,FALSE)</f>
        <v>-122.7941728</v>
      </c>
      <c r="K35" s="9">
        <f>VLOOKUP($B35,'Lat Long - DataBC'!$B$2:$F$189,5,FALSE)</f>
        <v>49.27199004</v>
      </c>
      <c r="M35" s="8" t="str">
        <f>IF(C35="British Columbia","",IF(RIGHT(B35,5)="Areas","",(VLOOKUP(B35,'Climate Zones'!$E$1:$K$161,6,FALSE))))</f>
        <v>4C</v>
      </c>
    </row>
    <row r="36" ht="15.75" customHeight="1">
      <c r="A36" s="3">
        <v>5926010.0</v>
      </c>
      <c r="B36" s="3" t="s">
        <v>88</v>
      </c>
      <c r="C36" s="3" t="s">
        <v>85</v>
      </c>
      <c r="D36" s="3" t="s">
        <v>37</v>
      </c>
      <c r="E36" s="3" t="str">
        <f t="shared" si="1"/>
        <v>Municipality</v>
      </c>
      <c r="F36" s="3" t="b">
        <v>0</v>
      </c>
      <c r="G36" s="3">
        <v>26010.0</v>
      </c>
      <c r="H36" s="3" t="s">
        <v>53</v>
      </c>
      <c r="I36" s="8">
        <v>52186.783</v>
      </c>
      <c r="J36" s="9">
        <f>VLOOKUP($B36,'Lat Long - DataBC'!$B$2:$F$189,4,FALSE)</f>
        <v>-124.9805324</v>
      </c>
      <c r="K36" s="9">
        <f>VLOOKUP($B36,'Lat Long - DataBC'!$B$2:$F$189,5,FALSE)</f>
        <v>49.69176654</v>
      </c>
      <c r="L36" s="8">
        <v>5.0</v>
      </c>
      <c r="M36" s="8" t="str">
        <f>IF(C36="British Columbia","",IF(RIGHT(B36,5)="Areas","",(VLOOKUP(B36,'Climate Zones'!$E$1:$K$161,6,FALSE))))</f>
        <v>5C</v>
      </c>
    </row>
    <row r="37" ht="15.75" customHeight="1">
      <c r="A37" s="3">
        <v>2005919.0</v>
      </c>
      <c r="B37" s="3" t="s">
        <v>89</v>
      </c>
      <c r="C37" s="3" t="s">
        <v>90</v>
      </c>
      <c r="D37" s="3" t="s">
        <v>37</v>
      </c>
      <c r="E37" s="3" t="str">
        <f t="shared" si="1"/>
        <v>Unincorporated Areas</v>
      </c>
      <c r="F37" s="3" t="b">
        <v>0</v>
      </c>
      <c r="G37" s="3">
        <v>19999.0</v>
      </c>
      <c r="H37" s="3" t="s">
        <v>53</v>
      </c>
      <c r="M37" s="8" t="str">
        <f>IF(C37="British Columbia","",IF(RIGHT(B37,5)="Areas","",(VLOOKUP(B37,'Climate Zones'!$E$1:$K$161,6,FALSE))))</f>
        <v/>
      </c>
    </row>
    <row r="38" ht="15.75" customHeight="1">
      <c r="A38" s="3">
        <v>5901022.0</v>
      </c>
      <c r="B38" s="3" t="s">
        <v>91</v>
      </c>
      <c r="C38" s="3" t="s">
        <v>60</v>
      </c>
      <c r="D38" s="3" t="s">
        <v>61</v>
      </c>
      <c r="E38" s="3" t="str">
        <f t="shared" si="1"/>
        <v>Municipality</v>
      </c>
      <c r="F38" s="3" t="b">
        <v>0</v>
      </c>
      <c r="G38" s="3">
        <v>1022.0</v>
      </c>
      <c r="H38" s="3" t="s">
        <v>53</v>
      </c>
      <c r="I38" s="8">
        <v>57514.6035</v>
      </c>
      <c r="J38" s="9">
        <f>VLOOKUP($B38,'Lat Long - DataBC'!$B$2:$F$189,4,FALSE)</f>
        <v>-115.7813966</v>
      </c>
      <c r="K38" s="9">
        <f>VLOOKUP($B38,'Lat Long - DataBC'!$B$2:$F$189,5,FALSE)</f>
        <v>49.55911325</v>
      </c>
      <c r="L38" s="8">
        <v>6.0</v>
      </c>
      <c r="M38" s="8" t="str">
        <f>IF(C38="British Columbia","",IF(RIGHT(B38,5)="Areas","",(VLOOKUP(B38,'Climate Zones'!$E$1:$K$161,6,FALSE))))</f>
        <v>6A</v>
      </c>
    </row>
    <row r="39" ht="15.75" customHeight="1">
      <c r="A39" s="3">
        <v>5903004.0</v>
      </c>
      <c r="B39" s="3" t="s">
        <v>92</v>
      </c>
      <c r="C39" s="3" t="s">
        <v>66</v>
      </c>
      <c r="D39" s="3" t="s">
        <v>61</v>
      </c>
      <c r="E39" s="3" t="str">
        <f t="shared" si="1"/>
        <v>Municipality</v>
      </c>
      <c r="F39" s="3" t="b">
        <v>0</v>
      </c>
      <c r="G39" s="3">
        <v>3004.0</v>
      </c>
      <c r="H39" s="3" t="s">
        <v>29</v>
      </c>
      <c r="I39" s="8">
        <v>17885.5478</v>
      </c>
      <c r="J39" s="9">
        <f>VLOOKUP($B39,'Lat Long - DataBC'!$B$2:$F$189,4,FALSE)</f>
        <v>-116.5177735</v>
      </c>
      <c r="K39" s="9">
        <f>VLOOKUP($B39,'Lat Long - DataBC'!$B$2:$F$189,5,FALSE)</f>
        <v>49.10137522</v>
      </c>
      <c r="M39" s="8" t="str">
        <f>IF(C39="British Columbia","",IF(RIGHT(B39,5)="Areas","",(VLOOKUP(B39,'Climate Zones'!$E$1:$K$161,6,FALSE))))</f>
        <v>5A</v>
      </c>
    </row>
    <row r="40" ht="15.75" customHeight="1">
      <c r="A40" s="3">
        <v>5926014.0</v>
      </c>
      <c r="B40" s="3" t="s">
        <v>93</v>
      </c>
      <c r="C40" s="3" t="s">
        <v>85</v>
      </c>
      <c r="D40" s="3" t="s">
        <v>37</v>
      </c>
      <c r="E40" s="3" t="str">
        <f t="shared" si="1"/>
        <v>Municipality</v>
      </c>
      <c r="F40" s="3" t="b">
        <v>0</v>
      </c>
      <c r="G40" s="3">
        <v>26014.0</v>
      </c>
      <c r="H40" s="3" t="s">
        <v>29</v>
      </c>
      <c r="I40" s="8">
        <v>41776.8686</v>
      </c>
      <c r="J40" s="9">
        <f>VLOOKUP($B40,'Lat Long - DataBC'!$B$2:$F$189,4,FALSE)</f>
        <v>-125.0724315</v>
      </c>
      <c r="K40" s="9">
        <f>VLOOKUP($B40,'Lat Long - DataBC'!$B$2:$F$189,5,FALSE)</f>
        <v>49.64035753</v>
      </c>
      <c r="M40" s="8" t="str">
        <f>IF(C40="British Columbia","",IF(RIGHT(B40,5)="Areas","",(VLOOKUP(B40,'Climate Zones'!$E$1:$K$161,6,FALSE))))</f>
        <v>5C</v>
      </c>
    </row>
    <row r="41" ht="15.75" customHeight="1">
      <c r="A41" s="3">
        <v>5947026.0</v>
      </c>
      <c r="B41" s="3" t="s">
        <v>94</v>
      </c>
      <c r="C41" s="3" t="s">
        <v>95</v>
      </c>
      <c r="D41" s="3" t="s">
        <v>96</v>
      </c>
      <c r="E41" s="3" t="str">
        <f t="shared" si="1"/>
        <v>Municipality</v>
      </c>
      <c r="F41" s="3" t="b">
        <v>0</v>
      </c>
      <c r="G41" s="3">
        <v>47026.0</v>
      </c>
      <c r="H41" s="3" t="s">
        <v>29</v>
      </c>
      <c r="I41" s="8">
        <v>32670.7803</v>
      </c>
      <c r="J41" s="9">
        <f>VLOOKUP($B41,'Lat Long - DataBC'!$B$2:$F$189,4,FALSE)</f>
        <v>-132.0969797</v>
      </c>
      <c r="K41" s="9">
        <f>VLOOKUP($B41,'Lat Long - DataBC'!$B$2:$F$189,5,FALSE)</f>
        <v>53.2551032</v>
      </c>
      <c r="M41" s="8" t="str">
        <f>IF(C41="British Columbia","",IF(RIGHT(B41,5)="Areas","",(VLOOKUP(B41,'Climate Zones'!$E$1:$K$161,6,FALSE))))</f>
        <v>5C</v>
      </c>
    </row>
    <row r="42" ht="15.75" customHeight="1">
      <c r="A42" s="3">
        <v>5955014.0</v>
      </c>
      <c r="B42" s="3" t="s">
        <v>97</v>
      </c>
      <c r="C42" s="3" t="s">
        <v>75</v>
      </c>
      <c r="D42" s="3" t="s">
        <v>76</v>
      </c>
      <c r="E42" s="3" t="str">
        <f t="shared" si="1"/>
        <v>Municipality</v>
      </c>
      <c r="F42" s="3" t="b">
        <v>0</v>
      </c>
      <c r="G42" s="3">
        <v>55014.0</v>
      </c>
      <c r="H42" s="3" t="s">
        <v>29</v>
      </c>
      <c r="I42" s="8">
        <v>35347.4814</v>
      </c>
      <c r="J42" s="9">
        <f>VLOOKUP($B42,'Lat Long - DataBC'!$B$2:$F$189,4,FALSE)</f>
        <v>-120.2430437</v>
      </c>
      <c r="K42" s="9">
        <f>VLOOKUP($B42,'Lat Long - DataBC'!$B$2:$F$189,5,FALSE)</f>
        <v>55.76501761</v>
      </c>
      <c r="L42" s="8" t="s">
        <v>30</v>
      </c>
      <c r="M42" s="8">
        <f>IF(C42="British Columbia","",IF(RIGHT(B42,5)="Areas","",(VLOOKUP(B42,'Climate Zones'!$E$1:$K$161,6,FALSE))))</f>
        <v>7</v>
      </c>
    </row>
    <row r="43" ht="15.75" customHeight="1">
      <c r="A43" s="3">
        <v>5915011.0</v>
      </c>
      <c r="B43" s="3" t="s">
        <v>98</v>
      </c>
      <c r="C43" s="3" t="s">
        <v>41</v>
      </c>
      <c r="D43" s="3" t="s">
        <v>33</v>
      </c>
      <c r="E43" s="3" t="str">
        <f t="shared" si="1"/>
        <v>Municipality</v>
      </c>
      <c r="F43" s="3" t="b">
        <v>0</v>
      </c>
      <c r="G43" s="3">
        <v>15011.0</v>
      </c>
      <c r="H43" s="3" t="s">
        <v>34</v>
      </c>
      <c r="I43" s="8">
        <v>119304.7164</v>
      </c>
      <c r="J43" s="9">
        <f>VLOOKUP($B43,'Lat Long - DataBC'!$B$2:$F$189,4,FALSE)</f>
        <v>-123.0872696</v>
      </c>
      <c r="K43" s="9">
        <f>VLOOKUP($B43,'Lat Long - DataBC'!$B$2:$F$189,5,FALSE)</f>
        <v>49.06626226</v>
      </c>
      <c r="L43" s="8">
        <v>4.0</v>
      </c>
      <c r="M43" s="8" t="str">
        <f>IF(C43="British Columbia","",IF(RIGHT(B43,5)="Areas","",(VLOOKUP(B43,'Climate Zones'!$E$1:$K$161,6,FALSE))))</f>
        <v>5C</v>
      </c>
    </row>
    <row r="44" ht="15.75" customHeight="1">
      <c r="A44" s="3">
        <v>5919012.0</v>
      </c>
      <c r="B44" s="3" t="s">
        <v>99</v>
      </c>
      <c r="C44" s="3" t="s">
        <v>90</v>
      </c>
      <c r="D44" s="3" t="s">
        <v>37</v>
      </c>
      <c r="E44" s="3" t="str">
        <f t="shared" si="1"/>
        <v>Municipality</v>
      </c>
      <c r="F44" s="3" t="b">
        <v>0</v>
      </c>
      <c r="G44" s="3">
        <v>19012.0</v>
      </c>
      <c r="H44" s="3" t="s">
        <v>29</v>
      </c>
      <c r="I44" s="8">
        <v>9066.3257</v>
      </c>
      <c r="J44" s="9">
        <f>VLOOKUP($B44,'Lat Long - DataBC'!$B$2:$F$189,4,FALSE)</f>
        <v>-123.7051568</v>
      </c>
      <c r="K44" s="9">
        <f>VLOOKUP($B44,'Lat Long - DataBC'!$B$2:$F$189,5,FALSE)</f>
        <v>48.7813793</v>
      </c>
      <c r="L44" s="8">
        <v>4.0</v>
      </c>
      <c r="M44" s="8" t="str">
        <f>IF(C44="British Columbia","",IF(RIGHT(B44,5)="Areas","",(VLOOKUP(B44,'Climate Zones'!$E$1:$K$161,6,FALSE))))</f>
        <v>5C</v>
      </c>
    </row>
    <row r="45" ht="15.75" customHeight="1">
      <c r="A45" s="3">
        <v>2005901.0</v>
      </c>
      <c r="B45" s="3" t="s">
        <v>100</v>
      </c>
      <c r="C45" s="3" t="s">
        <v>60</v>
      </c>
      <c r="D45" s="3" t="s">
        <v>61</v>
      </c>
      <c r="E45" s="3" t="str">
        <f t="shared" si="1"/>
        <v>Unincorporated Areas</v>
      </c>
      <c r="F45" s="3" t="b">
        <v>0</v>
      </c>
      <c r="G45" s="3">
        <v>1999.0</v>
      </c>
      <c r="H45" s="3" t="s">
        <v>53</v>
      </c>
      <c r="M45" s="8" t="str">
        <f>IF(C45="British Columbia","",IF(RIGHT(B45,5)="Areas","",(VLOOKUP(B45,'Climate Zones'!$E$1:$K$161,6,FALSE))))</f>
        <v/>
      </c>
    </row>
    <row r="46" ht="15.75" customHeight="1">
      <c r="A46" s="3">
        <v>5901003.0</v>
      </c>
      <c r="B46" s="3" t="s">
        <v>101</v>
      </c>
      <c r="C46" s="3" t="s">
        <v>60</v>
      </c>
      <c r="D46" s="3" t="s">
        <v>61</v>
      </c>
      <c r="E46" s="3" t="str">
        <f t="shared" si="1"/>
        <v>Municipality</v>
      </c>
      <c r="F46" s="3" t="b">
        <v>0</v>
      </c>
      <c r="G46" s="3">
        <v>1003.0</v>
      </c>
      <c r="H46" s="3" t="s">
        <v>29</v>
      </c>
      <c r="I46" s="8">
        <v>84985.6001</v>
      </c>
      <c r="J46" s="9">
        <f>VLOOKUP($B46,'Lat Long - DataBC'!$B$2:$F$189,4,FALSE)</f>
        <v>-114.8983346</v>
      </c>
      <c r="K46" s="9">
        <f>VLOOKUP($B46,'Lat Long - DataBC'!$B$2:$F$189,5,FALSE)</f>
        <v>50.09935561</v>
      </c>
      <c r="M46" s="8">
        <f>IF(C46="British Columbia","",IF(RIGHT(B46,5)="Areas","",(VLOOKUP(B46,'Climate Zones'!$E$1:$K$161,6,FALSE))))</f>
        <v>7</v>
      </c>
    </row>
    <row r="47" ht="15.75" customHeight="1">
      <c r="A47" s="3">
        <v>5937033.0</v>
      </c>
      <c r="B47" s="3" t="s">
        <v>102</v>
      </c>
      <c r="C47" s="3" t="s">
        <v>43</v>
      </c>
      <c r="D47" s="3" t="s">
        <v>44</v>
      </c>
      <c r="E47" s="3" t="str">
        <f t="shared" si="1"/>
        <v>Municipality</v>
      </c>
      <c r="F47" s="3" t="b">
        <v>0</v>
      </c>
      <c r="G47" s="3">
        <v>37033.0</v>
      </c>
      <c r="H47" s="3" t="s">
        <v>29</v>
      </c>
      <c r="I47" s="8">
        <v>12912.4582</v>
      </c>
      <c r="J47" s="9">
        <f>VLOOKUP($B47,'Lat Long - DataBC'!$B$2:$F$189,4,FALSE)</f>
        <v>-119.1448904</v>
      </c>
      <c r="K47" s="9">
        <f>VLOOKUP($B47,'Lat Long - DataBC'!$B$2:$F$189,5,FALSE)</f>
        <v>50.55857926</v>
      </c>
      <c r="M47" s="8" t="str">
        <f>IF(C47="British Columbia","",IF(RIGHT(B47,5)="Areas","",(VLOOKUP(B47,'Climate Zones'!$E$1:$K$161,6,FALSE))))</f>
        <v>5A</v>
      </c>
    </row>
    <row r="48" ht="15.75" customHeight="1">
      <c r="A48" s="3">
        <v>5917040.0</v>
      </c>
      <c r="B48" s="3" t="s">
        <v>103</v>
      </c>
      <c r="C48" s="3" t="s">
        <v>63</v>
      </c>
      <c r="D48" s="3" t="s">
        <v>37</v>
      </c>
      <c r="E48" s="3" t="str">
        <f t="shared" si="1"/>
        <v>Municipality</v>
      </c>
      <c r="F48" s="3" t="b">
        <v>0</v>
      </c>
      <c r="G48" s="3">
        <v>17040.0</v>
      </c>
      <c r="H48" s="3" t="s">
        <v>53</v>
      </c>
      <c r="I48" s="8">
        <v>14732.8608</v>
      </c>
      <c r="J48" s="9">
        <f>VLOOKUP($B48,'Lat Long - DataBC'!$B$2:$F$189,4,FALSE)</f>
        <v>-123.4086543</v>
      </c>
      <c r="K48" s="9">
        <f>VLOOKUP($B48,'Lat Long - DataBC'!$B$2:$F$189,5,FALSE)</f>
        <v>48.43964345</v>
      </c>
      <c r="M48" s="8" t="str">
        <f>IF(C48="British Columbia","",IF(RIGHT(B48,5)="Areas","",(VLOOKUP(B48,'Climate Zones'!$E$1:$K$161,6,FALSE))))</f>
        <v>4C</v>
      </c>
    </row>
    <row r="49" ht="15.75" customHeight="1">
      <c r="A49" s="3">
        <v>5901012.0</v>
      </c>
      <c r="B49" s="3" t="s">
        <v>104</v>
      </c>
      <c r="C49" s="3" t="s">
        <v>60</v>
      </c>
      <c r="D49" s="3" t="s">
        <v>61</v>
      </c>
      <c r="E49" s="3" t="str">
        <f t="shared" si="1"/>
        <v>Municipality</v>
      </c>
      <c r="F49" s="3" t="b">
        <v>0</v>
      </c>
      <c r="G49" s="3">
        <v>1012.0</v>
      </c>
      <c r="H49" s="3" t="s">
        <v>29</v>
      </c>
      <c r="I49" s="8">
        <v>25733.4788</v>
      </c>
      <c r="J49" s="9">
        <f>VLOOKUP($B49,'Lat Long - DataBC'!$B$2:$F$189,4,FALSE)</f>
        <v>-115.0583908</v>
      </c>
      <c r="K49" s="9">
        <f>VLOOKUP($B49,'Lat Long - DataBC'!$B$2:$F$189,5,FALSE)</f>
        <v>49.49450936</v>
      </c>
      <c r="L49" s="8">
        <v>6.0</v>
      </c>
      <c r="M49" s="8">
        <f>IF(C49="British Columbia","",IF(RIGHT(B49,5)="Areas","",(VLOOKUP(B49,'Climate Zones'!$E$1:$K$161,6,FALSE))))</f>
        <v>7</v>
      </c>
    </row>
    <row r="50" ht="15.75" customHeight="1">
      <c r="A50" s="3">
        <v>5951013.0</v>
      </c>
      <c r="B50" s="3" t="s">
        <v>105</v>
      </c>
      <c r="C50" s="3" t="s">
        <v>51</v>
      </c>
      <c r="D50" s="3" t="s">
        <v>52</v>
      </c>
      <c r="E50" s="3" t="str">
        <f t="shared" si="1"/>
        <v>Municipality</v>
      </c>
      <c r="F50" s="3" t="b">
        <v>0</v>
      </c>
      <c r="G50" s="3">
        <v>51013.0</v>
      </c>
      <c r="H50" s="3" t="s">
        <v>29</v>
      </c>
      <c r="I50" s="8">
        <v>41024.7137</v>
      </c>
      <c r="J50" s="9">
        <f>VLOOKUP($B50,'Lat Long - DataBC'!$B$2:$F$189,4,FALSE)</f>
        <v>-124.2278556</v>
      </c>
      <c r="K50" s="9">
        <f>VLOOKUP($B50,'Lat Long - DataBC'!$B$2:$F$189,5,FALSE)</f>
        <v>54.46505175</v>
      </c>
      <c r="M50" s="8">
        <f>IF(C50="British Columbia","",IF(RIGHT(B50,5)="Areas","",(VLOOKUP(B50,'Climate Zones'!$E$1:$K$161,6,FALSE))))</f>
        <v>8</v>
      </c>
    </row>
    <row r="51" ht="15.75" customHeight="1">
      <c r="A51" s="3">
        <v>5955034.0</v>
      </c>
      <c r="B51" s="3" t="s">
        <v>106</v>
      </c>
      <c r="C51" s="3" t="s">
        <v>75</v>
      </c>
      <c r="D51" s="3" t="s">
        <v>76</v>
      </c>
      <c r="E51" s="3" t="str">
        <f t="shared" si="1"/>
        <v>Municipality</v>
      </c>
      <c r="F51" s="3" t="b">
        <v>0</v>
      </c>
      <c r="G51" s="3">
        <v>55034.0</v>
      </c>
      <c r="H51" s="3" t="s">
        <v>53</v>
      </c>
      <c r="I51" s="8">
        <v>51798.9238</v>
      </c>
      <c r="J51" s="9">
        <f>VLOOKUP($B51,'Lat Long - DataBC'!$B$2:$F$189,4,FALSE)</f>
        <v>-120.8273797</v>
      </c>
      <c r="K51" s="9">
        <f>VLOOKUP($B51,'Lat Long - DataBC'!$B$2:$F$189,5,FALSE)</f>
        <v>56.24211592</v>
      </c>
      <c r="M51" s="8">
        <f>IF(C51="British Columbia","",IF(RIGHT(B51,5)="Areas","",(VLOOKUP(B51,'Climate Zones'!$E$1:$K$161,6,FALSE))))</f>
        <v>7</v>
      </c>
    </row>
    <row r="52" ht="15.75" customHeight="1">
      <c r="A52" s="3">
        <v>5951009.0</v>
      </c>
      <c r="B52" s="3" t="s">
        <v>107</v>
      </c>
      <c r="C52" s="3" t="s">
        <v>51</v>
      </c>
      <c r="D52" s="3" t="s">
        <v>52</v>
      </c>
      <c r="E52" s="3" t="str">
        <f t="shared" si="1"/>
        <v>Municipality</v>
      </c>
      <c r="F52" s="3" t="b">
        <v>0</v>
      </c>
      <c r="G52" s="3">
        <v>51009.0</v>
      </c>
      <c r="H52" s="3" t="s">
        <v>29</v>
      </c>
      <c r="I52" s="8">
        <v>14855.2745</v>
      </c>
      <c r="J52" s="9">
        <f>VLOOKUP($B52,'Lat Long - DataBC'!$B$2:$F$189,4,FALSE)</f>
        <v>-124.8098477</v>
      </c>
      <c r="K52" s="9">
        <f>VLOOKUP($B52,'Lat Long - DataBC'!$B$2:$F$189,5,FALSE)</f>
        <v>54.06227162</v>
      </c>
      <c r="M52" s="8">
        <f>IF(C52="British Columbia","",IF(RIGHT(B52,5)="Areas","",(VLOOKUP(B52,'Climate Zones'!$E$1:$K$161,6,FALSE))))</f>
        <v>7</v>
      </c>
    </row>
    <row r="53" ht="15.75" customHeight="1">
      <c r="A53" s="3">
        <v>2005909.0</v>
      </c>
      <c r="B53" s="3" t="s">
        <v>108</v>
      </c>
      <c r="C53" s="3" t="s">
        <v>32</v>
      </c>
      <c r="D53" s="3" t="s">
        <v>33</v>
      </c>
      <c r="E53" s="3" t="str">
        <f t="shared" si="1"/>
        <v>Unincorporated Areas</v>
      </c>
      <c r="F53" s="3" t="b">
        <v>0</v>
      </c>
      <c r="G53" s="3">
        <v>9999.0</v>
      </c>
      <c r="H53" s="3" t="s">
        <v>53</v>
      </c>
      <c r="M53" s="8" t="str">
        <f>IF(C53="British Columbia","",IF(RIGHT(B53,5)="Areas","",(VLOOKUP(B53,'Climate Zones'!$E$1:$K$161,6,FALSE))))</f>
        <v/>
      </c>
    </row>
    <row r="54" ht="15.75" customHeight="1">
      <c r="A54" s="3">
        <v>2005953.0</v>
      </c>
      <c r="B54" s="3" t="s">
        <v>109</v>
      </c>
      <c r="C54" s="3" t="s">
        <v>110</v>
      </c>
      <c r="D54" s="3" t="s">
        <v>28</v>
      </c>
      <c r="E54" s="3" t="str">
        <f t="shared" si="1"/>
        <v>Unincorporated Areas</v>
      </c>
      <c r="F54" s="3" t="b">
        <v>0</v>
      </c>
      <c r="G54" s="3">
        <v>53999.0</v>
      </c>
      <c r="H54" s="3" t="s">
        <v>53</v>
      </c>
      <c r="M54" s="8" t="str">
        <f>IF(C54="British Columbia","",IF(RIGHT(B54,5)="Areas","",(VLOOKUP(B54,'Climate Zones'!$E$1:$K$161,6,FALSE))))</f>
        <v/>
      </c>
    </row>
    <row r="55" ht="15.75" customHeight="1">
      <c r="A55" s="3">
        <v>5905005.0</v>
      </c>
      <c r="B55" s="3" t="s">
        <v>111</v>
      </c>
      <c r="C55" s="3" t="s">
        <v>112</v>
      </c>
      <c r="D55" s="3" t="s">
        <v>61</v>
      </c>
      <c r="E55" s="3" t="str">
        <f t="shared" si="1"/>
        <v>Municipality</v>
      </c>
      <c r="F55" s="3" t="b">
        <v>0</v>
      </c>
      <c r="G55" s="3">
        <v>5005.0</v>
      </c>
      <c r="H55" s="3" t="s">
        <v>29</v>
      </c>
      <c r="I55" s="8">
        <v>10350.8236</v>
      </c>
      <c r="J55" s="9">
        <f>VLOOKUP($B55,'Lat Long - DataBC'!$B$2:$F$189,4,FALSE)</f>
        <v>-117.5470364</v>
      </c>
      <c r="K55" s="9">
        <f>VLOOKUP($B55,'Lat Long - DataBC'!$B$2:$F$189,5,FALSE)</f>
        <v>49.11124177</v>
      </c>
      <c r="M55" s="8" t="str">
        <f>IF(C55="British Columbia","",IF(RIGHT(B55,5)="Areas","",(VLOOKUP(B55,'Climate Zones'!$E$1:$K$161,6,FALSE))))</f>
        <v>5C</v>
      </c>
    </row>
    <row r="56" ht="15.75" customHeight="1">
      <c r="A56" s="3">
        <v>5929005.0</v>
      </c>
      <c r="B56" s="3" t="s">
        <v>113</v>
      </c>
      <c r="C56" s="3" t="s">
        <v>114</v>
      </c>
      <c r="D56" s="3" t="s">
        <v>33</v>
      </c>
      <c r="E56" s="3" t="str">
        <f t="shared" si="1"/>
        <v>Municipality</v>
      </c>
      <c r="F56" s="3" t="b">
        <v>0</v>
      </c>
      <c r="G56" s="3">
        <v>29005.0</v>
      </c>
      <c r="H56" s="3" t="s">
        <v>29</v>
      </c>
      <c r="I56" s="8">
        <v>12927.5492</v>
      </c>
      <c r="J56" s="9">
        <f>VLOOKUP($B56,'Lat Long - DataBC'!$B$2:$F$189,4,FALSE)</f>
        <v>-123.5138541</v>
      </c>
      <c r="K56" s="9">
        <f>VLOOKUP($B56,'Lat Long - DataBC'!$B$2:$F$189,5,FALSE)</f>
        <v>49.39920604</v>
      </c>
      <c r="M56" s="8" t="str">
        <f>IF(C56="British Columbia","",IF(RIGHT(B56,5)="Areas","",(VLOOKUP(B56,'Climate Zones'!$E$1:$K$161,6,FALSE))))</f>
        <v>5C</v>
      </c>
    </row>
    <row r="57" ht="15.75" customHeight="1">
      <c r="A57" s="3">
        <v>5924025.0</v>
      </c>
      <c r="B57" s="3" t="s">
        <v>115</v>
      </c>
      <c r="C57" s="3" t="s">
        <v>58</v>
      </c>
      <c r="D57" s="3" t="s">
        <v>37</v>
      </c>
      <c r="E57" s="3" t="str">
        <f t="shared" si="1"/>
        <v>Municipality</v>
      </c>
      <c r="F57" s="3" t="b">
        <v>0</v>
      </c>
      <c r="G57" s="3">
        <v>24025.0</v>
      </c>
      <c r="H57" s="3" t="s">
        <v>29</v>
      </c>
      <c r="I57" s="8">
        <v>40382.1284</v>
      </c>
      <c r="J57" s="9">
        <f>VLOOKUP($B57,'Lat Long - DataBC'!$B$2:$F$189,4,FALSE)</f>
        <v>-126.0803859</v>
      </c>
      <c r="K57" s="9">
        <f>VLOOKUP($B57,'Lat Long - DataBC'!$B$2:$F$189,5,FALSE)</f>
        <v>49.73844312</v>
      </c>
      <c r="L57" s="8">
        <v>5.0</v>
      </c>
      <c r="M57" s="8" t="str">
        <f>IF(C57="British Columbia","",IF(RIGHT(B57,5)="Areas","",(VLOOKUP(B57,'Climate Zones'!$E$1:$K$161,6,FALSE))))</f>
        <v>5C</v>
      </c>
    </row>
    <row r="58" ht="15.75" customHeight="1">
      <c r="A58" s="3">
        <v>5939007.0</v>
      </c>
      <c r="B58" s="3" t="s">
        <v>116</v>
      </c>
      <c r="C58" s="3" t="s">
        <v>82</v>
      </c>
      <c r="D58" s="3" t="s">
        <v>44</v>
      </c>
      <c r="E58" s="3" t="str">
        <f t="shared" si="1"/>
        <v>Municipality</v>
      </c>
      <c r="F58" s="3" t="b">
        <v>0</v>
      </c>
      <c r="G58" s="3">
        <v>39007.0</v>
      </c>
      <c r="H58" s="3" t="s">
        <v>29</v>
      </c>
      <c r="I58" s="8">
        <v>16298.4504</v>
      </c>
      <c r="J58" s="9">
        <f>VLOOKUP($B58,'Lat Long - DataBC'!$B$2:$F$189,4,FALSE)</f>
        <v>-116.9623872</v>
      </c>
      <c r="K58" s="9">
        <f>VLOOKUP($B58,'Lat Long - DataBC'!$B$2:$F$189,5,FALSE)</f>
        <v>51.3003715</v>
      </c>
      <c r="L58" s="8">
        <v>6.0</v>
      </c>
      <c r="M58" s="8">
        <f>IF(C58="British Columbia","",IF(RIGHT(B58,5)="Areas","",(VLOOKUP(B58,'Climate Zones'!$E$1:$K$161,6,FALSE))))</f>
        <v>7</v>
      </c>
    </row>
    <row r="59" ht="15.75" customHeight="1">
      <c r="A59" s="3">
        <v>5905032.0</v>
      </c>
      <c r="B59" s="3" t="s">
        <v>117</v>
      </c>
      <c r="C59" s="3" t="s">
        <v>112</v>
      </c>
      <c r="D59" s="3" t="s">
        <v>61</v>
      </c>
      <c r="E59" s="3" t="str">
        <f t="shared" si="1"/>
        <v>Municipality</v>
      </c>
      <c r="F59" s="3" t="b">
        <v>0</v>
      </c>
      <c r="G59" s="3">
        <v>5032.0</v>
      </c>
      <c r="H59" s="3" t="s">
        <v>29</v>
      </c>
      <c r="I59" s="8">
        <v>22585.1815</v>
      </c>
      <c r="J59" s="9">
        <f>VLOOKUP($B59,'Lat Long - DataBC'!$B$2:$F$189,4,FALSE)</f>
        <v>-118.4455904</v>
      </c>
      <c r="K59" s="9">
        <f>VLOOKUP($B59,'Lat Long - DataBC'!$B$2:$F$189,5,FALSE)</f>
        <v>49.02107125</v>
      </c>
      <c r="L59" s="8">
        <v>5.0</v>
      </c>
      <c r="M59" s="8" t="str">
        <f>IF(C59="British Columbia","",IF(RIGHT(B59,5)="Areas","",(VLOOKUP(B59,'Climate Zones'!$E$1:$K$161,6,FALSE))))</f>
        <v>5C</v>
      </c>
    </row>
    <row r="60" ht="15.75" customHeight="1">
      <c r="A60" s="3">
        <v>5951032.0</v>
      </c>
      <c r="B60" s="3" t="s">
        <v>118</v>
      </c>
      <c r="C60" s="3" t="s">
        <v>51</v>
      </c>
      <c r="D60" s="3" t="s">
        <v>52</v>
      </c>
      <c r="E60" s="3" t="str">
        <f t="shared" si="1"/>
        <v>Municipality</v>
      </c>
      <c r="F60" s="3" t="b">
        <v>0</v>
      </c>
      <c r="G60" s="3">
        <v>51032.0</v>
      </c>
      <c r="H60" s="3" t="s">
        <v>29</v>
      </c>
      <c r="I60" s="8">
        <v>46775.5618</v>
      </c>
      <c r="J60" s="9">
        <f>VLOOKUP($B60,'Lat Long - DataBC'!$B$2:$F$189,4,FALSE)</f>
        <v>-126.244574</v>
      </c>
      <c r="K60" s="9">
        <f>VLOOKUP($B60,'Lat Long - DataBC'!$B$2:$F$189,5,FALSE)</f>
        <v>54.95221951</v>
      </c>
      <c r="M60" s="8">
        <f>IF(C60="British Columbia","",IF(RIGHT(B60,5)="Areas","",(VLOOKUP(B60,'Climate Zones'!$E$1:$K$161,6,FALSE))))</f>
        <v>7</v>
      </c>
    </row>
    <row r="61" ht="15.75" customHeight="1">
      <c r="A61" s="3">
        <v>5905042.0</v>
      </c>
      <c r="B61" s="3" t="s">
        <v>119</v>
      </c>
      <c r="C61" s="3" t="s">
        <v>112</v>
      </c>
      <c r="D61" s="3" t="s">
        <v>61</v>
      </c>
      <c r="E61" s="3" t="str">
        <f t="shared" si="1"/>
        <v>Municipality</v>
      </c>
      <c r="F61" s="3" t="b">
        <v>0</v>
      </c>
      <c r="G61" s="3">
        <v>5042.0</v>
      </c>
      <c r="H61" s="3" t="s">
        <v>29</v>
      </c>
      <c r="I61" s="8">
        <v>8106.9093</v>
      </c>
      <c r="J61" s="9">
        <f>VLOOKUP($B61,'Lat Long - DataBC'!$B$2:$F$189,4,FALSE)</f>
        <v>-118.6760552</v>
      </c>
      <c r="K61" s="9">
        <f>VLOOKUP($B61,'Lat Long - DataBC'!$B$2:$F$189,5,FALSE)</f>
        <v>49.09645453</v>
      </c>
      <c r="L61" s="8">
        <v>6.0</v>
      </c>
      <c r="M61" s="8" t="str">
        <f>IF(C61="British Columbia","",IF(RIGHT(B61,5)="Areas","",(VLOOKUP(B61,'Climate Zones'!$E$1:$K$161,6,FALSE))))</f>
        <v>5A</v>
      </c>
    </row>
    <row r="62" ht="15.75" customHeight="1">
      <c r="A62" s="3">
        <v>5909027.0</v>
      </c>
      <c r="B62" s="3" t="s">
        <v>120</v>
      </c>
      <c r="C62" s="3" t="s">
        <v>32</v>
      </c>
      <c r="D62" s="3" t="s">
        <v>33</v>
      </c>
      <c r="E62" s="3" t="str">
        <f t="shared" si="1"/>
        <v>Municipality</v>
      </c>
      <c r="F62" s="3" t="b">
        <v>0</v>
      </c>
      <c r="G62" s="3">
        <v>9027.0</v>
      </c>
      <c r="H62" s="3" t="s">
        <v>29</v>
      </c>
      <c r="I62" s="8">
        <v>13963.1606</v>
      </c>
      <c r="J62" s="9">
        <f>VLOOKUP($B62,'Lat Long - DataBC'!$B$2:$F$189,4,FALSE)</f>
        <v>-121.7860177</v>
      </c>
      <c r="K62" s="9">
        <f>VLOOKUP($B62,'Lat Long - DataBC'!$B$2:$F$189,5,FALSE)</f>
        <v>49.29593378</v>
      </c>
      <c r="M62" s="8" t="str">
        <f>IF(C62="British Columbia","",IF(RIGHT(B62,5)="Areas","",(VLOOKUP(B62,'Climate Zones'!$E$1:$K$161,6,FALSE))))</f>
        <v>4C</v>
      </c>
    </row>
    <row r="63" ht="15.75" customHeight="1">
      <c r="A63" s="3">
        <v>5949022.0</v>
      </c>
      <c r="B63" s="3" t="s">
        <v>121</v>
      </c>
      <c r="C63" s="3" t="s">
        <v>122</v>
      </c>
      <c r="D63" s="3" t="s">
        <v>96</v>
      </c>
      <c r="E63" s="3" t="str">
        <f t="shared" si="1"/>
        <v>Municipality</v>
      </c>
      <c r="F63" s="3" t="b">
        <v>0</v>
      </c>
      <c r="G63" s="3">
        <v>49022.0</v>
      </c>
      <c r="H63" s="3" t="s">
        <v>29</v>
      </c>
      <c r="I63" s="8">
        <v>12347.9223</v>
      </c>
      <c r="J63" s="9">
        <f>VLOOKUP($B63,'Lat Long - DataBC'!$B$2:$F$189,4,FALSE)</f>
        <v>-127.6549983</v>
      </c>
      <c r="K63" s="9">
        <f>VLOOKUP($B63,'Lat Long - DataBC'!$B$2:$F$189,5,FALSE)</f>
        <v>55.25457348</v>
      </c>
      <c r="M63" s="8">
        <f>IF(C63="British Columbia","",IF(RIGHT(B63,5)="Areas","",(VLOOKUP(B63,'Climate Zones'!$E$1:$K$161,6,FALSE))))</f>
        <v>7</v>
      </c>
    </row>
    <row r="64" ht="15.75" customHeight="1">
      <c r="A64" s="3">
        <v>5917049.0</v>
      </c>
      <c r="B64" s="3" t="s">
        <v>123</v>
      </c>
      <c r="C64" s="3" t="s">
        <v>63</v>
      </c>
      <c r="D64" s="3" t="s">
        <v>37</v>
      </c>
      <c r="E64" s="3" t="str">
        <f t="shared" si="1"/>
        <v>Municipality</v>
      </c>
      <c r="F64" s="3" t="b">
        <v>0</v>
      </c>
      <c r="G64" s="3">
        <v>17049.0</v>
      </c>
      <c r="H64" s="3" t="s">
        <v>29</v>
      </c>
      <c r="I64" s="8">
        <v>33496.8926</v>
      </c>
      <c r="J64" s="9">
        <f>VLOOKUP($B64,'Lat Long - DataBC'!$B$2:$F$189,4,FALSE)</f>
        <v>-123.5238238</v>
      </c>
      <c r="K64" s="9">
        <f>VLOOKUP($B64,'Lat Long - DataBC'!$B$2:$F$189,5,FALSE)</f>
        <v>48.52482047</v>
      </c>
      <c r="M64" s="8" t="str">
        <f>IF(C64="British Columbia","",IF(RIGHT(B64,5)="Areas","",(VLOOKUP(B64,'Climate Zones'!$E$1:$K$161,6,FALSE))))</f>
        <v>4C</v>
      </c>
    </row>
    <row r="65" ht="15.75" customHeight="1">
      <c r="A65" s="3">
        <v>5909009.0</v>
      </c>
      <c r="B65" s="3" t="s">
        <v>124</v>
      </c>
      <c r="C65" s="3" t="s">
        <v>32</v>
      </c>
      <c r="D65" s="3" t="s">
        <v>33</v>
      </c>
      <c r="E65" s="3" t="str">
        <f t="shared" si="1"/>
        <v>Municipality</v>
      </c>
      <c r="F65" s="3" t="b">
        <v>0</v>
      </c>
      <c r="G65" s="3">
        <v>9009.0</v>
      </c>
      <c r="H65" s="3" t="s">
        <v>29</v>
      </c>
      <c r="I65" s="8">
        <v>61304.8522</v>
      </c>
      <c r="J65" s="9">
        <f>VLOOKUP($B65,'Lat Long - DataBC'!$B$2:$F$189,4,FALSE)</f>
        <v>-121.4332248</v>
      </c>
      <c r="K65" s="9">
        <f>VLOOKUP($B65,'Lat Long - DataBC'!$B$2:$F$189,5,FALSE)</f>
        <v>49.38137377</v>
      </c>
      <c r="L65" s="8">
        <v>5.0</v>
      </c>
      <c r="M65" s="8" t="str">
        <f>IF(C65="British Columbia","",IF(RIGHT(B65,5)="Areas","",(VLOOKUP(B65,'Climate Zones'!$E$1:$K$161,6,FALSE))))</f>
        <v>5C</v>
      </c>
    </row>
    <row r="66" ht="15.75" customHeight="1">
      <c r="A66" s="3">
        <v>5951034.0</v>
      </c>
      <c r="B66" s="3" t="s">
        <v>125</v>
      </c>
      <c r="C66" s="3" t="s">
        <v>51</v>
      </c>
      <c r="D66" s="3" t="s">
        <v>52</v>
      </c>
      <c r="E66" s="3" t="str">
        <f t="shared" si="1"/>
        <v>Municipality</v>
      </c>
      <c r="F66" s="3" t="b">
        <v>0</v>
      </c>
      <c r="G66" s="3">
        <v>51034.0</v>
      </c>
      <c r="H66" s="3" t="s">
        <v>29</v>
      </c>
      <c r="I66" s="8">
        <v>45041.6045</v>
      </c>
      <c r="J66" s="9">
        <f>VLOOKUP($B66,'Lat Long - DataBC'!$B$2:$F$189,4,FALSE)</f>
        <v>-126.6659412</v>
      </c>
      <c r="K66" s="9">
        <f>VLOOKUP($B66,'Lat Long - DataBC'!$B$2:$F$189,5,FALSE)</f>
        <v>54.41628944</v>
      </c>
      <c r="M66" s="8">
        <f>IF(C66="British Columbia","",IF(RIGHT(B66,5)="Areas","",(VLOOKUP(B66,'Climate Zones'!$E$1:$K$161,6,FALSE))))</f>
        <v>7</v>
      </c>
    </row>
    <row r="67" ht="15.75" customHeight="1">
      <c r="A67" s="3">
        <v>5955025.0</v>
      </c>
      <c r="B67" s="3" t="s">
        <v>126</v>
      </c>
      <c r="C67" s="3" t="s">
        <v>75</v>
      </c>
      <c r="D67" s="3" t="s">
        <v>76</v>
      </c>
      <c r="E67" s="3" t="str">
        <f t="shared" si="1"/>
        <v>Municipality</v>
      </c>
      <c r="F67" s="3" t="b">
        <v>0</v>
      </c>
      <c r="G67" s="3">
        <v>55025.0</v>
      </c>
      <c r="H67" s="3" t="s">
        <v>29</v>
      </c>
      <c r="I67" s="8">
        <v>141160.9101</v>
      </c>
      <c r="J67" s="9">
        <f>VLOOKUP($B67,'Lat Long - DataBC'!$B$2:$F$189,4,FALSE)</f>
        <v>-122.0090773</v>
      </c>
      <c r="K67" s="9">
        <f>VLOOKUP($B67,'Lat Long - DataBC'!$B$2:$F$189,5,FALSE)</f>
        <v>56.07898553</v>
      </c>
      <c r="M67" s="8">
        <f>IF(C67="British Columbia","",IF(RIGHT(B67,5)="Areas","",(VLOOKUP(B67,'Climate Zones'!$E$1:$K$161,6,FALSE))))</f>
        <v>7</v>
      </c>
    </row>
    <row r="68" ht="15.75" customHeight="1">
      <c r="A68" s="3">
        <v>5901039.0</v>
      </c>
      <c r="B68" s="3" t="s">
        <v>127</v>
      </c>
      <c r="C68" s="3" t="s">
        <v>60</v>
      </c>
      <c r="D68" s="3" t="s">
        <v>61</v>
      </c>
      <c r="E68" s="3" t="str">
        <f t="shared" si="1"/>
        <v>Municipality</v>
      </c>
      <c r="F68" s="3" t="b">
        <v>0</v>
      </c>
      <c r="G68" s="3">
        <v>1039.0</v>
      </c>
      <c r="H68" s="3" t="s">
        <v>29</v>
      </c>
      <c r="I68" s="8">
        <v>18634.8566</v>
      </c>
      <c r="J68" s="9">
        <f>VLOOKUP($B68,'Lat Long - DataBC'!$B$2:$F$189,4,FALSE)</f>
        <v>-116.0311252</v>
      </c>
      <c r="K68" s="9">
        <f>VLOOKUP($B68,'Lat Long - DataBC'!$B$2:$F$189,5,FALSE)</f>
        <v>50.50810325</v>
      </c>
      <c r="M68" s="8" t="str">
        <f>IF(C68="British Columbia","",IF(RIGHT(B68,5)="Areas","",(VLOOKUP(B68,'Climate Zones'!$E$1:$K$161,6,FALSE))))</f>
        <v>6A</v>
      </c>
    </row>
    <row r="69" ht="15.75" customHeight="1">
      <c r="A69" s="3">
        <v>5933042.0</v>
      </c>
      <c r="B69" s="3" t="s">
        <v>128</v>
      </c>
      <c r="C69" s="3" t="s">
        <v>46</v>
      </c>
      <c r="D69" s="3" t="s">
        <v>44</v>
      </c>
      <c r="E69" s="3" t="str">
        <f t="shared" si="1"/>
        <v>Municipality</v>
      </c>
      <c r="F69" s="3" t="b">
        <v>0</v>
      </c>
      <c r="G69" s="3">
        <v>33042.0</v>
      </c>
      <c r="H69" s="3" t="s">
        <v>34</v>
      </c>
      <c r="I69" s="8">
        <v>143164.6609</v>
      </c>
      <c r="J69" s="9">
        <f>VLOOKUP($B69,'Lat Long - DataBC'!$B$2:$F$189,4,FALSE)</f>
        <v>-120.2847567</v>
      </c>
      <c r="K69" s="9">
        <f>VLOOKUP($B69,'Lat Long - DataBC'!$B$2:$F$189,5,FALSE)</f>
        <v>50.70279228</v>
      </c>
      <c r="L69" s="8">
        <v>5.0</v>
      </c>
      <c r="M69" s="8" t="str">
        <f>IF(C69="British Columbia","",IF(RIGHT(B69,5)="Areas","",(VLOOKUP(B69,'Climate Zones'!$E$1:$K$161,6,FALSE))))</f>
        <v>5B</v>
      </c>
    </row>
    <row r="70" ht="15.75" customHeight="1">
      <c r="A70" s="3">
        <v>5903023.0</v>
      </c>
      <c r="B70" s="3" t="s">
        <v>129</v>
      </c>
      <c r="C70" s="3" t="s">
        <v>66</v>
      </c>
      <c r="D70" s="3" t="s">
        <v>61</v>
      </c>
      <c r="E70" s="3" t="str">
        <f t="shared" si="1"/>
        <v>Municipality</v>
      </c>
      <c r="F70" s="3" t="b">
        <v>0</v>
      </c>
      <c r="G70" s="3">
        <v>3023.0</v>
      </c>
      <c r="H70" s="3" t="s">
        <v>29</v>
      </c>
      <c r="I70" s="8">
        <v>13081.9456</v>
      </c>
      <c r="J70" s="9">
        <f>VLOOKUP($B70,'Lat Long - DataBC'!$B$2:$F$189,4,FALSE)</f>
        <v>-116.9082909</v>
      </c>
      <c r="K70" s="9">
        <f>VLOOKUP($B70,'Lat Long - DataBC'!$B$2:$F$189,5,FALSE)</f>
        <v>49.90907729</v>
      </c>
      <c r="L70" s="8">
        <v>5.0</v>
      </c>
      <c r="M70" s="8" t="str">
        <f>IF(C70="British Columbia","",IF(RIGHT(B70,5)="Areas","",(VLOOKUP(B70,'Climate Zones'!$E$1:$K$161,6,FALSE))))</f>
        <v>5A</v>
      </c>
    </row>
    <row r="71" ht="15.75" customHeight="1">
      <c r="A71" s="3">
        <v>5935010.0</v>
      </c>
      <c r="B71" s="3" t="s">
        <v>130</v>
      </c>
      <c r="C71" s="3" t="s">
        <v>71</v>
      </c>
      <c r="D71" s="3" t="s">
        <v>44</v>
      </c>
      <c r="E71" s="3" t="str">
        <f t="shared" si="1"/>
        <v>Municipality</v>
      </c>
      <c r="F71" s="3" t="b">
        <v>0</v>
      </c>
      <c r="G71" s="3">
        <v>35010.0</v>
      </c>
      <c r="H71" s="3" t="s">
        <v>34</v>
      </c>
      <c r="I71" s="8">
        <v>94204.2991</v>
      </c>
      <c r="J71" s="9">
        <f>VLOOKUP($B71,'Lat Long - DataBC'!$B$2:$F$189,4,FALSE)</f>
        <v>-119.4043209</v>
      </c>
      <c r="K71" s="9">
        <f>VLOOKUP($B71,'Lat Long - DataBC'!$B$2:$F$189,5,FALSE)</f>
        <v>49.87446403</v>
      </c>
      <c r="L71" s="8">
        <v>5.0</v>
      </c>
      <c r="M71" s="8" t="str">
        <f>IF(C71="British Columbia","",IF(RIGHT(B71,5)="Areas","",(VLOOKUP(B71,'Climate Zones'!$E$1:$K$161,6,FALSE))))</f>
        <v>5A</v>
      </c>
    </row>
    <row r="72" ht="15.75" customHeight="1">
      <c r="A72" s="3">
        <v>5909032.0</v>
      </c>
      <c r="B72" s="3" t="s">
        <v>131</v>
      </c>
      <c r="C72" s="3" t="s">
        <v>32</v>
      </c>
      <c r="D72" s="3" t="s">
        <v>33</v>
      </c>
      <c r="E72" s="3" t="str">
        <f t="shared" si="1"/>
        <v>Municipality</v>
      </c>
      <c r="F72" s="3" t="b">
        <v>0</v>
      </c>
      <c r="G72" s="3">
        <v>9032.0</v>
      </c>
      <c r="H72" s="3" t="s">
        <v>29</v>
      </c>
      <c r="I72" s="8">
        <v>87517.5205</v>
      </c>
      <c r="J72" s="9">
        <f>VLOOKUP($B72,'Lat Long - DataBC'!$B$2:$F$189,4,FALSE)</f>
        <v>-121.7322699</v>
      </c>
      <c r="K72" s="9">
        <f>VLOOKUP($B72,'Lat Long - DataBC'!$B$2:$F$189,5,FALSE)</f>
        <v>49.29967226</v>
      </c>
      <c r="M72" s="8" t="str">
        <f>IF(C72="British Columbia","",IF(RIGHT(B72,5)="Areas","",(VLOOKUP(B72,'Climate Zones'!$E$1:$K$161,6,FALSE))))</f>
        <v>4C</v>
      </c>
    </row>
    <row r="73" ht="15.75" customHeight="1">
      <c r="A73" s="3">
        <v>5907009.0</v>
      </c>
      <c r="B73" s="3" t="s">
        <v>132</v>
      </c>
      <c r="C73" s="3" t="s">
        <v>133</v>
      </c>
      <c r="D73" s="3" t="s">
        <v>44</v>
      </c>
      <c r="E73" s="3" t="str">
        <f t="shared" si="1"/>
        <v>Municipality</v>
      </c>
      <c r="F73" s="3" t="b">
        <v>0</v>
      </c>
      <c r="G73" s="3">
        <v>7009.0</v>
      </c>
      <c r="H73" s="3" t="s">
        <v>29</v>
      </c>
      <c r="I73" s="8">
        <v>6363.273</v>
      </c>
      <c r="J73" s="9">
        <f>VLOOKUP($B73,'Lat Long - DataBC'!$B$2:$F$189,4,FALSE)</f>
        <v>-119.8228521</v>
      </c>
      <c r="K73" s="9">
        <f>VLOOKUP($B73,'Lat Long - DataBC'!$B$2:$F$189,5,FALSE)</f>
        <v>49.20649567</v>
      </c>
      <c r="M73" s="8" t="str">
        <f>IF(C73="British Columbia","",IF(RIGHT(B73,5)="Areas","",(VLOOKUP(B73,'Climate Zones'!$E$1:$K$161,6,FALSE))))</f>
        <v>5A</v>
      </c>
    </row>
    <row r="74" ht="15.75" customHeight="1">
      <c r="A74" s="3">
        <v>5901028.0</v>
      </c>
      <c r="B74" s="3" t="s">
        <v>134</v>
      </c>
      <c r="C74" s="3" t="s">
        <v>60</v>
      </c>
      <c r="D74" s="3" t="s">
        <v>61</v>
      </c>
      <c r="E74" s="3" t="str">
        <f t="shared" si="1"/>
        <v>Municipality</v>
      </c>
      <c r="F74" s="3" t="b">
        <v>0</v>
      </c>
      <c r="G74" s="3">
        <v>1028.0</v>
      </c>
      <c r="H74" s="3" t="s">
        <v>29</v>
      </c>
      <c r="I74" s="8">
        <v>55693.5724</v>
      </c>
      <c r="J74" s="9">
        <f>VLOOKUP($B74,'Lat Long - DataBC'!$B$2:$F$189,4,FALSE)</f>
        <v>-115.9740323</v>
      </c>
      <c r="K74" s="9">
        <f>VLOOKUP($B74,'Lat Long - DataBC'!$B$2:$F$189,5,FALSE)</f>
        <v>49.65038732</v>
      </c>
      <c r="L74" s="8">
        <v>6.0</v>
      </c>
      <c r="M74" s="8" t="str">
        <f>IF(C74="British Columbia","",IF(RIGHT(B74,5)="Areas","",(VLOOKUP(B74,'Climate Zones'!$E$1:$K$161,6,FALSE))))</f>
        <v>6A</v>
      </c>
    </row>
    <row r="75" ht="15.75" customHeight="1">
      <c r="A75" s="3">
        <v>5949005.0</v>
      </c>
      <c r="B75" s="3" t="s">
        <v>135</v>
      </c>
      <c r="C75" s="3" t="s">
        <v>122</v>
      </c>
      <c r="D75" s="3" t="s">
        <v>96</v>
      </c>
      <c r="E75" s="3" t="str">
        <f t="shared" si="1"/>
        <v>Municipality</v>
      </c>
      <c r="F75" s="3" t="b">
        <v>0</v>
      </c>
      <c r="G75" s="3">
        <v>49005.0</v>
      </c>
      <c r="H75" s="3" t="s">
        <v>29</v>
      </c>
      <c r="I75" s="8">
        <v>111622.3043</v>
      </c>
      <c r="J75" s="9">
        <f>VLOOKUP($B75,'Lat Long - DataBC'!$B$2:$F$189,4,FALSE)</f>
        <v>-128.6728339</v>
      </c>
      <c r="K75" s="9">
        <f>VLOOKUP($B75,'Lat Long - DataBC'!$B$2:$F$189,5,FALSE)</f>
        <v>54.05019702</v>
      </c>
      <c r="M75" s="8" t="str">
        <f>IF(C75="British Columbia","",IF(RIGHT(B75,5)="Areas","",(VLOOKUP(B75,'Climate Zones'!$E$1:$K$161,6,FALSE))))</f>
        <v>6A</v>
      </c>
    </row>
    <row r="76" ht="15.75" customHeight="1">
      <c r="A76" s="3">
        <v>2005949.0</v>
      </c>
      <c r="B76" s="3" t="s">
        <v>136</v>
      </c>
      <c r="C76" s="3" t="s">
        <v>122</v>
      </c>
      <c r="D76" s="3" t="s">
        <v>96</v>
      </c>
      <c r="E76" s="3" t="str">
        <f t="shared" si="1"/>
        <v>Unincorporated Areas</v>
      </c>
      <c r="F76" s="3" t="b">
        <v>0</v>
      </c>
      <c r="G76" s="3">
        <v>49999.0</v>
      </c>
      <c r="H76" s="3" t="s">
        <v>53</v>
      </c>
      <c r="M76" s="8" t="str">
        <f>IF(C76="British Columbia","",IF(RIGHT(B76,5)="Areas","",(VLOOKUP(B76,'Climate Zones'!$E$1:$K$161,6,FALSE))))</f>
        <v/>
      </c>
    </row>
    <row r="77" ht="15.75" customHeight="1">
      <c r="A77" s="3">
        <v>2005905.0</v>
      </c>
      <c r="B77" s="3" t="s">
        <v>137</v>
      </c>
      <c r="C77" s="3" t="s">
        <v>112</v>
      </c>
      <c r="D77" s="3" t="s">
        <v>61</v>
      </c>
      <c r="E77" s="3" t="str">
        <f t="shared" si="1"/>
        <v>Unincorporated Areas</v>
      </c>
      <c r="F77" s="3" t="b">
        <v>0</v>
      </c>
      <c r="G77" s="3">
        <v>5999.0</v>
      </c>
      <c r="H77" s="3" t="s">
        <v>29</v>
      </c>
      <c r="M77" s="8" t="str">
        <f>IF(C77="British Columbia","",IF(RIGHT(B77,5)="Areas","",(VLOOKUP(B77,'Climate Zones'!$E$1:$K$161,6,FALSE))))</f>
        <v/>
      </c>
    </row>
    <row r="78" ht="15.75" customHeight="1">
      <c r="A78" s="3">
        <v>5919021.0</v>
      </c>
      <c r="B78" s="3" t="s">
        <v>138</v>
      </c>
      <c r="C78" s="3" t="s">
        <v>90</v>
      </c>
      <c r="D78" s="3" t="s">
        <v>37</v>
      </c>
      <c r="E78" s="3" t="str">
        <f t="shared" si="1"/>
        <v>Municipality</v>
      </c>
      <c r="F78" s="3" t="b">
        <v>0</v>
      </c>
      <c r="G78" s="3">
        <v>19021.0</v>
      </c>
      <c r="H78" s="3" t="s">
        <v>29</v>
      </c>
      <c r="I78" s="8">
        <v>26042.0358</v>
      </c>
      <c r="J78" s="9">
        <f>VLOOKUP($B78,'Lat Long - DataBC'!$B$2:$F$189,4,FALSE)</f>
        <v>-123.8010443</v>
      </c>
      <c r="K78" s="9">
        <f>VLOOKUP($B78,'Lat Long - DataBC'!$B$2:$F$189,5,FALSE)</f>
        <v>48.98102586</v>
      </c>
      <c r="L78" s="8">
        <v>5.0</v>
      </c>
      <c r="M78" s="8" t="str">
        <f>IF(C78="British Columbia","",IF(RIGHT(B78,5)="Areas","",(VLOOKUP(B78,'Climate Zones'!$E$1:$K$161,6,FALSE))))</f>
        <v>5C</v>
      </c>
    </row>
    <row r="79" ht="15.75" customHeight="1">
      <c r="A79" s="3">
        <v>5935016.0</v>
      </c>
      <c r="B79" s="3" t="s">
        <v>139</v>
      </c>
      <c r="C79" s="3" t="s">
        <v>71</v>
      </c>
      <c r="D79" s="3" t="s">
        <v>44</v>
      </c>
      <c r="E79" s="3" t="str">
        <f t="shared" si="1"/>
        <v>Municipality</v>
      </c>
      <c r="F79" s="3" t="b">
        <v>0</v>
      </c>
      <c r="G79" s="3">
        <v>35016.0</v>
      </c>
      <c r="H79" s="3" t="s">
        <v>53</v>
      </c>
      <c r="I79" s="8">
        <v>66467.9712</v>
      </c>
      <c r="J79" s="9">
        <f>VLOOKUP($B79,'Lat Long - DataBC'!$B$2:$F$189,4,FALSE)</f>
        <v>-119.3934816</v>
      </c>
      <c r="K79" s="9">
        <f>VLOOKUP($B79,'Lat Long - DataBC'!$B$2:$F$189,5,FALSE)</f>
        <v>50.07513729</v>
      </c>
      <c r="M79" s="8" t="str">
        <f>IF(C79="British Columbia","",IF(RIGHT(B79,5)="Areas","",(VLOOKUP(B79,'Climate Zones'!$E$1:$K$161,6,FALSE))))</f>
        <v>5A</v>
      </c>
    </row>
    <row r="80" ht="15.75" customHeight="1">
      <c r="A80" s="3">
        <v>5919016.0</v>
      </c>
      <c r="B80" s="3" t="s">
        <v>140</v>
      </c>
      <c r="C80" s="3" t="s">
        <v>90</v>
      </c>
      <c r="D80" s="3" t="s">
        <v>37</v>
      </c>
      <c r="E80" s="3" t="str">
        <f t="shared" si="1"/>
        <v>Municipality</v>
      </c>
      <c r="F80" s="3" t="b">
        <v>0</v>
      </c>
      <c r="G80" s="3">
        <v>19016.0</v>
      </c>
      <c r="H80" s="3" t="s">
        <v>29</v>
      </c>
      <c r="I80" s="8">
        <v>31398.9856</v>
      </c>
      <c r="J80" s="9">
        <f>VLOOKUP($B80,'Lat Long - DataBC'!$B$2:$F$189,4,FALSE)</f>
        <v>-124.0478954</v>
      </c>
      <c r="K80" s="9">
        <f>VLOOKUP($B80,'Lat Long - DataBC'!$B$2:$F$189,5,FALSE)</f>
        <v>48.82582665</v>
      </c>
      <c r="M80" s="8" t="str">
        <f>IF(C80="British Columbia","",IF(RIGHT(B80,5)="Areas","",(VLOOKUP(B80,'Climate Zones'!$E$1:$K$161,6,FALSE))))</f>
        <v>5C</v>
      </c>
    </row>
    <row r="81" ht="15.75" customHeight="1">
      <c r="A81" s="3">
        <v>5917044.0</v>
      </c>
      <c r="B81" s="3" t="s">
        <v>141</v>
      </c>
      <c r="C81" s="3" t="s">
        <v>63</v>
      </c>
      <c r="D81" s="3" t="s">
        <v>37</v>
      </c>
      <c r="E81" s="3" t="str">
        <f t="shared" si="1"/>
        <v>Municipality</v>
      </c>
      <c r="F81" s="3" t="b">
        <v>0</v>
      </c>
      <c r="G81" s="3">
        <v>17044.0</v>
      </c>
      <c r="H81" s="3" t="s">
        <v>53</v>
      </c>
      <c r="I81" s="8">
        <v>43962.7026</v>
      </c>
      <c r="J81" s="9">
        <f>VLOOKUP($B81,'Lat Long - DataBC'!$B$2:$F$189,4,FALSE)</f>
        <v>-123.5449916</v>
      </c>
      <c r="K81" s="9">
        <f>VLOOKUP($B81,'Lat Long - DataBC'!$B$2:$F$189,5,FALSE)</f>
        <v>48.46796344</v>
      </c>
      <c r="L81" s="8">
        <v>4.0</v>
      </c>
      <c r="M81" s="8" t="str">
        <f>IF(C81="British Columbia","",IF(RIGHT(B81,5)="Areas","",(VLOOKUP(B81,'Climate Zones'!$E$1:$K$161,6,FALSE))))</f>
        <v>4C</v>
      </c>
    </row>
    <row r="82" ht="15.75" customHeight="1">
      <c r="A82" s="3">
        <v>5915002.0</v>
      </c>
      <c r="B82" s="3" t="s">
        <v>142</v>
      </c>
      <c r="C82" s="3" t="s">
        <v>41</v>
      </c>
      <c r="D82" s="3" t="s">
        <v>33</v>
      </c>
      <c r="E82" s="3" t="str">
        <f t="shared" si="1"/>
        <v>Municipality</v>
      </c>
      <c r="F82" s="3" t="b">
        <v>0</v>
      </c>
      <c r="G82" s="3">
        <v>15002.0</v>
      </c>
      <c r="H82" s="3" t="s">
        <v>53</v>
      </c>
      <c r="I82" s="8">
        <v>14286.513</v>
      </c>
      <c r="J82" s="9">
        <f>VLOOKUP($B82,'Lat Long - DataBC'!$B$2:$F$189,4,FALSE)</f>
        <v>-122.6572441</v>
      </c>
      <c r="K82" s="9">
        <f>VLOOKUP($B82,'Lat Long - DataBC'!$B$2:$F$189,5,FALSE)</f>
        <v>49.09405375</v>
      </c>
      <c r="M82" s="8" t="str">
        <f>IF(C82="British Columbia","",IF(RIGHT(B82,5)="Areas","",(VLOOKUP(B82,'Climate Zones'!$E$1:$K$161,6,FALSE))))</f>
        <v>4C</v>
      </c>
    </row>
    <row r="83" ht="15.75" customHeight="1">
      <c r="A83" s="3">
        <v>5915001.0</v>
      </c>
      <c r="B83" s="3" t="s">
        <v>143</v>
      </c>
      <c r="C83" s="3" t="s">
        <v>41</v>
      </c>
      <c r="D83" s="3" t="s">
        <v>33</v>
      </c>
      <c r="E83" s="3" t="str">
        <f t="shared" si="1"/>
        <v>Municipality</v>
      </c>
      <c r="F83" s="3" t="b">
        <v>0</v>
      </c>
      <c r="G83" s="3">
        <v>15001.0</v>
      </c>
      <c r="H83" s="3" t="s">
        <v>34</v>
      </c>
      <c r="I83" s="8">
        <v>81966.6399</v>
      </c>
      <c r="J83" s="9">
        <f>VLOOKUP($B83,'Lat Long - DataBC'!$B$2:$F$189,4,FALSE)</f>
        <v>-122.5817755</v>
      </c>
      <c r="K83" s="9">
        <f>VLOOKUP($B83,'Lat Long - DataBC'!$B$2:$F$189,5,FALSE)</f>
        <v>49.11831649</v>
      </c>
      <c r="M83" s="8" t="str">
        <f>IF(C83="British Columbia","",IF(RIGHT(B83,5)="Areas","",(VLOOKUP(B83,'Climate Zones'!$E$1:$K$161,6,FALSE))))</f>
        <v>4C</v>
      </c>
    </row>
    <row r="84" ht="15.75" customHeight="1">
      <c r="A84" s="3">
        <v>5921008.0</v>
      </c>
      <c r="B84" s="3" t="s">
        <v>144</v>
      </c>
      <c r="C84" s="3" t="s">
        <v>145</v>
      </c>
      <c r="D84" s="3" t="s">
        <v>37</v>
      </c>
      <c r="E84" s="3" t="str">
        <f t="shared" si="1"/>
        <v>Municipality</v>
      </c>
      <c r="F84" s="3" t="b">
        <v>0</v>
      </c>
      <c r="G84" s="3">
        <v>21008.0</v>
      </c>
      <c r="H84" s="3" t="s">
        <v>29</v>
      </c>
      <c r="I84" s="8">
        <v>32540.615</v>
      </c>
      <c r="J84" s="9">
        <f>VLOOKUP($B84,'Lat Long - DataBC'!$B$2:$F$189,4,FALSE)</f>
        <v>-124.1010932</v>
      </c>
      <c r="K84" s="9">
        <f>VLOOKUP($B84,'Lat Long - DataBC'!$B$2:$F$189,5,FALSE)</f>
        <v>49.24595499</v>
      </c>
      <c r="M84" s="8" t="str">
        <f>IF(C84="British Columbia","",IF(RIGHT(B84,5)="Areas","",(VLOOKUP(B84,'Climate Zones'!$E$1:$K$161,6,FALSE))))</f>
        <v>4C</v>
      </c>
    </row>
    <row r="85" ht="15.75" customHeight="1">
      <c r="A85" s="3">
        <v>5931026.0</v>
      </c>
      <c r="B85" s="3" t="s">
        <v>146</v>
      </c>
      <c r="C85" s="3" t="s">
        <v>147</v>
      </c>
      <c r="D85" s="3" t="s">
        <v>33</v>
      </c>
      <c r="E85" s="3" t="str">
        <f t="shared" si="1"/>
        <v>Municipality</v>
      </c>
      <c r="F85" s="3" t="b">
        <v>0</v>
      </c>
      <c r="G85" s="3">
        <v>31026.0</v>
      </c>
      <c r="H85" s="3" t="s">
        <v>29</v>
      </c>
      <c r="I85" s="8">
        <v>53418.6269</v>
      </c>
      <c r="J85" s="9">
        <f>VLOOKUP($B85,'Lat Long - DataBC'!$B$2:$F$189,4,FALSE)</f>
        <v>-121.9329427</v>
      </c>
      <c r="K85" s="9">
        <f>VLOOKUP($B85,'Lat Long - DataBC'!$B$2:$F$189,5,FALSE)</f>
        <v>50.68544086</v>
      </c>
      <c r="L85" s="8">
        <v>5.0</v>
      </c>
      <c r="M85" s="8" t="str">
        <f>IF(C85="British Columbia","",IF(RIGHT(B85,5)="Areas","",(VLOOKUP(B85,'Climate Zones'!$E$1:$K$161,6,FALSE))))</f>
        <v>5A</v>
      </c>
    </row>
    <row r="86" ht="15.75" customHeight="1">
      <c r="A86" s="3">
        <v>5915065.0</v>
      </c>
      <c r="B86" s="3" t="s">
        <v>148</v>
      </c>
      <c r="C86" s="3" t="s">
        <v>41</v>
      </c>
      <c r="D86" s="3" t="s">
        <v>33</v>
      </c>
      <c r="E86" s="3" t="str">
        <f t="shared" si="1"/>
        <v>Municipality</v>
      </c>
      <c r="F86" s="3" t="b">
        <v>0</v>
      </c>
      <c r="G86" s="3">
        <v>15065.0</v>
      </c>
      <c r="H86" s="3" t="s">
        <v>29</v>
      </c>
      <c r="I86" s="8">
        <v>9571.8201</v>
      </c>
      <c r="J86" s="9">
        <f>VLOOKUP($B86,'Lat Long - DataBC'!$B$2:$F$189,4,FALSE)</f>
        <v>-123.2452811</v>
      </c>
      <c r="K86" s="9">
        <f>VLOOKUP($B86,'Lat Long - DataBC'!$B$2:$F$189,5,FALSE)</f>
        <v>49.46121728</v>
      </c>
      <c r="M86" s="8" t="str">
        <f>IF(C86="British Columbia","",IF(RIGHT(B86,5)="Areas","",(VLOOKUP(B86,'Climate Zones'!$E$1:$K$161,6,FALSE))))</f>
        <v>4C</v>
      </c>
    </row>
    <row r="87" ht="15.75" customHeight="1">
      <c r="A87" s="3">
        <v>5933035.0</v>
      </c>
      <c r="B87" s="3" t="s">
        <v>149</v>
      </c>
      <c r="C87" s="3" t="s">
        <v>46</v>
      </c>
      <c r="D87" s="3" t="s">
        <v>44</v>
      </c>
      <c r="E87" s="3" t="str">
        <f t="shared" si="1"/>
        <v>Municipality</v>
      </c>
      <c r="F87" s="3" t="b">
        <v>0</v>
      </c>
      <c r="G87" s="3">
        <v>33035.0</v>
      </c>
      <c r="H87" s="3" t="s">
        <v>29</v>
      </c>
      <c r="I87" s="8">
        <v>129140.879</v>
      </c>
      <c r="J87" s="9">
        <f>VLOOKUP($B87,'Lat Long - DataBC'!$B$2:$F$189,4,FALSE)</f>
        <v>-121.2060272</v>
      </c>
      <c r="K87" s="9">
        <f>VLOOKUP($B87,'Lat Long - DataBC'!$B$2:$F$189,5,FALSE)</f>
        <v>50.54104971</v>
      </c>
      <c r="M87" s="8" t="str">
        <f>IF(C87="British Columbia","",IF(RIGHT(B87,5)="Areas","",(VLOOKUP(B87,'Climate Zones'!$E$1:$K$161,6,FALSE))))</f>
        <v>5A</v>
      </c>
    </row>
    <row r="88" ht="15.75" customHeight="1">
      <c r="A88" s="3">
        <v>5937005.0</v>
      </c>
      <c r="B88" s="3" t="s">
        <v>150</v>
      </c>
      <c r="C88" s="3" t="s">
        <v>43</v>
      </c>
      <c r="D88" s="3" t="s">
        <v>44</v>
      </c>
      <c r="E88" s="3" t="str">
        <f t="shared" si="1"/>
        <v>Municipality</v>
      </c>
      <c r="F88" s="3" t="b">
        <v>0</v>
      </c>
      <c r="G88" s="3">
        <v>37005.0</v>
      </c>
      <c r="H88" s="3" t="s">
        <v>29</v>
      </c>
      <c r="I88" s="8">
        <v>12570.1985</v>
      </c>
      <c r="J88" s="9">
        <f>VLOOKUP($B88,'Lat Long - DataBC'!$B$2:$F$189,4,FALSE)</f>
        <v>-118.9628088</v>
      </c>
      <c r="K88" s="9">
        <f>VLOOKUP($B88,'Lat Long - DataBC'!$B$2:$F$189,5,FALSE)</f>
        <v>50.24721049</v>
      </c>
      <c r="M88" s="8" t="str">
        <f>IF(C88="British Columbia","",IF(RIGHT(B88,5)="Areas","",(VLOOKUP(B88,'Climate Zones'!$E$1:$K$161,6,FALSE))))</f>
        <v>5A</v>
      </c>
    </row>
    <row r="89" ht="15.75" customHeight="1">
      <c r="A89" s="3">
        <v>5933015.0</v>
      </c>
      <c r="B89" s="3" t="s">
        <v>151</v>
      </c>
      <c r="C89" s="3" t="s">
        <v>46</v>
      </c>
      <c r="D89" s="3" t="s">
        <v>44</v>
      </c>
      <c r="E89" s="3" t="str">
        <f t="shared" si="1"/>
        <v>Municipality</v>
      </c>
      <c r="F89" s="3" t="b">
        <v>0</v>
      </c>
      <c r="G89" s="3">
        <v>33015.0</v>
      </c>
      <c r="H89" s="3" t="s">
        <v>29</v>
      </c>
      <c r="I89" s="8">
        <v>19745.4523</v>
      </c>
      <c r="J89" s="9">
        <f>VLOOKUP($B89,'Lat Long - DataBC'!$B$2:$F$189,4,FALSE)</f>
        <v>-121.5768251</v>
      </c>
      <c r="K89" s="9">
        <f>VLOOKUP($B89,'Lat Long - DataBC'!$B$2:$F$189,5,FALSE)</f>
        <v>50.22684618</v>
      </c>
      <c r="L89" s="8">
        <v>5.0</v>
      </c>
      <c r="M89" s="8" t="str">
        <f>IF(C89="British Columbia","",IF(RIGHT(B89,5)="Areas","",(VLOOKUP(B89,'Climate Zones'!$E$1:$K$161,6,FALSE))))</f>
        <v>5A</v>
      </c>
    </row>
    <row r="90" ht="15.75" customHeight="1">
      <c r="A90" s="3">
        <v>5953033.0</v>
      </c>
      <c r="B90" s="3" t="s">
        <v>152</v>
      </c>
      <c r="C90" s="3" t="s">
        <v>110</v>
      </c>
      <c r="D90" s="3" t="s">
        <v>28</v>
      </c>
      <c r="E90" s="3" t="str">
        <f t="shared" si="1"/>
        <v>Municipality</v>
      </c>
      <c r="F90" s="3" t="b">
        <v>0</v>
      </c>
      <c r="G90" s="3">
        <v>53033.0</v>
      </c>
      <c r="H90" s="3" t="s">
        <v>29</v>
      </c>
      <c r="I90" s="8">
        <v>70860.9843</v>
      </c>
      <c r="J90" s="9">
        <f>VLOOKUP($B90,'Lat Long - DataBC'!$B$2:$F$189,4,FALSE)</f>
        <v>-123.1625389</v>
      </c>
      <c r="K90" s="9">
        <f>VLOOKUP($B90,'Lat Long - DataBC'!$B$2:$F$189,5,FALSE)</f>
        <v>55.31834371</v>
      </c>
      <c r="L90" s="8" t="s">
        <v>30</v>
      </c>
      <c r="M90" s="8">
        <f>IF(C90="British Columbia","",IF(RIGHT(B90,5)="Areas","",(VLOOKUP(B90,'Climate Zones'!$E$1:$K$161,6,FALSE))))</f>
        <v>7</v>
      </c>
    </row>
    <row r="91" ht="15.75" customHeight="1">
      <c r="A91" s="3">
        <v>5915075.0</v>
      </c>
      <c r="B91" s="3" t="s">
        <v>153</v>
      </c>
      <c r="C91" s="3" t="s">
        <v>41</v>
      </c>
      <c r="D91" s="3" t="s">
        <v>33</v>
      </c>
      <c r="E91" s="3" t="str">
        <f t="shared" si="1"/>
        <v>Municipality</v>
      </c>
      <c r="F91" s="3" t="b">
        <v>0</v>
      </c>
      <c r="G91" s="3">
        <v>15075.0</v>
      </c>
      <c r="H91" s="3" t="s">
        <v>34</v>
      </c>
      <c r="I91" s="8">
        <v>80131.0057</v>
      </c>
      <c r="J91" s="9">
        <f>VLOOKUP($B91,'Lat Long - DataBC'!$B$2:$F$189,4,FALSE)</f>
        <v>-122.5741821</v>
      </c>
      <c r="K91" s="9">
        <f>VLOOKUP($B91,'Lat Long - DataBC'!$B$2:$F$189,5,FALSE)</f>
        <v>49.30201129</v>
      </c>
      <c r="L91" s="8">
        <v>4.0</v>
      </c>
      <c r="M91" s="8" t="str">
        <f>IF(C91="British Columbia","",IF(RIGHT(B91,5)="Areas","",(VLOOKUP(B91,'Climate Zones'!$E$1:$K$161,6,FALSE))))</f>
        <v>4C</v>
      </c>
    </row>
    <row r="92" ht="15.75" customHeight="1">
      <c r="A92" s="3">
        <v>5947023.0</v>
      </c>
      <c r="B92" s="3" t="s">
        <v>154</v>
      </c>
      <c r="C92" s="3" t="s">
        <v>95</v>
      </c>
      <c r="D92" s="3" t="s">
        <v>96</v>
      </c>
      <c r="E92" s="3" t="str">
        <f t="shared" si="1"/>
        <v>Municipality</v>
      </c>
      <c r="F92" s="3" t="b">
        <v>0</v>
      </c>
      <c r="G92" s="3">
        <v>47023.0</v>
      </c>
      <c r="H92" s="3" t="s">
        <v>29</v>
      </c>
      <c r="I92" s="8">
        <v>25643.7609</v>
      </c>
      <c r="J92" s="9">
        <f>VLOOKUP($B92,'Lat Long - DataBC'!$B$2:$F$189,4,FALSE)</f>
        <v>-132.0972986</v>
      </c>
      <c r="K92" s="9">
        <f>VLOOKUP($B92,'Lat Long - DataBC'!$B$2:$F$189,5,FALSE)</f>
        <v>54.02932787</v>
      </c>
      <c r="L92" s="8">
        <v>5.0</v>
      </c>
      <c r="M92" s="8" t="str">
        <f>IF(C92="British Columbia","",IF(RIGHT(B92,5)="Areas","",(VLOOKUP(B92,'Climate Zones'!$E$1:$K$161,6,FALSE))))</f>
        <v>5C</v>
      </c>
    </row>
    <row r="93" ht="15.75" customHeight="1">
      <c r="A93" s="3">
        <v>5953012.0</v>
      </c>
      <c r="B93" s="3" t="s">
        <v>155</v>
      </c>
      <c r="C93" s="3" t="s">
        <v>110</v>
      </c>
      <c r="D93" s="3" t="s">
        <v>28</v>
      </c>
      <c r="E93" s="3" t="str">
        <f t="shared" si="1"/>
        <v>Municipality</v>
      </c>
      <c r="F93" s="3" t="b">
        <v>0</v>
      </c>
      <c r="G93" s="3">
        <v>53012.0</v>
      </c>
      <c r="H93" s="3" t="s">
        <v>29</v>
      </c>
      <c r="I93" s="8">
        <v>10092.1757</v>
      </c>
      <c r="J93" s="9">
        <f>VLOOKUP($B93,'Lat Long - DataBC'!$B$2:$F$189,4,FALSE)</f>
        <v>-120.1609568</v>
      </c>
      <c r="K93" s="9">
        <f>VLOOKUP($B93,'Lat Long - DataBC'!$B$2:$F$189,5,FALSE)</f>
        <v>53.30952923</v>
      </c>
      <c r="L93" s="8">
        <v>6.0</v>
      </c>
      <c r="M93" s="8" t="str">
        <f>IF(C93="British Columbia","",IF(RIGHT(B93,5)="Areas","",(VLOOKUP(B93,'Climate Zones'!$E$1:$K$161,6,FALSE))))</f>
        <v>6A</v>
      </c>
    </row>
    <row r="94" ht="15.75" customHeight="1">
      <c r="A94" s="3">
        <v>5933006.0</v>
      </c>
      <c r="B94" s="3" t="s">
        <v>156</v>
      </c>
      <c r="C94" s="3" t="s">
        <v>46</v>
      </c>
      <c r="D94" s="3" t="s">
        <v>44</v>
      </c>
      <c r="E94" s="3" t="str">
        <f t="shared" si="1"/>
        <v>Municipality</v>
      </c>
      <c r="F94" s="3" t="b">
        <v>0</v>
      </c>
      <c r="G94" s="3">
        <v>33006.0</v>
      </c>
      <c r="H94" s="3" t="s">
        <v>29</v>
      </c>
      <c r="I94" s="8">
        <v>31464.3033</v>
      </c>
      <c r="J94" s="9">
        <f>VLOOKUP($B94,'Lat Long - DataBC'!$B$2:$F$189,4,FALSE)</f>
        <v>-120.7871831</v>
      </c>
      <c r="K94" s="9">
        <f>VLOOKUP($B94,'Lat Long - DataBC'!$B$2:$F$189,5,FALSE)</f>
        <v>50.09737257</v>
      </c>
      <c r="L94" s="8">
        <v>5.0</v>
      </c>
      <c r="M94" s="8" t="str">
        <f>IF(C94="British Columbia","",IF(RIGHT(B94,5)="Areas","",(VLOOKUP(B94,'Climate Zones'!$E$1:$K$161,6,FALSE))))</f>
        <v>6A</v>
      </c>
    </row>
    <row r="95" ht="15.75" customHeight="1">
      <c r="A95" s="3">
        <v>5917042.0</v>
      </c>
      <c r="B95" s="3" t="s">
        <v>157</v>
      </c>
      <c r="C95" s="3" t="s">
        <v>63</v>
      </c>
      <c r="D95" s="3" t="s">
        <v>37</v>
      </c>
      <c r="E95" s="3" t="str">
        <f t="shared" si="1"/>
        <v>Municipality</v>
      </c>
      <c r="F95" s="3" t="b">
        <v>0</v>
      </c>
      <c r="G95" s="3">
        <v>17042.0</v>
      </c>
      <c r="H95" s="3" t="s">
        <v>29</v>
      </c>
      <c r="I95" s="8">
        <v>59895.5342</v>
      </c>
      <c r="J95" s="9">
        <f>VLOOKUP($B95,'Lat Long - DataBC'!$B$2:$F$189,4,FALSE)</f>
        <v>-123.5372693</v>
      </c>
      <c r="K95" s="9">
        <f>VLOOKUP($B95,'Lat Long - DataBC'!$B$2:$F$189,5,FALSE)</f>
        <v>48.34936592</v>
      </c>
      <c r="M95" s="8" t="str">
        <f>IF(C95="British Columbia","",IF(RIGHT(B95,5)="Areas","",(VLOOKUP(B95,'Climate Zones'!$E$1:$K$161,6,FALSE))))</f>
        <v>4C</v>
      </c>
    </row>
    <row r="96" ht="15.75" customHeight="1">
      <c r="A96" s="3">
        <v>2005915.0</v>
      </c>
      <c r="B96" s="3" t="s">
        <v>158</v>
      </c>
      <c r="C96" s="3" t="s">
        <v>41</v>
      </c>
      <c r="D96" s="3" t="s">
        <v>33</v>
      </c>
      <c r="E96" s="3" t="str">
        <f t="shared" si="1"/>
        <v>Unincorporated Areas</v>
      </c>
      <c r="F96" s="3" t="b">
        <v>0</v>
      </c>
      <c r="G96" s="3">
        <v>15999.0</v>
      </c>
      <c r="H96" s="3" t="s">
        <v>53</v>
      </c>
      <c r="M96" s="8" t="str">
        <f>IF(C96="British Columbia","",IF(RIGHT(B96,5)="Areas","",(VLOOKUP(B96,'Climate Zones'!$E$1:$K$161,6,FALSE))))</f>
        <v/>
      </c>
    </row>
    <row r="97" ht="15.75" customHeight="1">
      <c r="A97" s="3">
        <v>5905037.0</v>
      </c>
      <c r="B97" s="3" t="s">
        <v>159</v>
      </c>
      <c r="C97" s="3" t="s">
        <v>112</v>
      </c>
      <c r="D97" s="3" t="s">
        <v>61</v>
      </c>
      <c r="E97" s="3" t="str">
        <f t="shared" si="1"/>
        <v>Municipality</v>
      </c>
      <c r="F97" s="3" t="b">
        <v>0</v>
      </c>
      <c r="G97" s="3">
        <v>5037.0</v>
      </c>
      <c r="H97" s="3" t="s">
        <v>29</v>
      </c>
      <c r="I97" s="8">
        <v>20255.4209</v>
      </c>
      <c r="J97" s="9">
        <f>VLOOKUP($B97,'Lat Long - DataBC'!$B$2:$F$189,4,FALSE)</f>
        <v>-118.8127863</v>
      </c>
      <c r="K97" s="9">
        <f>VLOOKUP($B97,'Lat Long - DataBC'!$B$2:$F$189,5,FALSE)</f>
        <v>49.01059906</v>
      </c>
      <c r="M97" s="8" t="str">
        <f>IF(C97="British Columbia","",IF(RIGHT(B97,5)="Areas","",(VLOOKUP(B97,'Climate Zones'!$E$1:$K$161,6,FALSE))))</f>
        <v>5A</v>
      </c>
    </row>
    <row r="98" ht="15.75" customHeight="1">
      <c r="A98" s="3">
        <v>5909056.0</v>
      </c>
      <c r="B98" s="3" t="s">
        <v>160</v>
      </c>
      <c r="C98" s="3" t="s">
        <v>32</v>
      </c>
      <c r="D98" s="3" t="s">
        <v>33</v>
      </c>
      <c r="E98" s="3" t="str">
        <f t="shared" si="1"/>
        <v>Municipality</v>
      </c>
      <c r="F98" s="3" t="b">
        <v>0</v>
      </c>
      <c r="G98" s="3">
        <v>9056.0</v>
      </c>
      <c r="H98" s="3" t="s">
        <v>53</v>
      </c>
      <c r="I98" s="8">
        <v>77349.1741</v>
      </c>
      <c r="J98" s="9">
        <f>VLOOKUP($B98,'Lat Long - DataBC'!$B$2:$F$189,4,FALSE)</f>
        <v>-122.299072</v>
      </c>
      <c r="K98" s="9">
        <f>VLOOKUP($B98,'Lat Long - DataBC'!$B$2:$F$189,5,FALSE)</f>
        <v>49.15382203</v>
      </c>
      <c r="L98" s="8">
        <v>4.0</v>
      </c>
      <c r="M98" s="8" t="str">
        <f>IF(C98="British Columbia","",IF(RIGHT(B98,5)="Areas","",(VLOOKUP(B98,'Climate Zones'!$E$1:$K$161,6,FALSE))))</f>
        <v>4C</v>
      </c>
    </row>
    <row r="99" ht="15.75" customHeight="1">
      <c r="A99" s="3">
        <v>5905009.0</v>
      </c>
      <c r="B99" s="3" t="s">
        <v>161</v>
      </c>
      <c r="C99" s="3" t="s">
        <v>112</v>
      </c>
      <c r="D99" s="3" t="s">
        <v>61</v>
      </c>
      <c r="E99" s="3" t="str">
        <f t="shared" si="1"/>
        <v>Municipality</v>
      </c>
      <c r="F99" s="3" t="b">
        <v>0</v>
      </c>
      <c r="G99" s="3">
        <v>5009.0</v>
      </c>
      <c r="H99" s="3" t="s">
        <v>29</v>
      </c>
      <c r="I99" s="8">
        <v>6324.3806</v>
      </c>
      <c r="J99" s="9">
        <f>VLOOKUP($B99,'Lat Long - DataBC'!$B$2:$F$189,4,FALSE)</f>
        <v>-117.5910038</v>
      </c>
      <c r="K99" s="9">
        <f>VLOOKUP($B99,'Lat Long - DataBC'!$B$2:$F$189,5,FALSE)</f>
        <v>49.07535765</v>
      </c>
      <c r="L99" s="8">
        <v>5.0</v>
      </c>
      <c r="M99" s="8" t="str">
        <f>IF(C99="British Columbia","",IF(RIGHT(B99,5)="Areas","",(VLOOKUP(B99,'Climate Zones'!$E$1:$K$161,6,FALSE))))</f>
        <v>5C</v>
      </c>
    </row>
    <row r="100" ht="15.75" customHeight="1">
      <c r="A100" s="3">
        <v>2005943.0</v>
      </c>
      <c r="B100" s="3" t="s">
        <v>162</v>
      </c>
      <c r="C100" s="3" t="s">
        <v>39</v>
      </c>
      <c r="D100" s="3" t="s">
        <v>37</v>
      </c>
      <c r="E100" s="3" t="str">
        <f t="shared" si="1"/>
        <v>Unincorporated Areas</v>
      </c>
      <c r="F100" s="3" t="b">
        <v>0</v>
      </c>
      <c r="G100" s="3">
        <v>43999.0</v>
      </c>
      <c r="H100" s="3" t="s">
        <v>29</v>
      </c>
      <c r="M100" s="8" t="str">
        <f>IF(C100="British Columbia","",IF(RIGHT(B100,5)="Areas","",(VLOOKUP(B100,'Climate Zones'!$E$1:$K$161,6,FALSE))))</f>
        <v/>
      </c>
    </row>
    <row r="101" ht="15.75" customHeight="1">
      <c r="A101" s="3">
        <v>5903050.0</v>
      </c>
      <c r="B101" s="3" t="s">
        <v>163</v>
      </c>
      <c r="C101" s="3" t="s">
        <v>66</v>
      </c>
      <c r="D101" s="3" t="s">
        <v>61</v>
      </c>
      <c r="E101" s="3" t="str">
        <f t="shared" si="1"/>
        <v>Municipality</v>
      </c>
      <c r="F101" s="3" t="b">
        <v>0</v>
      </c>
      <c r="G101" s="3">
        <v>3050.0</v>
      </c>
      <c r="H101" s="3" t="s">
        <v>29</v>
      </c>
      <c r="I101" s="8">
        <v>22654.4446</v>
      </c>
      <c r="J101" s="9">
        <f>VLOOKUP($B101,'Lat Long - DataBC'!$B$2:$F$189,4,FALSE)</f>
        <v>-117.7533628</v>
      </c>
      <c r="K101" s="9">
        <f>VLOOKUP($B101,'Lat Long - DataBC'!$B$2:$F$189,5,FALSE)</f>
        <v>50.26394168</v>
      </c>
      <c r="L101" s="8">
        <v>5.0</v>
      </c>
      <c r="M101" s="8" t="str">
        <f>IF(C101="British Columbia","",IF(RIGHT(B101,5)="Areas","",(VLOOKUP(B101,'Climate Zones'!$E$1:$K$161,6,FALSE))))</f>
        <v>5A</v>
      </c>
    </row>
    <row r="102" ht="15.75" customHeight="1">
      <c r="A102" s="3">
        <v>5921007.0</v>
      </c>
      <c r="B102" s="3" t="s">
        <v>164</v>
      </c>
      <c r="C102" s="3" t="s">
        <v>145</v>
      </c>
      <c r="D102" s="3" t="s">
        <v>37</v>
      </c>
      <c r="E102" s="3" t="str">
        <f t="shared" si="1"/>
        <v>Municipality</v>
      </c>
      <c r="F102" s="3" t="b">
        <v>0</v>
      </c>
      <c r="G102" s="3">
        <v>21007.0</v>
      </c>
      <c r="H102" s="3" t="s">
        <v>34</v>
      </c>
      <c r="I102" s="8">
        <v>78827.8582</v>
      </c>
      <c r="J102" s="9">
        <f>VLOOKUP($B102,'Lat Long - DataBC'!$B$2:$F$189,4,FALSE)</f>
        <v>-123.9617146</v>
      </c>
      <c r="K102" s="9">
        <f>VLOOKUP($B102,'Lat Long - DataBC'!$B$2:$F$189,5,FALSE)</f>
        <v>49.18596232</v>
      </c>
      <c r="L102" s="8">
        <v>5.0</v>
      </c>
      <c r="M102" s="8" t="str">
        <f>IF(C102="British Columbia","",IF(RIGHT(B102,5)="Areas","",(VLOOKUP(B102,'Climate Zones'!$E$1:$K$161,6,FALSE))))</f>
        <v>4C</v>
      </c>
    </row>
    <row r="103" ht="15.75" customHeight="1">
      <c r="A103" s="3">
        <v>2005921.0</v>
      </c>
      <c r="B103" s="3" t="s">
        <v>165</v>
      </c>
      <c r="C103" s="3" t="s">
        <v>145</v>
      </c>
      <c r="D103" s="3" t="s">
        <v>37</v>
      </c>
      <c r="E103" s="3" t="str">
        <f t="shared" si="1"/>
        <v>Unincorporated Areas</v>
      </c>
      <c r="F103" s="3" t="b">
        <v>0</v>
      </c>
      <c r="G103" s="3">
        <v>21999.0</v>
      </c>
      <c r="H103" s="3" t="s">
        <v>53</v>
      </c>
      <c r="M103" s="8" t="str">
        <f>IF(C103="British Columbia","",IF(RIGHT(B103,5)="Areas","",(VLOOKUP(B103,'Climate Zones'!$E$1:$K$161,6,FALSE))))</f>
        <v/>
      </c>
    </row>
    <row r="104" ht="15.75" customHeight="1">
      <c r="A104" s="3">
        <v>5903015.0</v>
      </c>
      <c r="B104" s="3" t="s">
        <v>166</v>
      </c>
      <c r="C104" s="3" t="s">
        <v>66</v>
      </c>
      <c r="D104" s="3" t="s">
        <v>61</v>
      </c>
      <c r="E104" s="3" t="str">
        <f t="shared" si="1"/>
        <v>Municipality</v>
      </c>
      <c r="F104" s="3" t="b">
        <v>0</v>
      </c>
      <c r="G104" s="3">
        <v>3015.0</v>
      </c>
      <c r="H104" s="3" t="s">
        <v>29</v>
      </c>
      <c r="I104" s="8">
        <v>40437.1444</v>
      </c>
      <c r="J104" s="9">
        <f>VLOOKUP($B104,'Lat Long - DataBC'!$B$2:$F$189,4,FALSE)</f>
        <v>-117.4018428</v>
      </c>
      <c r="K104" s="9">
        <f>VLOOKUP($B104,'Lat Long - DataBC'!$B$2:$F$189,5,FALSE)</f>
        <v>49.4773778</v>
      </c>
      <c r="L104" s="8">
        <v>5.0</v>
      </c>
      <c r="M104" s="8" t="str">
        <f>IF(C104="British Columbia","",IF(RIGHT(B104,5)="Areas","",(VLOOKUP(B104,'Climate Zones'!$E$1:$K$161,6,FALSE))))</f>
        <v>5A</v>
      </c>
    </row>
    <row r="105" ht="15.75" customHeight="1">
      <c r="A105" s="3">
        <v>5903032.0</v>
      </c>
      <c r="B105" s="3" t="s">
        <v>167</v>
      </c>
      <c r="C105" s="3" t="s">
        <v>66</v>
      </c>
      <c r="D105" s="3" t="s">
        <v>61</v>
      </c>
      <c r="E105" s="3" t="str">
        <f t="shared" si="1"/>
        <v>Municipality</v>
      </c>
      <c r="F105" s="3" t="b">
        <v>0</v>
      </c>
      <c r="G105" s="3">
        <v>3032.0</v>
      </c>
      <c r="H105" s="3" t="s">
        <v>29</v>
      </c>
      <c r="I105" s="8">
        <v>8843.3942</v>
      </c>
      <c r="J105" s="9">
        <f>VLOOKUP($B105,'Lat Long - DataBC'!$B$2:$F$189,4,FALSE)</f>
        <v>-117.3692901</v>
      </c>
      <c r="K105" s="9">
        <f>VLOOKUP($B105,'Lat Long - DataBC'!$B$2:$F$189,5,FALSE)</f>
        <v>49.99011957</v>
      </c>
      <c r="M105" s="8" t="str">
        <f>IF(C105="British Columbia","",IF(RIGHT(B105,5)="Areas","",(VLOOKUP(B105,'Climate Zones'!$E$1:$K$161,6,FALSE))))</f>
        <v>5A</v>
      </c>
    </row>
    <row r="106" ht="15.75" customHeight="1">
      <c r="A106" s="3">
        <v>5949024.0</v>
      </c>
      <c r="B106" s="3" t="s">
        <v>168</v>
      </c>
      <c r="C106" s="3" t="s">
        <v>122</v>
      </c>
      <c r="D106" s="3" t="s">
        <v>96</v>
      </c>
      <c r="E106" s="3" t="str">
        <f t="shared" si="1"/>
        <v>Municipality</v>
      </c>
      <c r="F106" s="3" t="b">
        <v>0</v>
      </c>
      <c r="G106" s="3">
        <v>49024.0</v>
      </c>
      <c r="H106" s="3" t="s">
        <v>29</v>
      </c>
      <c r="I106" s="8">
        <v>34764.2652</v>
      </c>
      <c r="J106" s="9">
        <f>VLOOKUP($B106,'Lat Long - DataBC'!$B$2:$F$189,4,FALSE)</f>
        <v>-127.6692775</v>
      </c>
      <c r="K106" s="9">
        <f>VLOOKUP($B106,'Lat Long - DataBC'!$B$2:$F$189,5,FALSE)</f>
        <v>55.20188101</v>
      </c>
      <c r="M106" s="8">
        <f>IF(C106="British Columbia","",IF(RIGHT(B106,5)="Areas","",(VLOOKUP(B106,'Climate Zones'!$E$1:$K$161,6,FALSE))))</f>
        <v>7</v>
      </c>
    </row>
    <row r="107" ht="15.75" customHeight="1">
      <c r="A107" s="3">
        <v>5915029.0</v>
      </c>
      <c r="B107" s="3" t="s">
        <v>169</v>
      </c>
      <c r="C107" s="3" t="s">
        <v>41</v>
      </c>
      <c r="D107" s="3" t="s">
        <v>33</v>
      </c>
      <c r="E107" s="3" t="str">
        <f t="shared" si="1"/>
        <v>Municipality</v>
      </c>
      <c r="F107" s="3" t="b">
        <v>0</v>
      </c>
      <c r="G107" s="3">
        <v>15029.0</v>
      </c>
      <c r="H107" s="3" t="s">
        <v>34</v>
      </c>
      <c r="I107" s="8">
        <v>21229.1992</v>
      </c>
      <c r="J107" s="9">
        <f>VLOOKUP($B107,'Lat Long - DataBC'!$B$2:$F$189,4,FALSE)</f>
        <v>-122.9022745</v>
      </c>
      <c r="K107" s="9">
        <f>VLOOKUP($B107,'Lat Long - DataBC'!$B$2:$F$189,5,FALSE)</f>
        <v>49.22165409</v>
      </c>
      <c r="M107" s="8" t="str">
        <f>IF(C107="British Columbia","",IF(RIGHT(B107,5)="Areas","",(VLOOKUP(B107,'Climate Zones'!$E$1:$K$161,6,FALSE))))</f>
        <v>5C</v>
      </c>
    </row>
    <row r="108" ht="15.75" customHeight="1">
      <c r="A108" s="3">
        <v>2005947.0</v>
      </c>
      <c r="B108" s="3" t="s">
        <v>170</v>
      </c>
      <c r="C108" s="3" t="s">
        <v>95</v>
      </c>
      <c r="D108" s="3" t="s">
        <v>96</v>
      </c>
      <c r="E108" s="3" t="str">
        <f t="shared" si="1"/>
        <v>Unincorporated Areas</v>
      </c>
      <c r="F108" s="3" t="b">
        <v>0</v>
      </c>
      <c r="G108" s="3">
        <v>47999.0</v>
      </c>
      <c r="H108" s="3" t="s">
        <v>29</v>
      </c>
      <c r="M108" s="8" t="str">
        <f>IF(C108="British Columbia","",IF(RIGHT(B108,5)="Areas","",(VLOOKUP(B108,'Climate Zones'!$E$1:$K$161,6,FALSE))))</f>
        <v/>
      </c>
    </row>
    <row r="109" ht="15.75" customHeight="1">
      <c r="A109" s="3">
        <v>5919008.0</v>
      </c>
      <c r="B109" s="3" t="s">
        <v>171</v>
      </c>
      <c r="C109" s="3" t="s">
        <v>90</v>
      </c>
      <c r="D109" s="3" t="s">
        <v>37</v>
      </c>
      <c r="E109" s="3" t="str">
        <f t="shared" si="1"/>
        <v>Municipality</v>
      </c>
      <c r="F109" s="3" t="b">
        <v>0</v>
      </c>
      <c r="G109" s="3">
        <v>19008.0</v>
      </c>
      <c r="H109" s="3" t="s">
        <v>53</v>
      </c>
      <c r="I109" s="8">
        <v>111666.7424</v>
      </c>
      <c r="J109" s="9">
        <f>VLOOKUP($B109,'Lat Long - DataBC'!$B$2:$F$189,4,FALSE)</f>
        <v>-123.6460184</v>
      </c>
      <c r="K109" s="9">
        <f>VLOOKUP($B109,'Lat Long - DataBC'!$B$2:$F$189,5,FALSE)</f>
        <v>48.84323174</v>
      </c>
      <c r="M109" s="8" t="str">
        <f>IF(C109="British Columbia","",IF(RIGHT(B109,5)="Areas","",(VLOOKUP(B109,'Climate Zones'!$E$1:$K$161,6,FALSE))))</f>
        <v>5C</v>
      </c>
    </row>
    <row r="110" ht="15.75" customHeight="1">
      <c r="A110" s="3">
        <v>2005937.0</v>
      </c>
      <c r="B110" s="3" t="s">
        <v>172</v>
      </c>
      <c r="C110" s="3" t="s">
        <v>43</v>
      </c>
      <c r="D110" s="3" t="s">
        <v>44</v>
      </c>
      <c r="E110" s="3" t="str">
        <f t="shared" si="1"/>
        <v>Unincorporated Areas</v>
      </c>
      <c r="F110" s="3" t="b">
        <v>0</v>
      </c>
      <c r="G110" s="3">
        <v>37999.0</v>
      </c>
      <c r="H110" s="3" t="s">
        <v>53</v>
      </c>
      <c r="M110" s="8" t="str">
        <f>IF(C110="British Columbia","",IF(RIGHT(B110,5)="Areas","",(VLOOKUP(B110,'Climate Zones'!$E$1:$K$161,6,FALSE))))</f>
        <v/>
      </c>
    </row>
    <row r="111" ht="15.75" customHeight="1">
      <c r="A111" s="3">
        <v>5917005.0</v>
      </c>
      <c r="B111" s="3" t="s">
        <v>173</v>
      </c>
      <c r="C111" s="3" t="s">
        <v>63</v>
      </c>
      <c r="D111" s="3" t="s">
        <v>37</v>
      </c>
      <c r="E111" s="3" t="str">
        <f t="shared" si="1"/>
        <v>Municipality</v>
      </c>
      <c r="F111" s="3" t="b">
        <v>0</v>
      </c>
      <c r="G111" s="3">
        <v>17005.0</v>
      </c>
      <c r="H111" s="3" t="s">
        <v>29</v>
      </c>
      <c r="I111" s="8">
        <v>54462.3599</v>
      </c>
      <c r="J111" s="9">
        <f>VLOOKUP($B111,'Lat Long - DataBC'!$B$2:$F$189,4,FALSE)</f>
        <v>-123.4546295</v>
      </c>
      <c r="K111" s="9">
        <f>VLOOKUP($B111,'Lat Long - DataBC'!$B$2:$F$189,5,FALSE)</f>
        <v>48.65357964</v>
      </c>
      <c r="M111" s="8" t="str">
        <f>IF(C111="British Columbia","",IF(RIGHT(B111,5)="Areas","",(VLOOKUP(B111,'Climate Zones'!$E$1:$K$161,6,FALSE))))</f>
        <v>4C</v>
      </c>
    </row>
    <row r="112" ht="15.75" customHeight="1">
      <c r="A112" s="3">
        <v>5915051.0</v>
      </c>
      <c r="B112" s="3" t="s">
        <v>174</v>
      </c>
      <c r="C112" s="3" t="s">
        <v>41</v>
      </c>
      <c r="D112" s="3" t="s">
        <v>33</v>
      </c>
      <c r="E112" s="3" t="str">
        <f t="shared" si="1"/>
        <v>Municipality</v>
      </c>
      <c r="F112" s="3" t="b">
        <v>0</v>
      </c>
      <c r="G112" s="3">
        <v>15051.0</v>
      </c>
      <c r="H112" s="3" t="s">
        <v>34</v>
      </c>
      <c r="I112" s="8">
        <v>19001.8888</v>
      </c>
      <c r="J112" s="9">
        <f>VLOOKUP($B112,'Lat Long - DataBC'!$B$2:$F$189,4,FALSE)</f>
        <v>-123.065685</v>
      </c>
      <c r="K112" s="9">
        <f>VLOOKUP($B112,'Lat Long - DataBC'!$B$2:$F$189,5,FALSE)</f>
        <v>49.32519925</v>
      </c>
      <c r="M112" s="8" t="str">
        <f>IF(C112="British Columbia","",IF(RIGHT(B112,5)="Areas","",(VLOOKUP(B112,'Climate Zones'!$E$1:$K$161,6,FALSE))))</f>
        <v>4C</v>
      </c>
    </row>
    <row r="113" ht="15.75" customHeight="1">
      <c r="A113" s="3">
        <v>5915046.0</v>
      </c>
      <c r="B113" s="3" t="s">
        <v>175</v>
      </c>
      <c r="C113" s="3" t="s">
        <v>41</v>
      </c>
      <c r="D113" s="3" t="s">
        <v>33</v>
      </c>
      <c r="E113" s="3" t="str">
        <f t="shared" si="1"/>
        <v>Municipality</v>
      </c>
      <c r="F113" s="3" t="b">
        <v>0</v>
      </c>
      <c r="G113" s="3">
        <v>15046.0</v>
      </c>
      <c r="H113" s="3" t="s">
        <v>34</v>
      </c>
      <c r="I113" s="8">
        <v>67981.6557</v>
      </c>
      <c r="J113" s="9">
        <f>VLOOKUP($B113,'Lat Long - DataBC'!$B$2:$F$189,4,FALSE)</f>
        <v>-123.0653822</v>
      </c>
      <c r="K113" s="9">
        <f>VLOOKUP($B113,'Lat Long - DataBC'!$B$2:$F$189,5,FALSE)</f>
        <v>49.33755232</v>
      </c>
      <c r="M113" s="8" t="str">
        <f>IF(C113="British Columbia","",IF(RIGHT(B113,5)="Areas","",(VLOOKUP(B113,'Climate Zones'!$E$1:$K$161,6,FALSE))))</f>
        <v>4C</v>
      </c>
    </row>
    <row r="114" ht="15.75" customHeight="1">
      <c r="A114" s="3">
        <v>5917030.0</v>
      </c>
      <c r="B114" s="3" t="s">
        <v>176</v>
      </c>
      <c r="C114" s="3" t="s">
        <v>63</v>
      </c>
      <c r="D114" s="3" t="s">
        <v>37</v>
      </c>
      <c r="E114" s="3" t="str">
        <f t="shared" si="1"/>
        <v>Municipality</v>
      </c>
      <c r="F114" s="3" t="b">
        <v>0</v>
      </c>
      <c r="G114" s="3">
        <v>17030.0</v>
      </c>
      <c r="H114" s="3" t="s">
        <v>29</v>
      </c>
      <c r="I114" s="8">
        <v>20852.8728</v>
      </c>
      <c r="J114" s="9">
        <f>VLOOKUP($B114,'Lat Long - DataBC'!$B$2:$F$189,4,FALSE)</f>
        <v>-123.3012417</v>
      </c>
      <c r="K114" s="9">
        <f>VLOOKUP($B114,'Lat Long - DataBC'!$B$2:$F$189,5,FALSE)</f>
        <v>48.42253406</v>
      </c>
      <c r="M114" s="8" t="str">
        <f>IF(C114="British Columbia","",IF(RIGHT(B114,5)="Areas","",(VLOOKUP(B114,'Climate Zones'!$E$1:$K$161,6,FALSE))))</f>
        <v>4C</v>
      </c>
    </row>
    <row r="115" ht="15.75" customHeight="1">
      <c r="A115" s="3">
        <v>2005907.0</v>
      </c>
      <c r="B115" s="3" t="s">
        <v>177</v>
      </c>
      <c r="C115" s="3" t="s">
        <v>133</v>
      </c>
      <c r="D115" s="3" t="s">
        <v>44</v>
      </c>
      <c r="E115" s="3" t="str">
        <f t="shared" si="1"/>
        <v>Unincorporated Areas</v>
      </c>
      <c r="F115" s="3" t="b">
        <v>0</v>
      </c>
      <c r="G115" s="3">
        <v>7999.0</v>
      </c>
      <c r="H115" s="3" t="s">
        <v>53</v>
      </c>
      <c r="M115" s="8" t="str">
        <f>IF(C115="British Columbia","",IF(RIGHT(B115,5)="Areas","",(VLOOKUP(B115,'Climate Zones'!$E$1:$K$161,6,FALSE))))</f>
        <v/>
      </c>
    </row>
    <row r="116" ht="15.75" customHeight="1">
      <c r="A116" s="3">
        <v>5907014.0</v>
      </c>
      <c r="B116" s="3" t="s">
        <v>178</v>
      </c>
      <c r="C116" s="3" t="s">
        <v>133</v>
      </c>
      <c r="D116" s="3" t="s">
        <v>44</v>
      </c>
      <c r="E116" s="3" t="str">
        <f t="shared" si="1"/>
        <v>Municipality</v>
      </c>
      <c r="F116" s="3" t="b">
        <v>0</v>
      </c>
      <c r="G116" s="3">
        <v>7014.0</v>
      </c>
      <c r="H116" s="3" t="s">
        <v>29</v>
      </c>
      <c r="I116" s="8">
        <v>14687.3795</v>
      </c>
      <c r="J116" s="9">
        <f>VLOOKUP($B116,'Lat Long - DataBC'!$B$2:$F$189,4,FALSE)</f>
        <v>-119.5533684</v>
      </c>
      <c r="K116" s="9">
        <f>VLOOKUP($B116,'Lat Long - DataBC'!$B$2:$F$189,5,FALSE)</f>
        <v>49.18668913</v>
      </c>
      <c r="M116" s="8" t="str">
        <f>IF(C116="British Columbia","",IF(RIGHT(B116,5)="Areas","",(VLOOKUP(B116,'Climate Zones'!$E$1:$K$161,6,FALSE))))</f>
        <v>5A</v>
      </c>
    </row>
    <row r="117" ht="15.75" customHeight="1">
      <c r="A117" s="3">
        <v>5907005.0</v>
      </c>
      <c r="B117" s="3" t="s">
        <v>179</v>
      </c>
      <c r="C117" s="3" t="s">
        <v>133</v>
      </c>
      <c r="D117" s="3" t="s">
        <v>44</v>
      </c>
      <c r="E117" s="3" t="str">
        <f t="shared" si="1"/>
        <v>Municipality</v>
      </c>
      <c r="F117" s="3" t="b">
        <v>0</v>
      </c>
      <c r="G117" s="3">
        <v>7005.0</v>
      </c>
      <c r="H117" s="3" t="s">
        <v>29</v>
      </c>
      <c r="I117" s="8">
        <v>29538.5898</v>
      </c>
      <c r="J117" s="9">
        <f>VLOOKUP($B117,'Lat Long - DataBC'!$B$2:$F$189,4,FALSE)</f>
        <v>-119.4610023</v>
      </c>
      <c r="K117" s="9">
        <f>VLOOKUP($B117,'Lat Long - DataBC'!$B$2:$F$189,5,FALSE)</f>
        <v>49.02729369</v>
      </c>
      <c r="L117" s="8">
        <v>5.0</v>
      </c>
      <c r="M117" s="8" t="str">
        <f>IF(C117="British Columbia","",IF(RIGHT(B117,5)="Areas","",(VLOOKUP(B117,'Climate Zones'!$E$1:$K$161,6,FALSE))))</f>
        <v>5A</v>
      </c>
    </row>
    <row r="118" ht="15.75" customHeight="1">
      <c r="A118" s="3">
        <v>5921018.0</v>
      </c>
      <c r="B118" s="3" t="s">
        <v>180</v>
      </c>
      <c r="C118" s="3" t="s">
        <v>145</v>
      </c>
      <c r="D118" s="3" t="s">
        <v>37</v>
      </c>
      <c r="E118" s="3" t="str">
        <f t="shared" si="1"/>
        <v>Municipality</v>
      </c>
      <c r="F118" s="3" t="b">
        <v>0</v>
      </c>
      <c r="G118" s="3">
        <v>21018.0</v>
      </c>
      <c r="H118" s="3" t="s">
        <v>29</v>
      </c>
      <c r="I118" s="8">
        <v>32779.1224</v>
      </c>
      <c r="J118" s="9">
        <f>VLOOKUP($B118,'Lat Long - DataBC'!$B$2:$F$189,4,FALSE)</f>
        <v>-124.2984204</v>
      </c>
      <c r="K118" s="9">
        <f>VLOOKUP($B118,'Lat Long - DataBC'!$B$2:$F$189,5,FALSE)</f>
        <v>49.31897783</v>
      </c>
      <c r="L118" s="8">
        <v>5.0</v>
      </c>
      <c r="M118" s="8" t="str">
        <f>IF(C118="British Columbia","",IF(RIGHT(B118,5)="Areas","",(VLOOKUP(B118,'Climate Zones'!$E$1:$K$161,6,FALSE))))</f>
        <v>5C</v>
      </c>
    </row>
    <row r="119" ht="15.75" customHeight="1">
      <c r="A119" s="3">
        <v>2005955.0</v>
      </c>
      <c r="B119" s="3" t="s">
        <v>181</v>
      </c>
      <c r="C119" s="3" t="s">
        <v>75</v>
      </c>
      <c r="D119" s="3" t="s">
        <v>76</v>
      </c>
      <c r="E119" s="3" t="str">
        <f t="shared" si="1"/>
        <v>Unincorporated Areas</v>
      </c>
      <c r="F119" s="3" t="b">
        <v>0</v>
      </c>
      <c r="G119" s="3">
        <v>55999.0</v>
      </c>
      <c r="H119" s="3" t="s">
        <v>53</v>
      </c>
      <c r="M119" s="8" t="str">
        <f>IF(C119="British Columbia","",IF(RIGHT(B119,5)="Areas","",(VLOOKUP(B119,'Climate Zones'!$E$1:$K$161,6,FALSE))))</f>
        <v/>
      </c>
    </row>
    <row r="120" ht="15.75" customHeight="1">
      <c r="A120" s="3">
        <v>5935018.0</v>
      </c>
      <c r="B120" s="3" t="s">
        <v>182</v>
      </c>
      <c r="C120" s="3" t="s">
        <v>71</v>
      </c>
      <c r="D120" s="3" t="s">
        <v>44</v>
      </c>
      <c r="E120" s="3" t="str">
        <f t="shared" si="1"/>
        <v>Municipality</v>
      </c>
      <c r="F120" s="3" t="b">
        <v>0</v>
      </c>
      <c r="G120" s="3">
        <v>35018.0</v>
      </c>
      <c r="H120" s="3" t="s">
        <v>29</v>
      </c>
      <c r="I120" s="8">
        <v>34794.3219</v>
      </c>
      <c r="J120" s="9">
        <f>VLOOKUP($B120,'Lat Long - DataBC'!$B$2:$F$189,4,FALSE)</f>
        <v>-119.7178262</v>
      </c>
      <c r="K120" s="9">
        <f>VLOOKUP($B120,'Lat Long - DataBC'!$B$2:$F$189,5,FALSE)</f>
        <v>49.77752234</v>
      </c>
      <c r="M120" s="8" t="str">
        <f>IF(C120="British Columbia","",IF(RIGHT(B120,5)="Areas","",(VLOOKUP(B120,'Climate Zones'!$E$1:$K$161,6,FALSE))))</f>
        <v>5B</v>
      </c>
    </row>
    <row r="121" ht="15.75" customHeight="1">
      <c r="A121" s="3">
        <v>5931012.0</v>
      </c>
      <c r="B121" s="3" t="s">
        <v>183</v>
      </c>
      <c r="C121" s="3" t="s">
        <v>147</v>
      </c>
      <c r="D121" s="3" t="s">
        <v>33</v>
      </c>
      <c r="E121" s="3" t="str">
        <f t="shared" si="1"/>
        <v>Municipality</v>
      </c>
      <c r="F121" s="3" t="b">
        <v>0</v>
      </c>
      <c r="G121" s="3">
        <v>31012.0</v>
      </c>
      <c r="H121" s="3" t="s">
        <v>29</v>
      </c>
      <c r="I121" s="8">
        <v>106516.6157</v>
      </c>
      <c r="J121" s="9">
        <f>VLOOKUP($B121,'Lat Long - DataBC'!$B$2:$F$189,4,FALSE)</f>
        <v>-122.820563</v>
      </c>
      <c r="K121" s="9">
        <f>VLOOKUP($B121,'Lat Long - DataBC'!$B$2:$F$189,5,FALSE)</f>
        <v>50.30365785</v>
      </c>
      <c r="M121" s="8" t="str">
        <f>IF(C121="British Columbia","",IF(RIGHT(B121,5)="Areas","",(VLOOKUP(B121,'Climate Zones'!$E$1:$K$161,6,FALSE))))</f>
        <v>5C</v>
      </c>
    </row>
    <row r="122" ht="15.75" customHeight="1">
      <c r="A122" s="3">
        <v>5907041.0</v>
      </c>
      <c r="B122" s="3" t="s">
        <v>184</v>
      </c>
      <c r="C122" s="3" t="s">
        <v>133</v>
      </c>
      <c r="D122" s="3" t="s">
        <v>44</v>
      </c>
      <c r="E122" s="3" t="str">
        <f t="shared" si="1"/>
        <v>Municipality</v>
      </c>
      <c r="F122" s="3" t="b">
        <v>0</v>
      </c>
      <c r="G122" s="3">
        <v>7041.0</v>
      </c>
      <c r="H122" s="3" t="s">
        <v>53</v>
      </c>
      <c r="I122" s="8">
        <v>50840.9009</v>
      </c>
      <c r="J122" s="9">
        <f>VLOOKUP($B122,'Lat Long - DataBC'!$B$2:$F$189,4,FALSE)</f>
        <v>-119.5834049</v>
      </c>
      <c r="K122" s="9">
        <f>VLOOKUP($B122,'Lat Long - DataBC'!$B$2:$F$189,5,FALSE)</f>
        <v>49.48988036</v>
      </c>
      <c r="L122" s="8">
        <v>5.0</v>
      </c>
      <c r="M122" s="8" t="str">
        <f>IF(C122="British Columbia","",IF(RIGHT(B122,5)="Areas","",(VLOOKUP(B122,'Climate Zones'!$E$1:$K$161,6,FALSE))))</f>
        <v>5A</v>
      </c>
    </row>
    <row r="123" ht="15.75" customHeight="1">
      <c r="A123" s="3">
        <v>5915070.0</v>
      </c>
      <c r="B123" s="3" t="s">
        <v>185</v>
      </c>
      <c r="C123" s="3" t="s">
        <v>41</v>
      </c>
      <c r="D123" s="3" t="s">
        <v>33</v>
      </c>
      <c r="E123" s="3" t="str">
        <f t="shared" si="1"/>
        <v>Municipality</v>
      </c>
      <c r="F123" s="3" t="b">
        <v>0</v>
      </c>
      <c r="G123" s="3">
        <v>15070.0</v>
      </c>
      <c r="H123" s="3" t="s">
        <v>53</v>
      </c>
      <c r="I123" s="8">
        <v>56820.8619</v>
      </c>
      <c r="J123" s="9">
        <f>VLOOKUP($B123,'Lat Long - DataBC'!$B$2:$F$189,4,FALSE)</f>
        <v>-122.6102595</v>
      </c>
      <c r="K123" s="9">
        <f>VLOOKUP($B123,'Lat Long - DataBC'!$B$2:$F$189,5,FALSE)</f>
        <v>49.32154144</v>
      </c>
      <c r="M123" s="8" t="str">
        <f>IF(C123="British Columbia","",IF(RIGHT(B123,5)="Areas","",(VLOOKUP(B123,'Climate Zones'!$E$1:$K$161,6,FALSE))))</f>
        <v>4C</v>
      </c>
    </row>
    <row r="124" ht="15.75" customHeight="1">
      <c r="A124" s="3">
        <v>5923008.0</v>
      </c>
      <c r="B124" s="3" t="s">
        <v>186</v>
      </c>
      <c r="C124" s="3" t="s">
        <v>36</v>
      </c>
      <c r="D124" s="3" t="s">
        <v>37</v>
      </c>
      <c r="E124" s="3" t="str">
        <f t="shared" si="1"/>
        <v>Municipality</v>
      </c>
      <c r="F124" s="3" t="b">
        <v>0</v>
      </c>
      <c r="G124" s="3">
        <v>23008.0</v>
      </c>
      <c r="H124" s="3" t="s">
        <v>53</v>
      </c>
      <c r="I124" s="8">
        <v>37658.2435</v>
      </c>
      <c r="J124" s="9">
        <f>VLOOKUP($B124,'Lat Long - DataBC'!$B$2:$F$189,4,FALSE)</f>
        <v>-124.8110175</v>
      </c>
      <c r="K124" s="9">
        <f>VLOOKUP($B124,'Lat Long - DataBC'!$B$2:$F$189,5,FALSE)</f>
        <v>49.24627643</v>
      </c>
      <c r="L124" s="8">
        <v>5.0</v>
      </c>
      <c r="M124" s="8" t="str">
        <f>IF(C124="British Columbia","",IF(RIGHT(B124,5)="Areas","",(VLOOKUP(B124,'Climate Zones'!$E$1:$K$161,6,FALSE))))</f>
        <v>5C</v>
      </c>
    </row>
    <row r="125" ht="15.75" customHeight="1">
      <c r="A125" s="3">
        <v>5943017.0</v>
      </c>
      <c r="B125" s="3" t="s">
        <v>187</v>
      </c>
      <c r="C125" s="3" t="s">
        <v>39</v>
      </c>
      <c r="D125" s="3" t="s">
        <v>37</v>
      </c>
      <c r="E125" s="3" t="str">
        <f t="shared" si="1"/>
        <v>Municipality</v>
      </c>
      <c r="F125" s="3" t="b">
        <v>0</v>
      </c>
      <c r="G125" s="3">
        <v>43017.0</v>
      </c>
      <c r="H125" s="3" t="s">
        <v>29</v>
      </c>
      <c r="I125" s="8">
        <v>23440.6076</v>
      </c>
      <c r="J125" s="9">
        <f>VLOOKUP($B125,'Lat Long - DataBC'!$B$2:$F$189,4,FALSE)</f>
        <v>-127.4784039</v>
      </c>
      <c r="K125" s="9">
        <f>VLOOKUP($B125,'Lat Long - DataBC'!$B$2:$F$189,5,FALSE)</f>
        <v>50.4033323</v>
      </c>
      <c r="L125" s="8">
        <v>5.0</v>
      </c>
      <c r="M125" s="8" t="str">
        <f>IF(C125="British Columbia","",IF(RIGHT(B125,5)="Areas","",(VLOOKUP(B125,'Climate Zones'!$E$1:$K$161,6,FALSE))))</f>
        <v>5C</v>
      </c>
    </row>
    <row r="126" ht="15.75" customHeight="1">
      <c r="A126" s="3">
        <v>5947030.0</v>
      </c>
      <c r="B126" s="3" t="s">
        <v>188</v>
      </c>
      <c r="C126" s="3" t="s">
        <v>95</v>
      </c>
      <c r="D126" s="3" t="s">
        <v>96</v>
      </c>
      <c r="E126" s="3" t="str">
        <f t="shared" si="1"/>
        <v>Municipality</v>
      </c>
      <c r="F126" s="3" t="b">
        <v>0</v>
      </c>
      <c r="G126" s="3">
        <v>47030.0</v>
      </c>
      <c r="H126" s="3" t="s">
        <v>29</v>
      </c>
      <c r="I126" s="8">
        <v>37720.2717</v>
      </c>
      <c r="J126" s="9">
        <f>VLOOKUP($B126,'Lat Long - DataBC'!$B$2:$F$189,4,FALSE)</f>
        <v>-132.234243</v>
      </c>
      <c r="K126" s="9">
        <f>VLOOKUP($B126,'Lat Long - DataBC'!$B$2:$F$189,5,FALSE)</f>
        <v>53.66014242</v>
      </c>
      <c r="M126" s="8" t="str">
        <f>IF(C126="British Columbia","",IF(RIGHT(B126,5)="Areas","",(VLOOKUP(B126,'Climate Zones'!$E$1:$K$161,6,FALSE))))</f>
        <v>5C</v>
      </c>
    </row>
    <row r="127" ht="15.75" customHeight="1">
      <c r="A127" s="3">
        <v>5915039.0</v>
      </c>
      <c r="B127" s="3" t="s">
        <v>189</v>
      </c>
      <c r="C127" s="3" t="s">
        <v>41</v>
      </c>
      <c r="D127" s="3" t="s">
        <v>33</v>
      </c>
      <c r="E127" s="3" t="str">
        <f t="shared" si="1"/>
        <v>Municipality</v>
      </c>
      <c r="F127" s="3" t="b">
        <v>0</v>
      </c>
      <c r="G127" s="3">
        <v>15039.0</v>
      </c>
      <c r="H127" s="3" t="s">
        <v>34</v>
      </c>
      <c r="I127" s="8">
        <v>30738.4807</v>
      </c>
      <c r="J127" s="9">
        <f>VLOOKUP($B127,'Lat Long - DataBC'!$B$2:$F$189,4,FALSE)</f>
        <v>-122.777804</v>
      </c>
      <c r="K127" s="9">
        <f>VLOOKUP($B127,'Lat Long - DataBC'!$B$2:$F$189,5,FALSE)</f>
        <v>49.25291424</v>
      </c>
      <c r="M127" s="8" t="str">
        <f>IF(C127="British Columbia","",IF(RIGHT(B127,5)="Areas","",(VLOOKUP(B127,'Climate Zones'!$E$1:$K$161,6,FALSE))))</f>
        <v>4C</v>
      </c>
    </row>
    <row r="128" ht="15.75" customHeight="1">
      <c r="A128" s="3">
        <v>5947007.0</v>
      </c>
      <c r="B128" s="3" t="s">
        <v>190</v>
      </c>
      <c r="C128" s="3" t="s">
        <v>95</v>
      </c>
      <c r="D128" s="3" t="s">
        <v>96</v>
      </c>
      <c r="E128" s="3" t="str">
        <f t="shared" si="1"/>
        <v>Municipality</v>
      </c>
      <c r="F128" s="3" t="b">
        <v>0</v>
      </c>
      <c r="G128" s="3">
        <v>47007.0</v>
      </c>
      <c r="H128" s="3" t="s">
        <v>29</v>
      </c>
      <c r="I128" s="8">
        <v>72203.2623</v>
      </c>
      <c r="J128" s="9">
        <f>VLOOKUP($B128,'Lat Long - DataBC'!$B$2:$F$189,4,FALSE)</f>
        <v>-130.2028383</v>
      </c>
      <c r="K128" s="9">
        <f>VLOOKUP($B128,'Lat Long - DataBC'!$B$2:$F$189,5,FALSE)</f>
        <v>54.19610126</v>
      </c>
      <c r="M128" s="8" t="str">
        <f>IF(C128="British Columbia","",IF(RIGHT(B128,5)="Areas","",(VLOOKUP(B128,'Climate Zones'!$E$1:$K$161,6,FALSE))))</f>
        <v>5C</v>
      </c>
    </row>
    <row r="129" ht="15.75" customHeight="1">
      <c r="A129" s="3">
        <v>5943023.0</v>
      </c>
      <c r="B129" s="3" t="s">
        <v>191</v>
      </c>
      <c r="C129" s="3" t="s">
        <v>39</v>
      </c>
      <c r="D129" s="3" t="s">
        <v>37</v>
      </c>
      <c r="E129" s="3" t="str">
        <f t="shared" si="1"/>
        <v>Municipality</v>
      </c>
      <c r="F129" s="3" t="b">
        <v>0</v>
      </c>
      <c r="G129" s="3">
        <v>43023.0</v>
      </c>
      <c r="H129" s="3" t="s">
        <v>29</v>
      </c>
      <c r="I129" s="8">
        <v>61358.7881</v>
      </c>
      <c r="J129" s="9">
        <f>VLOOKUP($B129,'Lat Long - DataBC'!$B$2:$F$189,4,FALSE)</f>
        <v>-127.4134824</v>
      </c>
      <c r="K129" s="9">
        <f>VLOOKUP($B129,'Lat Long - DataBC'!$B$2:$F$189,5,FALSE)</f>
        <v>50.6855361</v>
      </c>
      <c r="L129" s="8">
        <v>5.0</v>
      </c>
      <c r="M129" s="8" t="str">
        <f>IF(C129="British Columbia","",IF(RIGHT(B129,5)="Areas","",(VLOOKUP(B129,'Climate Zones'!$E$1:$K$161,6,FALSE))))</f>
        <v>5C</v>
      </c>
    </row>
    <row r="130" ht="15.75" customHeight="1">
      <c r="A130" s="3">
        <v>5943012.0</v>
      </c>
      <c r="B130" s="3" t="s">
        <v>192</v>
      </c>
      <c r="C130" s="3" t="s">
        <v>39</v>
      </c>
      <c r="D130" s="3" t="s">
        <v>37</v>
      </c>
      <c r="E130" s="3" t="str">
        <f t="shared" si="1"/>
        <v>Municipality</v>
      </c>
      <c r="F130" s="3" t="b">
        <v>0</v>
      </c>
      <c r="G130" s="3">
        <v>43012.0</v>
      </c>
      <c r="H130" s="3" t="s">
        <v>29</v>
      </c>
      <c r="I130" s="8">
        <v>26778.2166</v>
      </c>
      <c r="J130" s="9">
        <f>VLOOKUP($B130,'Lat Long - DataBC'!$B$2:$F$189,4,FALSE)</f>
        <v>-127.1348462</v>
      </c>
      <c r="K130" s="9">
        <f>VLOOKUP($B130,'Lat Long - DataBC'!$B$2:$F$189,5,FALSE)</f>
        <v>50.59983088</v>
      </c>
      <c r="L130" s="8">
        <v>5.0</v>
      </c>
      <c r="M130" s="8" t="str">
        <f>IF(C130="British Columbia","",IF(RIGHT(B130,5)="Areas","",(VLOOKUP(B130,'Climate Zones'!$E$1:$K$161,6,FALSE))))</f>
        <v>5C</v>
      </c>
    </row>
    <row r="131" ht="15.75" customHeight="1">
      <c r="A131" s="3">
        <v>5915043.0</v>
      </c>
      <c r="B131" s="3" t="s">
        <v>193</v>
      </c>
      <c r="C131" s="3" t="s">
        <v>41</v>
      </c>
      <c r="D131" s="3" t="s">
        <v>33</v>
      </c>
      <c r="E131" s="3" t="str">
        <f t="shared" si="1"/>
        <v>Municipality</v>
      </c>
      <c r="F131" s="3" t="b">
        <v>0</v>
      </c>
      <c r="G131" s="3">
        <v>15043.0</v>
      </c>
      <c r="H131" s="3" t="s">
        <v>53</v>
      </c>
      <c r="I131" s="8">
        <v>40999.4526</v>
      </c>
      <c r="J131" s="9">
        <f>VLOOKUP($B131,'Lat Long - DataBC'!$B$2:$F$189,4,FALSE)</f>
        <v>-122.8936394</v>
      </c>
      <c r="K131" s="9">
        <f>VLOOKUP($B131,'Lat Long - DataBC'!$B$2:$F$189,5,FALSE)</f>
        <v>49.31059812</v>
      </c>
      <c r="M131" s="8" t="str">
        <f>IF(C131="British Columbia","",IF(RIGHT(B131,5)="Areas","",(VLOOKUP(B131,'Climate Zones'!$E$1:$K$161,6,FALSE))))</f>
        <v>4C</v>
      </c>
    </row>
    <row r="132" ht="15.75" customHeight="1">
      <c r="A132" s="3">
        <v>5955005.0</v>
      </c>
      <c r="B132" s="3" t="s">
        <v>194</v>
      </c>
      <c r="C132" s="3" t="s">
        <v>75</v>
      </c>
      <c r="D132" s="3" t="s">
        <v>76</v>
      </c>
      <c r="E132" s="3" t="str">
        <f t="shared" si="1"/>
        <v>Municipality</v>
      </c>
      <c r="F132" s="3" t="b">
        <v>0</v>
      </c>
      <c r="G132" s="3">
        <v>55005.0</v>
      </c>
      <c r="H132" s="3" t="s">
        <v>29</v>
      </c>
      <c r="I132" s="8">
        <v>11370.24</v>
      </c>
      <c r="J132" s="9">
        <f>VLOOKUP($B132,'Lat Long - DataBC'!$B$2:$F$189,4,FALSE)</f>
        <v>-120.1273012</v>
      </c>
      <c r="K132" s="9">
        <f>VLOOKUP($B132,'Lat Long - DataBC'!$B$2:$F$189,5,FALSE)</f>
        <v>55.72069905</v>
      </c>
      <c r="M132" s="8">
        <f>IF(C132="British Columbia","",IF(RIGHT(B132,5)="Areas","",(VLOOKUP(B132,'Climate Zones'!$E$1:$K$161,6,FALSE))))</f>
        <v>7</v>
      </c>
    </row>
    <row r="133" ht="15.75" customHeight="1">
      <c r="A133" s="3">
        <v>5927008.0</v>
      </c>
      <c r="B133" s="3" t="s">
        <v>195</v>
      </c>
      <c r="C133" s="3" t="s">
        <v>196</v>
      </c>
      <c r="D133" s="3" t="s">
        <v>33</v>
      </c>
      <c r="E133" s="3" t="str">
        <f t="shared" si="1"/>
        <v>Municipality</v>
      </c>
      <c r="F133" s="3" t="b">
        <v>0</v>
      </c>
      <c r="G133" s="3">
        <v>27008.0</v>
      </c>
      <c r="H133" s="3" t="s">
        <v>29</v>
      </c>
      <c r="I133" s="8">
        <v>39257.6198</v>
      </c>
      <c r="J133" s="9">
        <f>VLOOKUP($B133,'Lat Long - DataBC'!$B$2:$F$189,4,FALSE)</f>
        <v>-124.537824</v>
      </c>
      <c r="K133" s="9">
        <f>VLOOKUP($B133,'Lat Long - DataBC'!$B$2:$F$189,5,FALSE)</f>
        <v>49.85191022</v>
      </c>
      <c r="L133" s="8">
        <v>5.0</v>
      </c>
      <c r="M133" s="8" t="str">
        <f>IF(C133="British Columbia","",IF(RIGHT(B133,5)="Areas","",(VLOOKUP(B133,'Climate Zones'!$E$1:$K$161,6,FALSE))))</f>
        <v>5C</v>
      </c>
    </row>
    <row r="134" ht="15.75" customHeight="1">
      <c r="A134" s="3">
        <v>5953023.0</v>
      </c>
      <c r="B134" s="3" t="s">
        <v>197</v>
      </c>
      <c r="C134" s="3" t="s">
        <v>110</v>
      </c>
      <c r="D134" s="3" t="s">
        <v>28</v>
      </c>
      <c r="E134" s="3" t="str">
        <f t="shared" si="1"/>
        <v>Municipality</v>
      </c>
      <c r="F134" s="3" t="b">
        <v>0</v>
      </c>
      <c r="G134" s="3">
        <v>53023.0</v>
      </c>
      <c r="H134" s="3" t="s">
        <v>34</v>
      </c>
      <c r="I134" s="8">
        <v>106450.7931</v>
      </c>
      <c r="J134" s="9">
        <f>VLOOKUP($B134,'Lat Long - DataBC'!$B$2:$F$189,4,FALSE)</f>
        <v>-122.7539025</v>
      </c>
      <c r="K134" s="9">
        <f>VLOOKUP($B134,'Lat Long - DataBC'!$B$2:$F$189,5,FALSE)</f>
        <v>53.90861278</v>
      </c>
      <c r="L134" s="8">
        <v>6.0</v>
      </c>
      <c r="M134" s="8">
        <f>IF(C134="British Columbia","",IF(RIGHT(B134,5)="Areas","",(VLOOKUP(B134,'Climate Zones'!$E$1:$K$161,6,FALSE))))</f>
        <v>7</v>
      </c>
    </row>
    <row r="135" ht="15.75" customHeight="1">
      <c r="A135" s="3">
        <v>5947012.0</v>
      </c>
      <c r="B135" s="3" t="s">
        <v>198</v>
      </c>
      <c r="C135" s="3" t="s">
        <v>95</v>
      </c>
      <c r="D135" s="3" t="s">
        <v>96</v>
      </c>
      <c r="E135" s="3" t="str">
        <f t="shared" si="1"/>
        <v>Municipality</v>
      </c>
      <c r="F135" s="3" t="b">
        <v>0</v>
      </c>
      <c r="G135" s="3">
        <v>47012.0</v>
      </c>
      <c r="H135" s="3" t="s">
        <v>29</v>
      </c>
      <c r="I135" s="8">
        <v>60091.8849</v>
      </c>
      <c r="J135" s="9">
        <f>VLOOKUP($B135,'Lat Long - DataBC'!$B$2:$F$189,4,FALSE)</f>
        <v>-130.2720442</v>
      </c>
      <c r="K135" s="9">
        <f>VLOOKUP($B135,'Lat Long - DataBC'!$B$2:$F$189,5,FALSE)</f>
        <v>54.27591298</v>
      </c>
      <c r="L135" s="8">
        <v>5.0</v>
      </c>
      <c r="M135" s="8" t="str">
        <f>IF(C135="British Columbia","",IF(RIGHT(B135,5)="Areas","",(VLOOKUP(B135,'Climate Zones'!$E$1:$K$161,6,FALSE))))</f>
        <v>5C</v>
      </c>
    </row>
    <row r="136" ht="15.75" customHeight="1">
      <c r="A136" s="3">
        <v>5907024.0</v>
      </c>
      <c r="B136" s="3" t="s">
        <v>199</v>
      </c>
      <c r="C136" s="3" t="s">
        <v>133</v>
      </c>
      <c r="D136" s="3" t="s">
        <v>44</v>
      </c>
      <c r="E136" s="3" t="str">
        <f t="shared" si="1"/>
        <v>Municipality</v>
      </c>
      <c r="F136" s="3" t="b">
        <v>0</v>
      </c>
      <c r="G136" s="3">
        <v>7024.0</v>
      </c>
      <c r="H136" s="3" t="s">
        <v>29</v>
      </c>
      <c r="I136" s="8">
        <v>80436.895</v>
      </c>
      <c r="J136" s="9">
        <f>VLOOKUP($B136,'Lat Long - DataBC'!$B$2:$F$189,4,FALSE)</f>
        <v>-120.5131668</v>
      </c>
      <c r="K136" s="9">
        <f>VLOOKUP($B136,'Lat Long - DataBC'!$B$2:$F$189,5,FALSE)</f>
        <v>49.42857673</v>
      </c>
      <c r="L136" s="8">
        <v>6.0</v>
      </c>
      <c r="M136" s="8" t="str">
        <f>IF(C136="British Columbia","",IF(RIGHT(B136,5)="Areas","",(VLOOKUP(B136,'Climate Zones'!$E$1:$K$161,6,FALSE))))</f>
        <v>6A</v>
      </c>
    </row>
    <row r="137" ht="15.75" customHeight="1">
      <c r="A137" s="3">
        <v>2005927.0</v>
      </c>
      <c r="B137" s="3" t="s">
        <v>200</v>
      </c>
      <c r="C137" s="3" t="s">
        <v>196</v>
      </c>
      <c r="D137" s="3" t="s">
        <v>33</v>
      </c>
      <c r="E137" s="3" t="str">
        <f t="shared" si="1"/>
        <v>Unincorporated Areas</v>
      </c>
      <c r="F137" s="3" t="b">
        <v>0</v>
      </c>
      <c r="G137" s="3">
        <v>27999.0</v>
      </c>
      <c r="H137" s="3" t="s">
        <v>29</v>
      </c>
      <c r="M137" s="8" t="str">
        <f>IF(C137="British Columbia","",IF(RIGHT(B137,5)="Areas","",(VLOOKUP(B137,'Climate Zones'!$E$1:$K$161,6,FALSE))))</f>
        <v/>
      </c>
    </row>
    <row r="138" ht="15.75" customHeight="1">
      <c r="A138" s="3">
        <v>5921023.0</v>
      </c>
      <c r="B138" s="3" t="s">
        <v>201</v>
      </c>
      <c r="C138" s="3" t="s">
        <v>145</v>
      </c>
      <c r="D138" s="3" t="s">
        <v>37</v>
      </c>
      <c r="E138" s="3" t="str">
        <f t="shared" si="1"/>
        <v>Municipality</v>
      </c>
      <c r="F138" s="3" t="b">
        <v>0</v>
      </c>
      <c r="G138" s="3">
        <v>21023.0</v>
      </c>
      <c r="H138" s="3" t="s">
        <v>29</v>
      </c>
      <c r="I138" s="8">
        <v>28681.7243</v>
      </c>
      <c r="J138" s="9">
        <f>VLOOKUP($B138,'Lat Long - DataBC'!$B$2:$F$189,4,FALSE)</f>
        <v>-124.4200771</v>
      </c>
      <c r="K138" s="9">
        <f>VLOOKUP($B138,'Lat Long - DataBC'!$B$2:$F$189,5,FALSE)</f>
        <v>49.35110642</v>
      </c>
      <c r="L138" s="8">
        <v>5.0</v>
      </c>
      <c r="M138" s="8" t="str">
        <f>IF(C138="British Columbia","",IF(RIGHT(B138,5)="Areas","",(VLOOKUP(B138,'Climate Zones'!$E$1:$K$161,6,FALSE))))</f>
        <v>5C</v>
      </c>
    </row>
    <row r="139" ht="15.75" customHeight="1">
      <c r="A139" s="3">
        <v>5941013.0</v>
      </c>
      <c r="B139" s="3" t="s">
        <v>202</v>
      </c>
      <c r="C139" s="3" t="s">
        <v>27</v>
      </c>
      <c r="D139" s="3" t="s">
        <v>28</v>
      </c>
      <c r="E139" s="3" t="str">
        <f t="shared" si="1"/>
        <v>Municipality</v>
      </c>
      <c r="F139" s="3" t="b">
        <v>0</v>
      </c>
      <c r="G139" s="3">
        <v>41013.0</v>
      </c>
      <c r="H139" s="3" t="s">
        <v>29</v>
      </c>
      <c r="I139" s="8">
        <v>57481.2087</v>
      </c>
      <c r="J139" s="9">
        <f>VLOOKUP($B139,'Lat Long - DataBC'!$B$2:$F$189,4,FALSE)</f>
        <v>-122.4788859</v>
      </c>
      <c r="K139" s="9">
        <f>VLOOKUP($B139,'Lat Long - DataBC'!$B$2:$F$189,5,FALSE)</f>
        <v>52.98247262</v>
      </c>
      <c r="L139" s="8">
        <v>6.0</v>
      </c>
      <c r="M139" s="8" t="str">
        <f>IF(C139="British Columbia","",IF(RIGHT(B139,5)="Areas","",(VLOOKUP(B139,'Climate Zones'!$E$1:$K$161,6,FALSE))))</f>
        <v>6A</v>
      </c>
    </row>
    <row r="140" ht="15.75" customHeight="1">
      <c r="A140" s="3">
        <v>5901040.0</v>
      </c>
      <c r="B140" s="3" t="s">
        <v>203</v>
      </c>
      <c r="C140" s="3" t="s">
        <v>60</v>
      </c>
      <c r="D140" s="3" t="s">
        <v>61</v>
      </c>
      <c r="E140" s="3" t="str">
        <f t="shared" si="1"/>
        <v>Municipality</v>
      </c>
      <c r="F140" s="3" t="b">
        <v>0</v>
      </c>
      <c r="G140" s="3">
        <v>1040.0</v>
      </c>
      <c r="H140" s="3" t="s">
        <v>29</v>
      </c>
      <c r="I140" s="8">
        <v>13662.4075</v>
      </c>
      <c r="J140" s="9">
        <f>VLOOKUP($B140,'Lat Long - DataBC'!$B$2:$F$189,4,FALSE)</f>
        <v>-116.0875274</v>
      </c>
      <c r="K140" s="9">
        <f>VLOOKUP($B140,'Lat Long - DataBC'!$B$2:$F$189,5,FALSE)</f>
        <v>50.61794614</v>
      </c>
      <c r="M140" s="8">
        <f>IF(C140="British Columbia","",IF(RIGHT(B140,5)="Areas","",(VLOOKUP(B140,'Climate Zones'!$E$1:$K$161,6,FALSE))))</f>
        <v>7</v>
      </c>
    </row>
    <row r="141" ht="15.75" customHeight="1">
      <c r="A141" s="3">
        <v>5939019.0</v>
      </c>
      <c r="B141" s="3" t="s">
        <v>204</v>
      </c>
      <c r="C141" s="3" t="s">
        <v>82</v>
      </c>
      <c r="D141" s="3" t="s">
        <v>44</v>
      </c>
      <c r="E141" s="3" t="str">
        <f t="shared" si="1"/>
        <v>Municipality</v>
      </c>
      <c r="F141" s="3" t="b">
        <v>0</v>
      </c>
      <c r="G141" s="3">
        <v>39019.0</v>
      </c>
      <c r="H141" s="3" t="s">
        <v>29</v>
      </c>
      <c r="I141" s="8">
        <v>53779.1495</v>
      </c>
      <c r="J141" s="9">
        <f>VLOOKUP($B141,'Lat Long - DataBC'!$B$2:$F$189,4,FALSE)</f>
        <v>-118.1984312</v>
      </c>
      <c r="K141" s="9">
        <f>VLOOKUP($B141,'Lat Long - DataBC'!$B$2:$F$189,5,FALSE)</f>
        <v>50.97183128</v>
      </c>
      <c r="L141" s="8">
        <v>6.0</v>
      </c>
      <c r="M141" s="8" t="str">
        <f>IF(C141="British Columbia","",IF(RIGHT(B141,5)="Areas","",(VLOOKUP(B141,'Climate Zones'!$E$1:$K$161,6,FALSE))))</f>
        <v>6A</v>
      </c>
    </row>
    <row r="142" ht="15.75" customHeight="1">
      <c r="A142" s="3">
        <v>5915015.0</v>
      </c>
      <c r="B142" s="3" t="s">
        <v>205</v>
      </c>
      <c r="C142" s="3" t="s">
        <v>41</v>
      </c>
      <c r="D142" s="3" t="s">
        <v>33</v>
      </c>
      <c r="E142" s="3" t="str">
        <f t="shared" si="1"/>
        <v>Municipality</v>
      </c>
      <c r="F142" s="3" t="b">
        <v>0</v>
      </c>
      <c r="G142" s="3">
        <v>15015.0</v>
      </c>
      <c r="H142" s="3" t="s">
        <v>34</v>
      </c>
      <c r="I142" s="8">
        <v>83665.4664</v>
      </c>
      <c r="J142" s="9">
        <f>VLOOKUP($B142,'Lat Long - DataBC'!$B$2:$F$189,4,FALSE)</f>
        <v>-123.0983895</v>
      </c>
      <c r="K142" s="9">
        <f>VLOOKUP($B142,'Lat Long - DataBC'!$B$2:$F$189,5,FALSE)</f>
        <v>49.19981293</v>
      </c>
      <c r="L142" s="8">
        <v>4.0</v>
      </c>
      <c r="M142" s="8" t="str">
        <f>IF(C142="British Columbia","",IF(RIGHT(B142,5)="Areas","",(VLOOKUP(B142,'Climate Zones'!$E$1:$K$161,6,FALSE))))</f>
        <v>4C</v>
      </c>
    </row>
    <row r="143" ht="15.75" customHeight="1">
      <c r="A143" s="3">
        <v>5905023.0</v>
      </c>
      <c r="B143" s="3" t="s">
        <v>206</v>
      </c>
      <c r="C143" s="3" t="s">
        <v>112</v>
      </c>
      <c r="D143" s="3" t="s">
        <v>61</v>
      </c>
      <c r="E143" s="3" t="str">
        <f t="shared" si="1"/>
        <v>Municipality</v>
      </c>
      <c r="F143" s="3" t="b">
        <v>0</v>
      </c>
      <c r="G143" s="3">
        <v>5023.0</v>
      </c>
      <c r="H143" s="3" t="s">
        <v>29</v>
      </c>
      <c r="I143" s="8">
        <v>47764.2839</v>
      </c>
      <c r="J143" s="9">
        <f>VLOOKUP($B143,'Lat Long - DataBC'!$B$2:$F$189,4,FALSE)</f>
        <v>-117.7996922</v>
      </c>
      <c r="K143" s="9">
        <f>VLOOKUP($B143,'Lat Long - DataBC'!$B$2:$F$189,5,FALSE)</f>
        <v>49.09652959</v>
      </c>
      <c r="M143" s="8" t="str">
        <f>IF(C143="British Columbia","",IF(RIGHT(B143,5)="Areas","",(VLOOKUP(B143,'Climate Zones'!$E$1:$K$161,6,FALSE))))</f>
        <v>5C</v>
      </c>
    </row>
    <row r="144" ht="15.75" customHeight="1">
      <c r="A144" s="3">
        <v>5917021.0</v>
      </c>
      <c r="B144" s="3" t="s">
        <v>207</v>
      </c>
      <c r="C144" s="3" t="s">
        <v>63</v>
      </c>
      <c r="D144" s="3" t="s">
        <v>37</v>
      </c>
      <c r="E144" s="3" t="str">
        <f t="shared" si="1"/>
        <v>Municipality</v>
      </c>
      <c r="F144" s="3" t="b">
        <v>0</v>
      </c>
      <c r="G144" s="3">
        <v>17021.0</v>
      </c>
      <c r="H144" s="3" t="s">
        <v>34</v>
      </c>
      <c r="I144" s="8">
        <v>65065.8395</v>
      </c>
      <c r="J144" s="9">
        <f>VLOOKUP($B144,'Lat Long - DataBC'!$B$2:$F$189,4,FALSE)</f>
        <v>-123.329348</v>
      </c>
      <c r="K144" s="9">
        <f>VLOOKUP($B144,'Lat Long - DataBC'!$B$2:$F$189,5,FALSE)</f>
        <v>48.48944563</v>
      </c>
      <c r="M144" s="8" t="str">
        <f>IF(C144="British Columbia","",IF(RIGHT(B144,5)="Areas","",(VLOOKUP(B144,'Climate Zones'!$E$1:$K$161,6,FALSE))))</f>
        <v>4C</v>
      </c>
    </row>
    <row r="145" ht="15.75" customHeight="1">
      <c r="A145" s="3">
        <v>5903011.0</v>
      </c>
      <c r="B145" s="3" t="s">
        <v>208</v>
      </c>
      <c r="C145" s="3" t="s">
        <v>66</v>
      </c>
      <c r="D145" s="3" t="s">
        <v>61</v>
      </c>
      <c r="E145" s="3" t="str">
        <f t="shared" si="1"/>
        <v>Municipality</v>
      </c>
      <c r="F145" s="3" t="b">
        <v>0</v>
      </c>
      <c r="G145" s="3">
        <v>3011.0</v>
      </c>
      <c r="H145" s="3" t="s">
        <v>29</v>
      </c>
      <c r="I145" s="8">
        <v>7463.99</v>
      </c>
      <c r="J145" s="9">
        <f>VLOOKUP($B145,'Lat Long - DataBC'!$B$2:$F$189,4,FALSE)</f>
        <v>-117.2815857</v>
      </c>
      <c r="K145" s="9">
        <f>VLOOKUP($B145,'Lat Long - DataBC'!$B$2:$F$189,5,FALSE)</f>
        <v>49.1888654</v>
      </c>
      <c r="M145" s="8" t="str">
        <f>IF(C145="British Columbia","",IF(RIGHT(B145,5)="Areas","",(VLOOKUP(B145,'Climate Zones'!$E$1:$K$161,6,FALSE))))</f>
        <v>5A</v>
      </c>
    </row>
    <row r="146" ht="15.75" customHeight="1">
      <c r="A146" s="3">
        <v>5939032.0</v>
      </c>
      <c r="B146" s="3" t="s">
        <v>209</v>
      </c>
      <c r="C146" s="3" t="s">
        <v>82</v>
      </c>
      <c r="D146" s="3" t="s">
        <v>44</v>
      </c>
      <c r="E146" s="3" t="str">
        <f t="shared" si="1"/>
        <v>Municipality</v>
      </c>
      <c r="F146" s="3" t="b">
        <v>0</v>
      </c>
      <c r="G146" s="3">
        <v>39032.0</v>
      </c>
      <c r="H146" s="3" t="s">
        <v>53</v>
      </c>
      <c r="I146" s="8">
        <v>57469.6572</v>
      </c>
      <c r="J146" s="9">
        <f>VLOOKUP($B146,'Lat Long - DataBC'!$B$2:$F$189,4,FALSE)</f>
        <v>-119.2759669</v>
      </c>
      <c r="K146" s="9">
        <f>VLOOKUP($B146,'Lat Long - DataBC'!$B$2:$F$189,5,FALSE)</f>
        <v>50.70058788</v>
      </c>
      <c r="L146" s="8">
        <v>5.0</v>
      </c>
      <c r="M146" s="8" t="str">
        <f>IF(C146="British Columbia","",IF(RIGHT(B146,5)="Areas","",(VLOOKUP(B146,'Climate Zones'!$E$1:$K$161,6,FALSE))))</f>
        <v>5A</v>
      </c>
    </row>
    <row r="147" ht="15.75" customHeight="1">
      <c r="A147" s="3">
        <v>5924039.0</v>
      </c>
      <c r="B147" s="3" t="s">
        <v>210</v>
      </c>
      <c r="C147" s="3" t="s">
        <v>58</v>
      </c>
      <c r="D147" s="3" t="s">
        <v>37</v>
      </c>
      <c r="E147" s="3" t="str">
        <f t="shared" si="1"/>
        <v>Municipality</v>
      </c>
      <c r="F147" s="3" t="b">
        <v>0</v>
      </c>
      <c r="G147" s="3">
        <v>24039.0</v>
      </c>
      <c r="H147" s="3" t="s">
        <v>29</v>
      </c>
      <c r="I147" s="8">
        <v>15001.6439</v>
      </c>
      <c r="J147" s="9">
        <f>VLOOKUP($B147,'Lat Long - DataBC'!$B$2:$F$189,4,FALSE)</f>
        <v>-125.9430389</v>
      </c>
      <c r="K147" s="9">
        <f>VLOOKUP($B147,'Lat Long - DataBC'!$B$2:$F$189,5,FALSE)</f>
        <v>50.37730945</v>
      </c>
      <c r="M147" s="8" t="str">
        <f>IF(C147="British Columbia","",IF(RIGHT(B147,5)="Areas","",(VLOOKUP(B147,'Climate Zones'!$E$1:$K$161,6,FALSE))))</f>
        <v>5C</v>
      </c>
    </row>
    <row r="148" ht="15.75" customHeight="1">
      <c r="A148" s="3">
        <v>5929011.0</v>
      </c>
      <c r="B148" s="3" t="s">
        <v>211</v>
      </c>
      <c r="C148" s="3" t="s">
        <v>114</v>
      </c>
      <c r="D148" s="3" t="s">
        <v>33</v>
      </c>
      <c r="E148" s="3" t="str">
        <f t="shared" si="1"/>
        <v>Municipality</v>
      </c>
      <c r="F148" s="3" t="b">
        <v>0</v>
      </c>
      <c r="G148" s="3">
        <v>29011.0</v>
      </c>
      <c r="H148" s="3" t="s">
        <v>29</v>
      </c>
      <c r="I148" s="8">
        <v>4.847484619E7</v>
      </c>
      <c r="J148" s="11">
        <v>-123.770686191001</v>
      </c>
      <c r="K148" s="12">
        <v>49.4860934313424</v>
      </c>
      <c r="M148" s="8" t="str">
        <f>IF(C148="British Columbia","",IF(RIGHT(B148,5)="Areas","",(VLOOKUP(B148,'Climate Zones'!$E$1:$K$161,6,FALSE))))</f>
        <v>#N/A</v>
      </c>
    </row>
    <row r="149" ht="15.75" customHeight="1">
      <c r="A149" s="3">
        <v>5927806.0</v>
      </c>
      <c r="B149" s="3" t="s">
        <v>212</v>
      </c>
      <c r="C149" s="3" t="s">
        <v>196</v>
      </c>
      <c r="D149" s="3" t="s">
        <v>33</v>
      </c>
      <c r="E149" s="3" t="str">
        <f t="shared" si="1"/>
        <v>Municipality</v>
      </c>
      <c r="F149" s="3" t="b">
        <v>0</v>
      </c>
      <c r="G149" s="3">
        <v>27806.0</v>
      </c>
      <c r="H149" s="3" t="s">
        <v>29</v>
      </c>
      <c r="M149" s="8" t="str">
        <f>IF(C149="British Columbia","",IF(RIGHT(B149,5)="Areas","",(VLOOKUP(B149,'Climate Zones'!$E$1:$K$161,6,FALSE))))</f>
        <v>#N/A</v>
      </c>
    </row>
    <row r="150" ht="15.75" customHeight="1">
      <c r="A150" s="3">
        <v>5929803.0</v>
      </c>
      <c r="B150" s="3" t="s">
        <v>213</v>
      </c>
      <c r="C150" s="3" t="s">
        <v>114</v>
      </c>
      <c r="D150" s="3" t="s">
        <v>33</v>
      </c>
      <c r="E150" s="3" t="str">
        <f t="shared" si="1"/>
        <v>Municipality</v>
      </c>
      <c r="F150" s="3" t="b">
        <v>0</v>
      </c>
      <c r="G150" s="3">
        <v>29803.0</v>
      </c>
      <c r="H150" s="3" t="s">
        <v>29</v>
      </c>
      <c r="M150" s="8" t="str">
        <f>IF(C150="British Columbia","",IF(RIGHT(B150,5)="Areas","",(VLOOKUP(B150,'Climate Zones'!$E$1:$K$161,6,FALSE))))</f>
        <v>#N/A</v>
      </c>
    </row>
    <row r="151" ht="15.75" customHeight="1">
      <c r="A151" s="3">
        <v>5939045.0</v>
      </c>
      <c r="B151" s="3" t="s">
        <v>214</v>
      </c>
      <c r="C151" s="3" t="s">
        <v>82</v>
      </c>
      <c r="D151" s="3" t="s">
        <v>44</v>
      </c>
      <c r="E151" s="3" t="str">
        <f t="shared" si="1"/>
        <v>Municipality</v>
      </c>
      <c r="F151" s="3" t="b">
        <v>0</v>
      </c>
      <c r="G151" s="3">
        <v>39045.0</v>
      </c>
      <c r="H151" s="3" t="s">
        <v>29</v>
      </c>
      <c r="I151" s="8">
        <v>26935.241</v>
      </c>
      <c r="J151" s="9">
        <f>VLOOKUP($B151,'Lat Long - DataBC'!$B$2:$F$189,4,FALSE)</f>
        <v>-118.9771062</v>
      </c>
      <c r="K151" s="9">
        <f>VLOOKUP($B151,'Lat Long - DataBC'!$B$2:$F$189,5,FALSE)</f>
        <v>50.83454179</v>
      </c>
      <c r="M151" s="8" t="str">
        <f>IF(C151="British Columbia","",IF(RIGHT(B151,5)="Areas","",(VLOOKUP(B151,'Climate Zones'!$E$1:$K$161,6,FALSE))))</f>
        <v>5A</v>
      </c>
    </row>
    <row r="152" ht="15.75" customHeight="1">
      <c r="A152" s="3">
        <v>5917010.0</v>
      </c>
      <c r="B152" s="3" t="s">
        <v>215</v>
      </c>
      <c r="C152" s="3" t="s">
        <v>63</v>
      </c>
      <c r="D152" s="3" t="s">
        <v>37</v>
      </c>
      <c r="E152" s="3" t="str">
        <f t="shared" si="1"/>
        <v>Municipality</v>
      </c>
      <c r="F152" s="3" t="b">
        <v>0</v>
      </c>
      <c r="G152" s="3">
        <v>17010.0</v>
      </c>
      <c r="H152" s="3" t="s">
        <v>29</v>
      </c>
      <c r="I152" s="8">
        <v>11469.0786</v>
      </c>
      <c r="J152" s="9">
        <f>VLOOKUP($B152,'Lat Long - DataBC'!$B$2:$F$189,4,FALSE)</f>
        <v>-123.3959645</v>
      </c>
      <c r="K152" s="9">
        <f>VLOOKUP($B152,'Lat Long - DataBC'!$B$2:$F$189,5,FALSE)</f>
        <v>48.65287853</v>
      </c>
      <c r="L152" s="8">
        <v>4.0</v>
      </c>
      <c r="M152" s="8" t="str">
        <f>IF(C152="British Columbia","",IF(RIGHT(B152,5)="Areas","",(VLOOKUP(B152,'Climate Zones'!$E$1:$K$161,6,FALSE))))</f>
        <v>4C</v>
      </c>
    </row>
    <row r="153" ht="15.75" customHeight="1">
      <c r="A153" s="3">
        <v>5903027.0</v>
      </c>
      <c r="B153" s="3" t="s">
        <v>216</v>
      </c>
      <c r="C153" s="3" t="s">
        <v>66</v>
      </c>
      <c r="D153" s="3" t="s">
        <v>61</v>
      </c>
      <c r="E153" s="3" t="str">
        <f t="shared" si="1"/>
        <v>Municipality</v>
      </c>
      <c r="F153" s="3" t="b">
        <v>0</v>
      </c>
      <c r="G153" s="3">
        <v>3027.0</v>
      </c>
      <c r="H153" s="3" t="s">
        <v>29</v>
      </c>
      <c r="I153" s="8">
        <v>3204.9654</v>
      </c>
      <c r="J153" s="9">
        <f>VLOOKUP($B153,'Lat Long - DataBC'!$B$2:$F$189,4,FALSE)</f>
        <v>-117.3597579</v>
      </c>
      <c r="K153" s="9">
        <f>VLOOKUP($B153,'Lat Long - DataBC'!$B$2:$F$189,5,FALSE)</f>
        <v>49.95321074</v>
      </c>
      <c r="M153" s="8" t="str">
        <f>IF(C153="British Columbia","",IF(RIGHT(B153,5)="Areas","",(VLOOKUP(B153,'Climate Zones'!$E$1:$K$161,6,FALSE))))</f>
        <v>5A</v>
      </c>
    </row>
    <row r="154" ht="15.75" customHeight="1">
      <c r="A154" s="3">
        <v>5903019.0</v>
      </c>
      <c r="B154" s="3" t="s">
        <v>217</v>
      </c>
      <c r="C154" s="3" t="s">
        <v>66</v>
      </c>
      <c r="D154" s="3" t="s">
        <v>61</v>
      </c>
      <c r="E154" s="3" t="str">
        <f t="shared" si="1"/>
        <v>Municipality</v>
      </c>
      <c r="F154" s="3" t="b">
        <v>0</v>
      </c>
      <c r="G154" s="3">
        <v>3019.0</v>
      </c>
      <c r="H154" s="3" t="s">
        <v>29</v>
      </c>
      <c r="I154" s="8">
        <v>4046.2203</v>
      </c>
      <c r="J154" s="9">
        <f>VLOOKUP($B154,'Lat Long - DataBC'!$B$2:$F$189,4,FALSE)</f>
        <v>-117.4719707</v>
      </c>
      <c r="K154" s="9">
        <f>VLOOKUP($B154,'Lat Long - DataBC'!$B$2:$F$189,5,FALSE)</f>
        <v>49.76549026</v>
      </c>
      <c r="M154" s="8" t="str">
        <f>IF(C154="British Columbia","",IF(RIGHT(B154,5)="Areas","",(VLOOKUP(B154,'Climate Zones'!$E$1:$K$161,6,FALSE))))</f>
        <v>5A</v>
      </c>
    </row>
    <row r="155" ht="15.75" customHeight="1">
      <c r="A155" s="3">
        <v>5951043.0</v>
      </c>
      <c r="B155" s="3" t="s">
        <v>218</v>
      </c>
      <c r="C155" s="3" t="s">
        <v>51</v>
      </c>
      <c r="D155" s="3" t="s">
        <v>52</v>
      </c>
      <c r="E155" s="3" t="str">
        <f t="shared" si="1"/>
        <v>Municipality</v>
      </c>
      <c r="F155" s="3" t="b">
        <v>0</v>
      </c>
      <c r="G155" s="3">
        <v>51043.0</v>
      </c>
      <c r="H155" s="3" t="s">
        <v>29</v>
      </c>
      <c r="I155" s="8">
        <v>37165.23</v>
      </c>
      <c r="J155" s="9">
        <f>VLOOKUP($B155,'Lat Long - DataBC'!$B$2:$F$189,4,FALSE)</f>
        <v>-127.1643551</v>
      </c>
      <c r="K155" s="9">
        <f>VLOOKUP($B155,'Lat Long - DataBC'!$B$2:$F$189,5,FALSE)</f>
        <v>54.79126696</v>
      </c>
      <c r="L155" s="8" t="s">
        <v>30</v>
      </c>
      <c r="M155" s="8">
        <f>IF(C155="British Columbia","",IF(RIGHT(B155,5)="Areas","",(VLOOKUP(B155,'Climate Zones'!$E$1:$K$161,6,FALSE))))</f>
        <v>7</v>
      </c>
    </row>
    <row r="156" ht="15.75" customHeight="1">
      <c r="A156" s="3">
        <v>5917052.0</v>
      </c>
      <c r="B156" s="3" t="s">
        <v>219</v>
      </c>
      <c r="C156" s="3" t="s">
        <v>63</v>
      </c>
      <c r="D156" s="3" t="s">
        <v>37</v>
      </c>
      <c r="E156" s="3" t="str">
        <f t="shared" si="1"/>
        <v>Municipality</v>
      </c>
      <c r="F156" s="3" t="b">
        <v>0</v>
      </c>
      <c r="G156" s="3">
        <v>17052.0</v>
      </c>
      <c r="H156" s="3" t="s">
        <v>53</v>
      </c>
      <c r="I156" s="8">
        <v>79433.294</v>
      </c>
      <c r="J156" s="9">
        <f>VLOOKUP($B156,'Lat Long - DataBC'!$B$2:$F$189,4,FALSE)</f>
        <v>-123.7136477</v>
      </c>
      <c r="K156" s="9">
        <f>VLOOKUP($B156,'Lat Long - DataBC'!$B$2:$F$189,5,FALSE)</f>
        <v>48.39279362</v>
      </c>
      <c r="L156" s="8">
        <v>4.0</v>
      </c>
      <c r="M156" s="8" t="str">
        <f>IF(C156="British Columbia","",IF(RIGHT(B156,5)="Areas","",(VLOOKUP(B156,'Climate Zones'!$E$1:$K$161,6,FALSE))))</f>
        <v>5C</v>
      </c>
    </row>
    <row r="157" ht="15.75" customHeight="1">
      <c r="A157" s="3">
        <v>5937024.0</v>
      </c>
      <c r="B157" s="3" t="s">
        <v>220</v>
      </c>
      <c r="C157" s="3" t="s">
        <v>43</v>
      </c>
      <c r="D157" s="3" t="s">
        <v>44</v>
      </c>
      <c r="E157" s="3" t="str">
        <f t="shared" si="1"/>
        <v>Municipality</v>
      </c>
      <c r="F157" s="3" t="b">
        <v>0</v>
      </c>
      <c r="G157" s="3">
        <v>37024.0</v>
      </c>
      <c r="H157" s="3" t="s">
        <v>29</v>
      </c>
      <c r="I157" s="8">
        <v>116788.9966</v>
      </c>
      <c r="J157" s="9">
        <f>VLOOKUP($B157,'Lat Long - DataBC'!$B$2:$F$189,4,FALSE)</f>
        <v>-119.1980391</v>
      </c>
      <c r="K157" s="9">
        <f>VLOOKUP($B157,'Lat Long - DataBC'!$B$2:$F$189,5,FALSE)</f>
        <v>50.44158655</v>
      </c>
      <c r="M157" s="8" t="str">
        <f>IF(C157="British Columbia","",IF(RIGHT(B157,5)="Areas","",(VLOOKUP(B157,'Climate Zones'!$E$1:$K$161,6,FALSE))))</f>
        <v>5A</v>
      </c>
    </row>
    <row r="158" ht="15.75" customHeight="1">
      <c r="A158" s="3">
        <v>5901006.0</v>
      </c>
      <c r="B158" s="3" t="s">
        <v>221</v>
      </c>
      <c r="C158" s="3" t="s">
        <v>60</v>
      </c>
      <c r="D158" s="3" t="s">
        <v>61</v>
      </c>
      <c r="E158" s="3" t="str">
        <f t="shared" si="1"/>
        <v>Municipality</v>
      </c>
      <c r="F158" s="3" t="b">
        <v>0</v>
      </c>
      <c r="G158" s="3">
        <v>1006.0</v>
      </c>
      <c r="H158" s="3" t="s">
        <v>29</v>
      </c>
      <c r="I158" s="8">
        <v>188839.7115</v>
      </c>
      <c r="J158" s="9">
        <f>VLOOKUP($B158,'Lat Long - DataBC'!$B$2:$F$189,4,FALSE)</f>
        <v>-114.8022505</v>
      </c>
      <c r="K158" s="9">
        <f>VLOOKUP($B158,'Lat Long - DataBC'!$B$2:$F$189,5,FALSE)</f>
        <v>49.74611643</v>
      </c>
      <c r="M158" s="8">
        <f>IF(C158="British Columbia","",IF(RIGHT(B158,5)="Areas","",(VLOOKUP(B158,'Climate Zones'!$E$1:$K$161,6,FALSE))))</f>
        <v>7</v>
      </c>
    </row>
    <row r="159" ht="15.75" customHeight="1">
      <c r="A159" s="3">
        <v>5931006.0</v>
      </c>
      <c r="B159" s="3" t="s">
        <v>222</v>
      </c>
      <c r="C159" s="3" t="s">
        <v>147</v>
      </c>
      <c r="D159" s="3" t="s">
        <v>33</v>
      </c>
      <c r="E159" s="3" t="str">
        <f t="shared" si="1"/>
        <v>Municipality</v>
      </c>
      <c r="F159" s="3" t="b">
        <v>0</v>
      </c>
      <c r="G159" s="3">
        <v>31006.0</v>
      </c>
      <c r="H159" s="3" t="s">
        <v>53</v>
      </c>
      <c r="I159" s="8">
        <v>106547.4776</v>
      </c>
      <c r="J159" s="9">
        <f>VLOOKUP($B159,'Lat Long - DataBC'!$B$2:$F$189,4,FALSE)</f>
        <v>-123.194163</v>
      </c>
      <c r="K159" s="9">
        <f>VLOOKUP($B159,'Lat Long - DataBC'!$B$2:$F$189,5,FALSE)</f>
        <v>49.68762208</v>
      </c>
      <c r="L159" s="8">
        <v>4.0</v>
      </c>
      <c r="M159" s="8" t="str">
        <f>IF(C159="British Columbia","",IF(RIGHT(B159,5)="Areas","",(VLOOKUP(B159,'Climate Zones'!$E$1:$K$161,6,FALSE))))</f>
        <v>5C</v>
      </c>
    </row>
    <row r="160" ht="15.75" customHeight="1">
      <c r="A160" s="3">
        <v>2005931.0</v>
      </c>
      <c r="B160" s="3" t="s">
        <v>223</v>
      </c>
      <c r="C160" s="3" t="s">
        <v>147</v>
      </c>
      <c r="D160" s="3" t="s">
        <v>33</v>
      </c>
      <c r="E160" s="3" t="str">
        <f t="shared" si="1"/>
        <v>Unincorporated Areas</v>
      </c>
      <c r="F160" s="3" t="b">
        <v>0</v>
      </c>
      <c r="G160" s="3">
        <v>31999.0</v>
      </c>
      <c r="H160" s="3" t="s">
        <v>29</v>
      </c>
      <c r="M160" s="8" t="str">
        <f>IF(C160="British Columbia","",IF(RIGHT(B160,5)="Areas","",(VLOOKUP(B160,'Climate Zones'!$E$1:$K$161,6,FALSE))))</f>
        <v/>
      </c>
    </row>
    <row r="161" ht="15.75" customHeight="1">
      <c r="A161" s="3">
        <v>5949032.0</v>
      </c>
      <c r="B161" s="3" t="s">
        <v>224</v>
      </c>
      <c r="C161" s="3" t="s">
        <v>122</v>
      </c>
      <c r="D161" s="3" t="s">
        <v>96</v>
      </c>
      <c r="E161" s="3" t="str">
        <f t="shared" si="1"/>
        <v>Municipality</v>
      </c>
      <c r="F161" s="3" t="b">
        <v>0</v>
      </c>
      <c r="G161" s="3">
        <v>49032.0</v>
      </c>
      <c r="H161" s="3" t="s">
        <v>29</v>
      </c>
      <c r="I161" s="8">
        <v>149109.1049</v>
      </c>
      <c r="J161" s="9">
        <f>VLOOKUP($B161,'Lat Long - DataBC'!$B$2:$F$189,4,FALSE)</f>
        <v>-129.9254595</v>
      </c>
      <c r="K161" s="9">
        <f>VLOOKUP($B161,'Lat Long - DataBC'!$B$2:$F$189,5,FALSE)</f>
        <v>56.02843466</v>
      </c>
      <c r="L161" s="8">
        <v>6.0</v>
      </c>
      <c r="M161" s="8" t="str">
        <f>IF(C161="British Columbia","",IF(RIGHT(B161,5)="Areas","",(VLOOKUP(B161,'Climate Zones'!$E$1:$K$161,6,FALSE))))</f>
        <v>5A</v>
      </c>
    </row>
    <row r="162" ht="15.75" customHeight="1">
      <c r="A162" s="3">
        <v>2005957.0</v>
      </c>
      <c r="B162" s="3" t="s">
        <v>225</v>
      </c>
      <c r="C162" s="3" t="s">
        <v>226</v>
      </c>
      <c r="D162" s="3" t="s">
        <v>96</v>
      </c>
      <c r="E162" s="3" t="str">
        <f t="shared" si="1"/>
        <v>Unincorporated Areas</v>
      </c>
      <c r="F162" s="3" t="b">
        <v>0</v>
      </c>
      <c r="G162" s="3">
        <v>57999.0</v>
      </c>
      <c r="H162" s="3" t="s">
        <v>29</v>
      </c>
      <c r="M162" s="8" t="str">
        <f>IF(C162="British Columbia","",IF(RIGHT(B162,5)="Areas","",(VLOOKUP(B162,'Climate Zones'!$E$1:$K$161,6,FALSE))))</f>
        <v/>
      </c>
    </row>
    <row r="163" ht="15.75" customHeight="1">
      <c r="A163" s="3">
        <v>2005924.0</v>
      </c>
      <c r="B163" s="3" t="s">
        <v>227</v>
      </c>
      <c r="C163" s="3" t="s">
        <v>58</v>
      </c>
      <c r="D163" s="3" t="s">
        <v>37</v>
      </c>
      <c r="E163" s="3" t="str">
        <f t="shared" si="1"/>
        <v>Unincorporated Areas</v>
      </c>
      <c r="F163" s="3" t="b">
        <v>0</v>
      </c>
      <c r="G163" s="3">
        <v>24999.0</v>
      </c>
      <c r="H163" s="3" t="s">
        <v>29</v>
      </c>
      <c r="M163" s="8" t="str">
        <f>IF(C163="British Columbia","",IF(RIGHT(B163,5)="Areas","",(VLOOKUP(B163,'Climate Zones'!$E$1:$K$161,6,FALSE))))</f>
        <v/>
      </c>
    </row>
    <row r="164" ht="15.75" customHeight="1">
      <c r="A164" s="3">
        <v>5907035.0</v>
      </c>
      <c r="B164" s="3" t="s">
        <v>228</v>
      </c>
      <c r="C164" s="3" t="s">
        <v>133</v>
      </c>
      <c r="D164" s="3" t="s">
        <v>44</v>
      </c>
      <c r="E164" s="3" t="str">
        <f t="shared" si="1"/>
        <v>Municipality</v>
      </c>
      <c r="F164" s="3" t="b">
        <v>0</v>
      </c>
      <c r="G164" s="3">
        <v>7035.0</v>
      </c>
      <c r="H164" s="3" t="s">
        <v>29</v>
      </c>
      <c r="I164" s="8">
        <v>70706.2434</v>
      </c>
      <c r="J164" s="9">
        <f>VLOOKUP($B164,'Lat Long - DataBC'!$B$2:$F$189,4,FALSE)</f>
        <v>-119.6751371</v>
      </c>
      <c r="K164" s="9">
        <f>VLOOKUP($B164,'Lat Long - DataBC'!$B$2:$F$189,5,FALSE)</f>
        <v>49.58596093</v>
      </c>
      <c r="M164" s="8" t="str">
        <f>IF(C164="British Columbia","",IF(RIGHT(B164,5)="Areas","",(VLOOKUP(B164,'Climate Zones'!$E$1:$K$161,6,FALSE))))</f>
        <v>5B</v>
      </c>
    </row>
    <row r="165" ht="15.75" customHeight="1">
      <c r="A165" s="3">
        <v>5933045.0</v>
      </c>
      <c r="B165" s="3" t="s">
        <v>229</v>
      </c>
      <c r="C165" s="3" t="s">
        <v>46</v>
      </c>
      <c r="D165" s="3" t="s">
        <v>44</v>
      </c>
      <c r="E165" s="3" t="str">
        <f t="shared" si="1"/>
        <v>Municipality</v>
      </c>
      <c r="F165" s="3" t="b">
        <v>0</v>
      </c>
      <c r="G165" s="3">
        <v>33045.0</v>
      </c>
      <c r="H165" s="3" t="s">
        <v>29</v>
      </c>
      <c r="I165" s="8">
        <v>26615.4106</v>
      </c>
      <c r="J165" s="9">
        <f>VLOOKUP($B165,'Lat Long - DataBC'!$B$2:$F$189,4,FALSE)</f>
        <v>-119.8894174</v>
      </c>
      <c r="K165" s="9">
        <f>VLOOKUP($B165,'Lat Long - DataBC'!$B$2:$F$189,5,FALSE)</f>
        <v>50.87756465</v>
      </c>
      <c r="M165" s="8" t="str">
        <f>IF(C165="British Columbia","",IF(RIGHT(B165,5)="Areas","",(VLOOKUP(B165,'Climate Zones'!$E$1:$K$161,6,FALSE))))</f>
        <v>5B</v>
      </c>
    </row>
    <row r="166" ht="15.75" customHeight="1">
      <c r="A166" s="3">
        <v>2005929.0</v>
      </c>
      <c r="B166" s="3" t="s">
        <v>230</v>
      </c>
      <c r="C166" s="3" t="s">
        <v>114</v>
      </c>
      <c r="D166" s="3" t="s">
        <v>33</v>
      </c>
      <c r="E166" s="3" t="str">
        <f t="shared" si="1"/>
        <v>Unincorporated Areas</v>
      </c>
      <c r="F166" s="3" t="b">
        <v>0</v>
      </c>
      <c r="G166" s="3">
        <v>29999.0</v>
      </c>
      <c r="H166" s="3" t="s">
        <v>53</v>
      </c>
      <c r="M166" s="8" t="str">
        <f>IF(C166="British Columbia","",IF(RIGHT(B166,5)="Areas","",(VLOOKUP(B166,'Climate Zones'!$E$1:$K$161,6,FALSE))))</f>
        <v/>
      </c>
    </row>
    <row r="167" ht="15.75" customHeight="1">
      <c r="A167" s="3">
        <v>5915004.0</v>
      </c>
      <c r="B167" s="3" t="s">
        <v>231</v>
      </c>
      <c r="C167" s="3" t="s">
        <v>41</v>
      </c>
      <c r="D167" s="3" t="s">
        <v>33</v>
      </c>
      <c r="E167" s="3" t="str">
        <f t="shared" si="1"/>
        <v>Municipality</v>
      </c>
      <c r="F167" s="3" t="b">
        <v>0</v>
      </c>
      <c r="G167" s="3">
        <v>15004.0</v>
      </c>
      <c r="H167" s="3" t="s">
        <v>34</v>
      </c>
      <c r="I167" s="8">
        <v>95419.4871</v>
      </c>
      <c r="J167" s="9">
        <f>VLOOKUP($B167,'Lat Long - DataBC'!$B$2:$F$189,4,FALSE)</f>
        <v>-122.7817118</v>
      </c>
      <c r="K167" s="9">
        <f>VLOOKUP($B167,'Lat Long - DataBC'!$B$2:$F$189,5,FALSE)</f>
        <v>49.12975243</v>
      </c>
      <c r="L167" s="8">
        <v>4.0</v>
      </c>
      <c r="M167" s="8" t="str">
        <f>IF(C167="British Columbia","",IF(RIGHT(B167,5)="Areas","",(VLOOKUP(B167,'Climate Zones'!$E$1:$K$161,6,FALSE))))</f>
        <v>4C</v>
      </c>
    </row>
    <row r="168" ht="15.75" customHeight="1">
      <c r="A168" s="3">
        <v>5924030.0</v>
      </c>
      <c r="B168" s="3" t="s">
        <v>232</v>
      </c>
      <c r="C168" s="3" t="s">
        <v>58</v>
      </c>
      <c r="D168" s="3" t="s">
        <v>37</v>
      </c>
      <c r="E168" s="3" t="str">
        <f t="shared" si="1"/>
        <v>Municipality</v>
      </c>
      <c r="F168" s="3" t="b">
        <v>0</v>
      </c>
      <c r="G168" s="3">
        <v>24030.0</v>
      </c>
      <c r="H168" s="3" t="s">
        <v>29</v>
      </c>
      <c r="I168" s="8">
        <v>21896.7246</v>
      </c>
      <c r="J168" s="9">
        <f>VLOOKUP($B168,'Lat Long - DataBC'!$B$2:$F$189,4,FALSE)</f>
        <v>-126.6511864</v>
      </c>
      <c r="K168" s="9">
        <f>VLOOKUP($B168,'Lat Long - DataBC'!$B$2:$F$189,5,FALSE)</f>
        <v>49.91245965</v>
      </c>
      <c r="L168" s="8">
        <v>5.0</v>
      </c>
      <c r="M168" s="8" t="str">
        <f>IF(C168="British Columbia","",IF(RIGHT(B168,5)="Areas","",(VLOOKUP(B168,'Climate Zones'!$E$1:$K$161,6,FALSE))))</f>
        <v>5C</v>
      </c>
    </row>
    <row r="169" ht="15.75" customHeight="1">
      <c r="A169" s="3">
        <v>5955030.0</v>
      </c>
      <c r="B169" s="3" t="s">
        <v>233</v>
      </c>
      <c r="C169" s="3" t="s">
        <v>75</v>
      </c>
      <c r="D169" s="3" t="s">
        <v>76</v>
      </c>
      <c r="E169" s="3" t="str">
        <f t="shared" si="1"/>
        <v>Municipality</v>
      </c>
      <c r="F169" s="3" t="b">
        <v>0</v>
      </c>
      <c r="G169" s="3">
        <v>55030.0</v>
      </c>
      <c r="H169" s="3" t="s">
        <v>29</v>
      </c>
      <c r="I169" s="8">
        <v>20811.3734</v>
      </c>
      <c r="J169" s="9">
        <f>VLOOKUP($B169,'Lat Long - DataBC'!$B$2:$F$189,4,FALSE)</f>
        <v>-120.6593478</v>
      </c>
      <c r="K169" s="9">
        <f>VLOOKUP($B169,'Lat Long - DataBC'!$B$2:$F$189,5,FALSE)</f>
        <v>56.14337981</v>
      </c>
      <c r="L169" s="8" t="s">
        <v>30</v>
      </c>
      <c r="M169" s="8">
        <f>IF(C169="British Columbia","",IF(RIGHT(B169,5)="Areas","",(VLOOKUP(B169,'Climate Zones'!$E$1:$K$161,6,FALSE))))</f>
        <v>7</v>
      </c>
    </row>
    <row r="170" ht="15.75" customHeight="1">
      <c r="A170" s="3">
        <v>5951038.0</v>
      </c>
      <c r="B170" s="3" t="s">
        <v>234</v>
      </c>
      <c r="C170" s="3" t="s">
        <v>51</v>
      </c>
      <c r="D170" s="3" t="s">
        <v>52</v>
      </c>
      <c r="E170" s="3" t="str">
        <f t="shared" si="1"/>
        <v>Municipality</v>
      </c>
      <c r="F170" s="3" t="b">
        <v>0</v>
      </c>
      <c r="G170" s="3">
        <v>51038.0</v>
      </c>
      <c r="H170" s="3" t="s">
        <v>29</v>
      </c>
      <c r="I170" s="8">
        <v>23265.9658</v>
      </c>
      <c r="J170" s="9">
        <f>VLOOKUP($B170,'Lat Long - DataBC'!$B$2:$F$189,4,FALSE)</f>
        <v>-127.0548386</v>
      </c>
      <c r="K170" s="9">
        <f>VLOOKUP($B170,'Lat Long - DataBC'!$B$2:$F$189,5,FALSE)</f>
        <v>54.68987994</v>
      </c>
      <c r="M170" s="8">
        <f>IF(C170="British Columbia","",IF(RIGHT(B170,5)="Areas","",(VLOOKUP(B170,'Climate Zones'!$E$1:$K$161,6,FALSE))))</f>
        <v>7</v>
      </c>
    </row>
    <row r="171" ht="15.75" customHeight="1">
      <c r="A171" s="3">
        <v>5949011.0</v>
      </c>
      <c r="B171" s="3" t="s">
        <v>235</v>
      </c>
      <c r="C171" s="3" t="s">
        <v>122</v>
      </c>
      <c r="D171" s="3" t="s">
        <v>96</v>
      </c>
      <c r="E171" s="3" t="str">
        <f t="shared" si="1"/>
        <v>Municipality</v>
      </c>
      <c r="F171" s="3" t="b">
        <v>0</v>
      </c>
      <c r="G171" s="3">
        <v>49011.0</v>
      </c>
      <c r="H171" s="3" t="s">
        <v>29</v>
      </c>
      <c r="I171" s="8">
        <v>58534.5909</v>
      </c>
      <c r="J171" s="9">
        <f>VLOOKUP($B171,'Lat Long - DataBC'!$B$2:$F$189,4,FALSE)</f>
        <v>-128.6142467</v>
      </c>
      <c r="K171" s="9">
        <f>VLOOKUP($B171,'Lat Long - DataBC'!$B$2:$F$189,5,FALSE)</f>
        <v>54.50543603</v>
      </c>
      <c r="L171" s="8">
        <v>6.0</v>
      </c>
      <c r="M171" s="8" t="str">
        <f>IF(C171="British Columbia","",IF(RIGHT(B171,5)="Areas","",(VLOOKUP(B171,'Climate Zones'!$E$1:$K$161,6,FALSE))))</f>
        <v>6A</v>
      </c>
    </row>
    <row r="172" ht="15.75" customHeight="1">
      <c r="A172" s="3">
        <v>2005933.0</v>
      </c>
      <c r="B172" s="3" t="s">
        <v>236</v>
      </c>
      <c r="C172" s="3" t="s">
        <v>46</v>
      </c>
      <c r="D172" s="3" t="s">
        <v>44</v>
      </c>
      <c r="E172" s="3" t="str">
        <f t="shared" si="1"/>
        <v>Unincorporated Areas</v>
      </c>
      <c r="F172" s="3" t="b">
        <v>0</v>
      </c>
      <c r="G172" s="3">
        <v>33999.0</v>
      </c>
      <c r="H172" s="3" t="s">
        <v>53</v>
      </c>
      <c r="M172" s="8" t="str">
        <f>IF(C172="British Columbia","",IF(RIGHT(B172,5)="Areas","",(VLOOKUP(B172,'Climate Zones'!$E$1:$K$161,6,FALSE))))</f>
        <v/>
      </c>
    </row>
    <row r="173" ht="15.75" customHeight="1">
      <c r="A173" s="3">
        <v>5923025.0</v>
      </c>
      <c r="B173" s="3" t="s">
        <v>237</v>
      </c>
      <c r="C173" s="3" t="s">
        <v>36</v>
      </c>
      <c r="D173" s="3" t="s">
        <v>37</v>
      </c>
      <c r="E173" s="3" t="str">
        <f t="shared" si="1"/>
        <v>Municipality</v>
      </c>
      <c r="F173" s="3" t="b">
        <v>0</v>
      </c>
      <c r="G173" s="3">
        <v>23025.0</v>
      </c>
      <c r="H173" s="3" t="s">
        <v>29</v>
      </c>
      <c r="I173" s="8">
        <v>31904.114</v>
      </c>
      <c r="J173" s="9">
        <f>VLOOKUP($B173,'Lat Long - DataBC'!$B$2:$F$189,4,FALSE)</f>
        <v>-125.884504</v>
      </c>
      <c r="K173" s="9">
        <f>VLOOKUP($B173,'Lat Long - DataBC'!$B$2:$F$189,5,FALSE)</f>
        <v>49.12520895</v>
      </c>
      <c r="L173" s="8">
        <v>5.0</v>
      </c>
      <c r="M173" s="8" t="str">
        <f>IF(C173="British Columbia","",IF(RIGHT(B173,5)="Areas","",(VLOOKUP(B173,'Climate Zones'!$E$1:$K$161,6,FALSE))))</f>
        <v>5C</v>
      </c>
    </row>
    <row r="174" ht="15.75" customHeight="1">
      <c r="A174" s="3">
        <v>5905014.0</v>
      </c>
      <c r="B174" s="3" t="s">
        <v>238</v>
      </c>
      <c r="C174" s="3" t="s">
        <v>112</v>
      </c>
      <c r="D174" s="3" t="s">
        <v>61</v>
      </c>
      <c r="E174" s="3" t="str">
        <f t="shared" si="1"/>
        <v>Municipality</v>
      </c>
      <c r="F174" s="3" t="b">
        <v>0</v>
      </c>
      <c r="G174" s="3">
        <v>5014.0</v>
      </c>
      <c r="H174" s="3" t="s">
        <v>29</v>
      </c>
      <c r="I174" s="8">
        <v>59366.0902</v>
      </c>
      <c r="J174" s="9">
        <f>VLOOKUP($B174,'Lat Long - DataBC'!$B$2:$F$189,4,FALSE)</f>
        <v>-117.7198291</v>
      </c>
      <c r="K174" s="9">
        <f>VLOOKUP($B174,'Lat Long - DataBC'!$B$2:$F$189,5,FALSE)</f>
        <v>49.09879367</v>
      </c>
      <c r="L174" s="8">
        <v>5.0</v>
      </c>
      <c r="M174" s="8" t="str">
        <f>IF(C174="British Columbia","",IF(RIGHT(B174,5)="Areas","",(VLOOKUP(B174,'Climate Zones'!$E$1:$K$161,6,FALSE))))</f>
        <v>5C</v>
      </c>
    </row>
    <row r="175" ht="15.75" customHeight="1">
      <c r="A175" s="3">
        <v>5955003.0</v>
      </c>
      <c r="B175" s="3" t="s">
        <v>239</v>
      </c>
      <c r="C175" s="3" t="s">
        <v>75</v>
      </c>
      <c r="D175" s="3" t="s">
        <v>76</v>
      </c>
      <c r="E175" s="3" t="str">
        <f t="shared" si="1"/>
        <v>Municipality</v>
      </c>
      <c r="F175" s="3" t="b">
        <v>0</v>
      </c>
      <c r="G175" s="3">
        <v>55003.0</v>
      </c>
      <c r="H175" s="3" t="s">
        <v>29</v>
      </c>
      <c r="I175" s="8">
        <v>178374.8711</v>
      </c>
      <c r="J175" s="9">
        <f>VLOOKUP($B175,'Lat Long - DataBC'!$B$2:$F$189,4,FALSE)</f>
        <v>-121.3682098</v>
      </c>
      <c r="K175" s="9">
        <f>VLOOKUP($B175,'Lat Long - DataBC'!$B$2:$F$189,5,FALSE)</f>
        <v>55.11327739</v>
      </c>
      <c r="M175" s="8">
        <f>IF(C175="British Columbia","",IF(RIGHT(B175,5)="Areas","",(VLOOKUP(B175,'Climate Zones'!$E$1:$K$161,6,FALSE))))</f>
        <v>7</v>
      </c>
    </row>
    <row r="176" ht="15.75" customHeight="1">
      <c r="A176" s="3">
        <v>5923019.0</v>
      </c>
      <c r="B176" s="3" t="s">
        <v>240</v>
      </c>
      <c r="C176" s="3" t="s">
        <v>36</v>
      </c>
      <c r="D176" s="3" t="s">
        <v>37</v>
      </c>
      <c r="E176" s="3" t="str">
        <f t="shared" si="1"/>
        <v>Municipality</v>
      </c>
      <c r="F176" s="3" t="b">
        <v>0</v>
      </c>
      <c r="G176" s="3">
        <v>23019.0</v>
      </c>
      <c r="H176" s="3" t="s">
        <v>29</v>
      </c>
      <c r="I176" s="8">
        <v>17892.8818</v>
      </c>
      <c r="J176" s="9">
        <f>VLOOKUP($B176,'Lat Long - DataBC'!$B$2:$F$189,4,FALSE)</f>
        <v>-125.5604295</v>
      </c>
      <c r="K176" s="9">
        <f>VLOOKUP($B176,'Lat Long - DataBC'!$B$2:$F$189,5,FALSE)</f>
        <v>48.94411019</v>
      </c>
      <c r="L176" s="8">
        <v>5.0</v>
      </c>
      <c r="M176" s="8" t="str">
        <f>IF(C176="British Columbia","",IF(RIGHT(B176,5)="Areas","",(VLOOKUP(B176,'Climate Zones'!$E$1:$K$161,6,FALSE))))</f>
        <v>5C</v>
      </c>
    </row>
    <row r="177" ht="15.75" customHeight="1">
      <c r="A177" s="3">
        <v>5953007.0</v>
      </c>
      <c r="B177" s="3" t="s">
        <v>241</v>
      </c>
      <c r="C177" s="3" t="s">
        <v>110</v>
      </c>
      <c r="D177" s="3" t="s">
        <v>28</v>
      </c>
      <c r="E177" s="3" t="str">
        <f t="shared" si="1"/>
        <v>Municipality</v>
      </c>
      <c r="F177" s="3" t="b">
        <v>0</v>
      </c>
      <c r="G177" s="3">
        <v>53007.0</v>
      </c>
      <c r="H177" s="3" t="s">
        <v>29</v>
      </c>
      <c r="I177" s="8">
        <v>11276.4076</v>
      </c>
      <c r="J177" s="9">
        <f>VLOOKUP($B177,'Lat Long - DataBC'!$B$2:$F$189,4,FALSE)</f>
        <v>-119.2684789</v>
      </c>
      <c r="K177" s="9">
        <f>VLOOKUP($B177,'Lat Long - DataBC'!$B$2:$F$189,5,FALSE)</f>
        <v>52.82579978</v>
      </c>
      <c r="M177" s="8" t="str">
        <f>IF(C177="British Columbia","",IF(RIGHT(B177,5)="Areas","",(VLOOKUP(B177,'Climate Zones'!$E$1:$K$161,6,FALSE))))</f>
        <v>6A</v>
      </c>
    </row>
    <row r="178" ht="15.75" customHeight="1">
      <c r="A178" s="3">
        <v>5915022.0</v>
      </c>
      <c r="B178" s="3" t="s">
        <v>242</v>
      </c>
      <c r="C178" s="3" t="s">
        <v>41</v>
      </c>
      <c r="D178" s="3" t="s">
        <v>33</v>
      </c>
      <c r="E178" s="3" t="str">
        <f t="shared" si="1"/>
        <v>Municipality</v>
      </c>
      <c r="F178" s="3" t="b">
        <v>0</v>
      </c>
      <c r="G178" s="3">
        <v>15022.0</v>
      </c>
      <c r="H178" s="3" t="s">
        <v>34</v>
      </c>
      <c r="I178" s="8">
        <v>56904.4913</v>
      </c>
      <c r="J178" s="9">
        <f>VLOOKUP($B178,'Lat Long - DataBC'!$B$2:$F$189,4,FALSE)</f>
        <v>-123.1157349</v>
      </c>
      <c r="K178" s="9">
        <f>VLOOKUP($B178,'Lat Long - DataBC'!$B$2:$F$189,5,FALSE)</f>
        <v>49.21243908</v>
      </c>
      <c r="L178" s="8">
        <v>4.0</v>
      </c>
      <c r="M178" s="8" t="str">
        <f>IF(C178="British Columbia","",IF(RIGHT(B178,5)="Areas","",(VLOOKUP(B178,'Climate Zones'!$E$1:$K$161,6,FALSE))))</f>
        <v>4C</v>
      </c>
    </row>
    <row r="179" ht="15.75" customHeight="1">
      <c r="A179" s="3">
        <v>5951007.0</v>
      </c>
      <c r="B179" s="3" t="s">
        <v>243</v>
      </c>
      <c r="C179" s="3" t="s">
        <v>51</v>
      </c>
      <c r="D179" s="3" t="s">
        <v>52</v>
      </c>
      <c r="E179" s="3" t="str">
        <f t="shared" si="1"/>
        <v>Municipality</v>
      </c>
      <c r="F179" s="3" t="b">
        <v>0</v>
      </c>
      <c r="G179" s="3">
        <v>51007.0</v>
      </c>
      <c r="H179" s="3" t="s">
        <v>29</v>
      </c>
      <c r="I179" s="8">
        <v>83995.6289</v>
      </c>
      <c r="J179" s="9">
        <f>VLOOKUP($B179,'Lat Long - DataBC'!$B$2:$F$189,4,FALSE)</f>
        <v>-124.1930399</v>
      </c>
      <c r="K179" s="9">
        <f>VLOOKUP($B179,'Lat Long - DataBC'!$B$2:$F$189,5,FALSE)</f>
        <v>54.02160978</v>
      </c>
      <c r="M179" s="8">
        <f>IF(C179="British Columbia","",IF(RIGHT(B179,5)="Areas","",(VLOOKUP(B179,'Climate Zones'!$E$1:$K$161,6,FALSE))))</f>
        <v>8</v>
      </c>
    </row>
    <row r="180" ht="15.75" customHeight="1">
      <c r="A180" s="3">
        <v>5937014.0</v>
      </c>
      <c r="B180" s="3" t="s">
        <v>244</v>
      </c>
      <c r="C180" s="3" t="s">
        <v>43</v>
      </c>
      <c r="D180" s="3" t="s">
        <v>44</v>
      </c>
      <c r="E180" s="3" t="str">
        <f t="shared" si="1"/>
        <v>Municipality</v>
      </c>
      <c r="F180" s="3" t="b">
        <v>0</v>
      </c>
      <c r="G180" s="3">
        <v>37014.0</v>
      </c>
      <c r="H180" s="3" t="s">
        <v>53</v>
      </c>
      <c r="I180" s="8">
        <v>112892.6844</v>
      </c>
      <c r="J180" s="9">
        <f>VLOOKUP($B180,'Lat Long - DataBC'!$B$2:$F$189,4,FALSE)</f>
        <v>-119.3056399</v>
      </c>
      <c r="K180" s="9">
        <f>VLOOKUP($B180,'Lat Long - DataBC'!$B$2:$F$189,5,FALSE)</f>
        <v>50.23606605</v>
      </c>
      <c r="L180" s="8">
        <v>5.0</v>
      </c>
      <c r="M180" s="8" t="str">
        <f>IF(C180="British Columbia","",IF(RIGHT(B180,5)="Areas","",(VLOOKUP(B180,'Climate Zones'!$E$1:$K$161,6,FALSE))))</f>
        <v>5A</v>
      </c>
    </row>
    <row r="181" ht="15.75" customHeight="1">
      <c r="A181" s="3">
        <v>5917034.0</v>
      </c>
      <c r="B181" s="3" t="s">
        <v>245</v>
      </c>
      <c r="C181" s="3" t="s">
        <v>63</v>
      </c>
      <c r="D181" s="3" t="s">
        <v>37</v>
      </c>
      <c r="E181" s="3" t="str">
        <f t="shared" si="1"/>
        <v>Municipality</v>
      </c>
      <c r="F181" s="3" t="b">
        <v>0</v>
      </c>
      <c r="G181" s="3">
        <v>17034.0</v>
      </c>
      <c r="H181" s="3" t="s">
        <v>34</v>
      </c>
      <c r="I181" s="8">
        <v>21414.4135</v>
      </c>
      <c r="J181" s="9">
        <f>VLOOKUP($B181,'Lat Long - DataBC'!$B$2:$F$189,4,FALSE)</f>
        <v>-123.3561021</v>
      </c>
      <c r="K181" s="9">
        <f>VLOOKUP($B181,'Lat Long - DataBC'!$B$2:$F$189,5,FALSE)</f>
        <v>48.4149223</v>
      </c>
      <c r="L181" s="8">
        <v>4.0</v>
      </c>
      <c r="M181" s="8" t="str">
        <f>IF(C181="British Columbia","",IF(RIGHT(B181,5)="Areas","",(VLOOKUP(B181,'Climate Zones'!$E$1:$K$161,6,FALSE))))</f>
        <v>4C</v>
      </c>
    </row>
    <row r="182" ht="15.75" customHeight="1">
      <c r="A182" s="3">
        <v>5917047.0</v>
      </c>
      <c r="B182" s="3" t="s">
        <v>246</v>
      </c>
      <c r="C182" s="3" t="s">
        <v>63</v>
      </c>
      <c r="D182" s="3" t="s">
        <v>37</v>
      </c>
      <c r="E182" s="3" t="str">
        <f t="shared" si="1"/>
        <v>Municipality</v>
      </c>
      <c r="F182" s="3" t="b">
        <v>0</v>
      </c>
      <c r="G182" s="3">
        <v>17047.0</v>
      </c>
      <c r="H182" s="3" t="s">
        <v>29</v>
      </c>
      <c r="I182" s="8">
        <v>28089.1672</v>
      </c>
      <c r="J182" s="9">
        <f>VLOOKUP($B182,'Lat Long - DataBC'!$B$2:$F$189,4,FALSE)</f>
        <v>-123.4390774</v>
      </c>
      <c r="K182" s="9">
        <f>VLOOKUP($B182,'Lat Long - DataBC'!$B$2:$F$189,5,FALSE)</f>
        <v>48.4504218</v>
      </c>
      <c r="M182" s="8" t="str">
        <f>IF(C182="British Columbia","",IF(RIGHT(B182,5)="Areas","",(VLOOKUP(B182,'Climate Zones'!$E$1:$K$161,6,FALSE))))</f>
        <v>4C</v>
      </c>
    </row>
    <row r="183" ht="15.75" customHeight="1">
      <c r="A183" s="3">
        <v>5905018.0</v>
      </c>
      <c r="B183" s="3" t="s">
        <v>247</v>
      </c>
      <c r="C183" s="3" t="s">
        <v>112</v>
      </c>
      <c r="D183" s="3" t="s">
        <v>61</v>
      </c>
      <c r="E183" s="3" t="str">
        <f t="shared" si="1"/>
        <v>Municipality</v>
      </c>
      <c r="F183" s="3" t="b">
        <v>0</v>
      </c>
      <c r="G183" s="3">
        <v>5018.0</v>
      </c>
      <c r="H183" s="3" t="s">
        <v>29</v>
      </c>
      <c r="I183" s="8">
        <v>8882.2497</v>
      </c>
      <c r="J183" s="9">
        <f>VLOOKUP($B183,'Lat Long - DataBC'!$B$2:$F$189,4,FALSE)</f>
        <v>-117.740549</v>
      </c>
      <c r="K183" s="9">
        <f>VLOOKUP($B183,'Lat Long - DataBC'!$B$2:$F$189,5,FALSE)</f>
        <v>49.09630724</v>
      </c>
      <c r="M183" s="8" t="str">
        <f>IF(C183="British Columbia","",IF(RIGHT(B183,5)="Areas","",(VLOOKUP(B183,'Climate Zones'!$E$1:$K$161,6,FALSE))))</f>
        <v>5C</v>
      </c>
    </row>
    <row r="184" ht="15.75" customHeight="1">
      <c r="A184" s="3">
        <v>5941025.0</v>
      </c>
      <c r="B184" s="3" t="s">
        <v>248</v>
      </c>
      <c r="C184" s="3" t="s">
        <v>27</v>
      </c>
      <c r="D184" s="3" t="s">
        <v>28</v>
      </c>
      <c r="E184" s="3" t="str">
        <f t="shared" si="1"/>
        <v>Municipality</v>
      </c>
      <c r="F184" s="3" t="b">
        <v>0</v>
      </c>
      <c r="G184" s="3">
        <v>41025.0</v>
      </c>
      <c r="H184" s="3" t="s">
        <v>29</v>
      </c>
      <c r="I184" s="8">
        <v>60695.426</v>
      </c>
      <c r="J184" s="9">
        <f>VLOOKUP($B184,'Lat Long - DataBC'!$B$2:$F$189,4,FALSE)</f>
        <v>-121.6714027</v>
      </c>
      <c r="K184" s="9">
        <f>VLOOKUP($B184,'Lat Long - DataBC'!$B$2:$F$189,5,FALSE)</f>
        <v>53.0651336</v>
      </c>
      <c r="M184" s="8" t="str">
        <f>IF(C184="British Columbia","",IF(RIGHT(B184,5)="Areas","",(VLOOKUP(B184,'Climate Zones'!$E$1:$K$161,6,FALSE))))</f>
        <v>6A</v>
      </c>
    </row>
    <row r="185" ht="15.75" customHeight="1">
      <c r="A185" s="3">
        <v>5935029.0</v>
      </c>
      <c r="B185" s="3" t="s">
        <v>249</v>
      </c>
      <c r="C185" s="3" t="s">
        <v>71</v>
      </c>
      <c r="D185" s="3" t="s">
        <v>44</v>
      </c>
      <c r="E185" s="3" t="str">
        <f t="shared" si="1"/>
        <v>Municipality</v>
      </c>
      <c r="F185" s="3" t="b">
        <v>0</v>
      </c>
      <c r="G185" s="3">
        <v>35029.0</v>
      </c>
      <c r="H185" s="3" t="s">
        <v>53</v>
      </c>
      <c r="I185" s="8">
        <v>91813.4402</v>
      </c>
      <c r="J185" s="9">
        <f>VLOOKUP($B185,'Lat Long - DataBC'!$B$2:$F$189,4,FALSE)</f>
        <v>-119.6107847</v>
      </c>
      <c r="K185" s="9">
        <f>VLOOKUP($B185,'Lat Long - DataBC'!$B$2:$F$189,5,FALSE)</f>
        <v>49.86442958</v>
      </c>
      <c r="M185" s="8" t="str">
        <f>IF(C185="British Columbia","",IF(RIGHT(B185,5)="Areas","",(VLOOKUP(B185,'Climate Zones'!$E$1:$K$161,6,FALSE))))</f>
        <v>5A</v>
      </c>
    </row>
    <row r="186" ht="15.75" customHeight="1">
      <c r="A186" s="3">
        <v>5915055.0</v>
      </c>
      <c r="B186" s="3" t="s">
        <v>250</v>
      </c>
      <c r="C186" s="3" t="s">
        <v>41</v>
      </c>
      <c r="D186" s="3" t="s">
        <v>33</v>
      </c>
      <c r="E186" s="3" t="str">
        <f t="shared" si="1"/>
        <v>Municipality</v>
      </c>
      <c r="F186" s="3" t="b">
        <v>0</v>
      </c>
      <c r="G186" s="3">
        <v>15055.0</v>
      </c>
      <c r="H186" s="3" t="s">
        <v>53</v>
      </c>
      <c r="I186" s="8">
        <v>45592.6216</v>
      </c>
      <c r="J186" s="9">
        <f>VLOOKUP($B186,'Lat Long - DataBC'!$B$2:$F$189,4,FALSE)</f>
        <v>-123.2401996</v>
      </c>
      <c r="K186" s="9">
        <f>VLOOKUP($B186,'Lat Long - DataBC'!$B$2:$F$189,5,FALSE)</f>
        <v>49.35262183</v>
      </c>
      <c r="L186" s="8">
        <v>4.0</v>
      </c>
      <c r="M186" s="8" t="str">
        <f>IF(C186="British Columbia","",IF(RIGHT(B186,5)="Areas","",(VLOOKUP(B186,'Climate Zones'!$E$1:$K$161,6,FALSE))))</f>
        <v>4C</v>
      </c>
    </row>
    <row r="187" ht="15.75" customHeight="1">
      <c r="A187" s="3">
        <v>5931020.0</v>
      </c>
      <c r="B187" s="3" t="s">
        <v>251</v>
      </c>
      <c r="C187" s="3" t="s">
        <v>147</v>
      </c>
      <c r="D187" s="3" t="s">
        <v>33</v>
      </c>
      <c r="E187" s="3" t="str">
        <f t="shared" si="1"/>
        <v>Municipality</v>
      </c>
      <c r="F187" s="3" t="b">
        <v>0</v>
      </c>
      <c r="G187" s="3">
        <v>31020.0</v>
      </c>
      <c r="H187" s="3" t="s">
        <v>29</v>
      </c>
      <c r="I187" s="8">
        <v>73801.634</v>
      </c>
      <c r="J187" s="9">
        <f>VLOOKUP($B187,'Lat Long - DataBC'!$B$2:$F$189,4,FALSE)</f>
        <v>-122.9489953</v>
      </c>
      <c r="K187" s="9">
        <f>VLOOKUP($B187,'Lat Long - DataBC'!$B$2:$F$189,5,FALSE)</f>
        <v>50.13636672</v>
      </c>
      <c r="L187" s="8">
        <v>6.0</v>
      </c>
      <c r="M187" s="8" t="str">
        <f>IF(C187="British Columbia","",IF(RIGHT(B187,5)="Areas","",(VLOOKUP(B187,'Climate Zones'!$E$1:$K$161,6,FALSE))))</f>
        <v>6A</v>
      </c>
    </row>
    <row r="188" ht="15.75" customHeight="1">
      <c r="A188" s="3">
        <v>5915007.0</v>
      </c>
      <c r="B188" s="3" t="s">
        <v>252</v>
      </c>
      <c r="C188" s="3" t="s">
        <v>41</v>
      </c>
      <c r="D188" s="3" t="s">
        <v>33</v>
      </c>
      <c r="E188" s="3" t="str">
        <f t="shared" si="1"/>
        <v>Municipality</v>
      </c>
      <c r="F188" s="3" t="b">
        <v>0</v>
      </c>
      <c r="G188" s="3">
        <v>15007.0</v>
      </c>
      <c r="H188" s="3" t="s">
        <v>53</v>
      </c>
      <c r="I188" s="8">
        <v>16137.3495</v>
      </c>
      <c r="J188" s="9">
        <f>VLOOKUP($B188,'Lat Long - DataBC'!$B$2:$F$189,4,FALSE)</f>
        <v>-122.8123137</v>
      </c>
      <c r="K188" s="9">
        <f>VLOOKUP($B188,'Lat Long - DataBC'!$B$2:$F$189,5,FALSE)</f>
        <v>49.01967611</v>
      </c>
      <c r="L188" s="8">
        <v>4.0</v>
      </c>
      <c r="M188" s="8" t="str">
        <f>IF(C188="British Columbia","",IF(RIGHT(B188,5)="Areas","",(VLOOKUP(B188,'Climate Zones'!$E$1:$K$161,6,FALSE))))</f>
        <v>4C</v>
      </c>
    </row>
    <row r="189" ht="15.75" customHeight="1">
      <c r="A189" s="3">
        <v>5941009.0</v>
      </c>
      <c r="B189" s="3" t="s">
        <v>253</v>
      </c>
      <c r="C189" s="3" t="s">
        <v>27</v>
      </c>
      <c r="D189" s="3" t="s">
        <v>28</v>
      </c>
      <c r="E189" s="3" t="str">
        <f t="shared" si="1"/>
        <v>Municipality</v>
      </c>
      <c r="F189" s="3" t="b">
        <v>0</v>
      </c>
      <c r="G189" s="3">
        <v>41009.0</v>
      </c>
      <c r="H189" s="3" t="s">
        <v>29</v>
      </c>
      <c r="I189" s="8">
        <v>50060.0118</v>
      </c>
      <c r="J189" s="9">
        <f>VLOOKUP($B189,'Lat Long - DataBC'!$B$2:$F$189,4,FALSE)</f>
        <v>-122.1061888</v>
      </c>
      <c r="K189" s="9">
        <f>VLOOKUP($B189,'Lat Long - DataBC'!$B$2:$F$189,5,FALSE)</f>
        <v>52.17068278</v>
      </c>
      <c r="L189" s="8">
        <v>6.0</v>
      </c>
      <c r="M189" s="8">
        <f>IF(C189="British Columbia","",IF(RIGHT(B189,5)="Areas","",(VLOOKUP(B189,'Climate Zones'!$E$1:$K$161,6,FALSE))))</f>
        <v>7</v>
      </c>
    </row>
    <row r="190" ht="15.75" customHeight="1">
      <c r="A190" s="3">
        <v>5924029.0</v>
      </c>
      <c r="B190" s="3" t="s">
        <v>254</v>
      </c>
      <c r="C190" s="3" t="s">
        <v>58</v>
      </c>
      <c r="D190" s="3" t="s">
        <v>37</v>
      </c>
      <c r="E190" s="3" t="str">
        <f t="shared" si="1"/>
        <v>Municipality</v>
      </c>
      <c r="F190" s="3" t="b">
        <v>0</v>
      </c>
      <c r="G190" s="3">
        <v>24029.0</v>
      </c>
      <c r="H190" s="3" t="s">
        <v>29</v>
      </c>
      <c r="I190" s="8">
        <v>8546.2734</v>
      </c>
      <c r="J190" s="8">
        <v>-126.853257428767</v>
      </c>
      <c r="K190" s="8">
        <v>49.9775798717015</v>
      </c>
      <c r="M190" s="8" t="str">
        <f>IF(C190="British Columbia","",IF(RIGHT(B190,5)="Areas","",(VLOOKUP(B190,'Climate Zones'!$E$1:$K$161,6,FALSE))))</f>
        <v>5C</v>
      </c>
    </row>
    <row r="191" ht="15.75" customHeight="1">
      <c r="A191" s="3">
        <v>1005923.0</v>
      </c>
      <c r="B191" s="8" t="s">
        <v>36</v>
      </c>
      <c r="C191" s="3" t="s">
        <v>255</v>
      </c>
      <c r="D191" s="3"/>
      <c r="E191" s="3" t="str">
        <f t="shared" si="1"/>
        <v>Regional District</v>
      </c>
      <c r="F191" s="13" t="s">
        <v>256</v>
      </c>
      <c r="G191" s="3">
        <v>23000.0</v>
      </c>
      <c r="I191" s="8">
        <v>8.8296047359596E9</v>
      </c>
      <c r="J191" s="11">
        <v>-125.64960211377</v>
      </c>
      <c r="K191" s="11">
        <v>49.3889018116253</v>
      </c>
      <c r="M191" s="8" t="str">
        <f>IF(C191="British Columbia","",IF(RIGHT(B191,5)="Areas","",(VLOOKUP(B191,'Climate Zones'!$E$1:$K$161,6,FALSE))))</f>
        <v/>
      </c>
    </row>
    <row r="192" ht="15.75" customHeight="1">
      <c r="A192" s="3">
        <v>1005951.0</v>
      </c>
      <c r="B192" s="8" t="s">
        <v>51</v>
      </c>
      <c r="C192" s="3" t="s">
        <v>255</v>
      </c>
      <c r="D192" s="3"/>
      <c r="E192" s="3" t="str">
        <f t="shared" si="1"/>
        <v>Regional District</v>
      </c>
      <c r="F192" s="13" t="s">
        <v>256</v>
      </c>
      <c r="G192" s="3">
        <v>51000.0</v>
      </c>
      <c r="I192" s="8">
        <v>7.82665564717651E10</v>
      </c>
      <c r="J192" s="11">
        <v>-126.086768694742</v>
      </c>
      <c r="K192" s="11">
        <v>54.5963673858411</v>
      </c>
      <c r="M192" s="8" t="str">
        <f>IF(C192="British Columbia","",IF(RIGHT(B192,5)="Areas","",(VLOOKUP(B192,'Climate Zones'!$E$1:$K$161,6,FALSE))))</f>
        <v/>
      </c>
    </row>
    <row r="193" ht="15.75" customHeight="1">
      <c r="A193" s="14">
        <v>1005917.0</v>
      </c>
      <c r="B193" s="8" t="s">
        <v>63</v>
      </c>
      <c r="C193" s="3" t="s">
        <v>255</v>
      </c>
      <c r="E193" s="3" t="str">
        <f t="shared" si="1"/>
        <v>Regional District</v>
      </c>
      <c r="F193" s="13" t="s">
        <v>256</v>
      </c>
      <c r="G193" s="14">
        <v>17000.0</v>
      </c>
      <c r="I193" s="8">
        <f>VLOOKUP(B193,'RDs - DataBC'!B$2:P$29,15,FALSE)</f>
        <v>4867434706</v>
      </c>
      <c r="J193" s="11">
        <v>-123.597699964109</v>
      </c>
      <c r="K193" s="11">
        <v>48.8085346640748</v>
      </c>
      <c r="M193" s="8" t="str">
        <f>IF(C193="British Columbia","",IF(RIGHT(B193,5)="Areas","",(VLOOKUP(B193,'Climate Zones'!$E$1:$K$161,6,FALSE))))</f>
        <v/>
      </c>
    </row>
    <row r="194" ht="15.75" customHeight="1">
      <c r="A194" s="3">
        <v>1005941.0</v>
      </c>
      <c r="B194" s="8" t="s">
        <v>27</v>
      </c>
      <c r="C194" s="3" t="s">
        <v>255</v>
      </c>
      <c r="D194" s="3"/>
      <c r="E194" s="3" t="str">
        <f t="shared" si="1"/>
        <v>Regional District</v>
      </c>
      <c r="F194" s="13" t="s">
        <v>256</v>
      </c>
      <c r="G194" s="3">
        <v>41000.0</v>
      </c>
      <c r="I194" s="8">
        <f>VLOOKUP(B194,'RDs - DataBC'!B$2:P$29,15,FALSE)</f>
        <v>83106925792</v>
      </c>
      <c r="J194" s="11">
        <v>-123.634839917491</v>
      </c>
      <c r="K194" s="11">
        <v>52.0168710989581</v>
      </c>
      <c r="M194" s="8" t="str">
        <f>IF(C194="British Columbia","",IF(RIGHT(B194,5)="Areas","",(VLOOKUP(B194,'Climate Zones'!$E$1:$K$161,6,FALSE))))</f>
        <v/>
      </c>
    </row>
    <row r="195" ht="15.75" customHeight="1">
      <c r="A195" s="3">
        <v>1005945.0</v>
      </c>
      <c r="B195" s="8" t="s">
        <v>68</v>
      </c>
      <c r="C195" s="3" t="s">
        <v>255</v>
      </c>
      <c r="D195" s="3"/>
      <c r="E195" s="3" t="str">
        <f t="shared" si="1"/>
        <v>Regional District</v>
      </c>
      <c r="F195" s="13" t="s">
        <v>256</v>
      </c>
      <c r="G195" s="3">
        <v>45000.0</v>
      </c>
      <c r="I195" s="8">
        <f>VLOOKUP(B195,'RDs - DataBC'!B$2:P$29,15,FALSE)</f>
        <v>36733864160</v>
      </c>
      <c r="J195" s="11">
        <v>-126.759127578346</v>
      </c>
      <c r="K195" s="11">
        <v>52.3531913284676</v>
      </c>
      <c r="M195" s="8" t="str">
        <f>IF(C195="British Columbia","",IF(RIGHT(B195,5)="Areas","",(VLOOKUP(B195,'Climate Zones'!$E$1:$K$161,6,FALSE))))</f>
        <v/>
      </c>
    </row>
    <row r="196" ht="15.75" customHeight="1">
      <c r="A196" s="3">
        <v>1005903.0</v>
      </c>
      <c r="B196" s="8" t="s">
        <v>66</v>
      </c>
      <c r="C196" s="3" t="s">
        <v>255</v>
      </c>
      <c r="D196" s="3"/>
      <c r="E196" s="3" t="str">
        <f t="shared" si="1"/>
        <v>Regional District</v>
      </c>
      <c r="F196" s="13" t="s">
        <v>256</v>
      </c>
      <c r="G196" s="3">
        <v>3000.0</v>
      </c>
      <c r="I196" s="8">
        <v>2.3158968334385E10</v>
      </c>
      <c r="J196" s="11">
        <v>-117.252414296278</v>
      </c>
      <c r="K196" s="11">
        <v>50.2129688312173</v>
      </c>
      <c r="M196" s="8" t="str">
        <f>IF(C196="British Columbia","",IF(RIGHT(B196,5)="Areas","",(VLOOKUP(B196,'Climate Zones'!$E$1:$K$161,6,FALSE))))</f>
        <v/>
      </c>
    </row>
    <row r="197" ht="15.75" customHeight="1">
      <c r="A197" s="3">
        <v>1005935.0</v>
      </c>
      <c r="B197" s="8" t="s">
        <v>71</v>
      </c>
      <c r="C197" s="3" t="s">
        <v>255</v>
      </c>
      <c r="D197" s="3"/>
      <c r="E197" s="3" t="str">
        <f t="shared" si="1"/>
        <v>Regional District</v>
      </c>
      <c r="F197" s="13" t="s">
        <v>256</v>
      </c>
      <c r="G197" s="3">
        <v>35000.0</v>
      </c>
      <c r="I197" s="8">
        <v>3.1456094864256E9</v>
      </c>
      <c r="J197" s="11">
        <v>-119.418743117219</v>
      </c>
      <c r="K197" s="11">
        <v>49.9504352619065</v>
      </c>
      <c r="M197" s="8" t="str">
        <f>IF(C197="British Columbia","",IF(RIGHT(B197,5)="Areas","",(VLOOKUP(B197,'Climate Zones'!$E$1:$K$161,6,FALSE))))</f>
        <v/>
      </c>
    </row>
    <row r="198" ht="15.75" customHeight="1">
      <c r="A198" s="3">
        <v>1005939.0</v>
      </c>
      <c r="B198" s="3" t="s">
        <v>257</v>
      </c>
      <c r="C198" s="3" t="s">
        <v>255</v>
      </c>
      <c r="D198" s="3"/>
      <c r="E198" s="3" t="str">
        <f t="shared" si="1"/>
        <v>Regional District</v>
      </c>
      <c r="F198" s="13" t="s">
        <v>256</v>
      </c>
      <c r="G198" s="3">
        <v>39000.0</v>
      </c>
      <c r="I198" s="8">
        <f>VLOOKUP(B198,'RDs - DataBC'!B$2:P$29,15,FALSE)</f>
        <v>30085149104</v>
      </c>
      <c r="J198" s="11">
        <v>-117.693207116405</v>
      </c>
      <c r="K198" s="11">
        <v>51.4267323076162</v>
      </c>
      <c r="M198" s="8" t="str">
        <f>IF(C198="British Columbia","",IF(RIGHT(B198,5)="Areas","",(VLOOKUP(B198,'Climate Zones'!$E$1:$K$161,6,FALSE))))</f>
        <v/>
      </c>
    </row>
    <row r="199" ht="15.75" customHeight="1">
      <c r="A199" s="3">
        <v>1005926.0</v>
      </c>
      <c r="B199" s="8" t="s">
        <v>85</v>
      </c>
      <c r="C199" s="3" t="s">
        <v>255</v>
      </c>
      <c r="D199" s="3"/>
      <c r="E199" s="3" t="str">
        <f t="shared" si="1"/>
        <v>Regional District</v>
      </c>
      <c r="F199" s="13" t="s">
        <v>256</v>
      </c>
      <c r="G199" s="3">
        <v>26000.0</v>
      </c>
      <c r="I199" s="8">
        <f>VLOOKUP(B199,'RDs - DataBC'!B$2:P$29,15,FALSE)</f>
        <v>2519420707</v>
      </c>
      <c r="J199" s="11">
        <v>-125.127248417949</v>
      </c>
      <c r="K199" s="11">
        <v>49.7999950006465</v>
      </c>
      <c r="M199" s="8" t="str">
        <f>IF(C199="British Columbia","",IF(RIGHT(B199,5)="Areas","",(VLOOKUP(B199,'Climate Zones'!$E$1:$K$161,6,FALSE))))</f>
        <v/>
      </c>
    </row>
    <row r="200" ht="15.75" customHeight="1">
      <c r="A200" s="3">
        <v>1005919.0</v>
      </c>
      <c r="B200" s="8" t="s">
        <v>90</v>
      </c>
      <c r="C200" s="3" t="s">
        <v>255</v>
      </c>
      <c r="D200" s="3"/>
      <c r="E200" s="3" t="str">
        <f t="shared" si="1"/>
        <v>Regional District</v>
      </c>
      <c r="F200" s="13" t="s">
        <v>256</v>
      </c>
      <c r="G200" s="3">
        <v>19000.0</v>
      </c>
      <c r="I200" s="8">
        <f>VLOOKUP(B200,'RDs - DataBC'!B$2:P$29,15,FALSE)</f>
        <v>4334928179</v>
      </c>
      <c r="J200" s="11">
        <v>-123.965151276049</v>
      </c>
      <c r="K200" s="11">
        <v>48.9066113077828</v>
      </c>
      <c r="M200" s="8" t="str">
        <f>IF(C200="British Columbia","",IF(RIGHT(B200,5)="Areas","",(VLOOKUP(B200,'Climate Zones'!$E$1:$K$161,6,FALSE))))</f>
        <v/>
      </c>
    </row>
    <row r="201" ht="15.75" customHeight="1">
      <c r="A201" s="3">
        <v>1005901.0</v>
      </c>
      <c r="B201" s="8" t="s">
        <v>60</v>
      </c>
      <c r="C201" s="3" t="s">
        <v>255</v>
      </c>
      <c r="D201" s="3"/>
      <c r="E201" s="3" t="str">
        <f t="shared" si="1"/>
        <v>Regional District</v>
      </c>
      <c r="F201" s="13" t="s">
        <v>256</v>
      </c>
      <c r="G201" s="3">
        <v>1000.0</v>
      </c>
      <c r="I201" s="8">
        <v>2.78485122678921E10</v>
      </c>
      <c r="J201" s="11">
        <v>-115.64765451768</v>
      </c>
      <c r="K201" s="11">
        <v>50.1984810211094</v>
      </c>
      <c r="M201" s="8" t="str">
        <f>IF(C201="British Columbia","",IF(RIGHT(B201,5)="Areas","",(VLOOKUP(B201,'Climate Zones'!$E$1:$K$161,6,FALSE))))</f>
        <v/>
      </c>
    </row>
    <row r="202" ht="15.75" customHeight="1">
      <c r="A202" s="3">
        <v>1005909.0</v>
      </c>
      <c r="B202" s="8" t="s">
        <v>32</v>
      </c>
      <c r="C202" s="3" t="s">
        <v>255</v>
      </c>
      <c r="D202" s="3"/>
      <c r="E202" s="3" t="str">
        <f t="shared" si="1"/>
        <v>Regional District</v>
      </c>
      <c r="F202" s="13" t="s">
        <v>256</v>
      </c>
      <c r="G202" s="3">
        <v>9000.0</v>
      </c>
      <c r="I202" s="8">
        <f>VLOOKUP(B202,'RDs - DataBC'!B$2:P$29,15,FALSE)</f>
        <v>13913900713</v>
      </c>
      <c r="J202" s="11">
        <v>-121.773033908069</v>
      </c>
      <c r="K202" s="11">
        <v>49.739370913668</v>
      </c>
      <c r="M202" s="8" t="str">
        <f>IF(C202="British Columbia","",IF(RIGHT(B202,5)="Areas","",(VLOOKUP(B202,'Climate Zones'!$E$1:$K$161,6,FALSE))))</f>
        <v/>
      </c>
    </row>
    <row r="203" ht="15.75" customHeight="1">
      <c r="A203" s="3">
        <v>1005953.0</v>
      </c>
      <c r="B203" s="8" t="s">
        <v>110</v>
      </c>
      <c r="C203" s="3" t="s">
        <v>255</v>
      </c>
      <c r="D203" s="3"/>
      <c r="E203" s="3" t="str">
        <f t="shared" si="1"/>
        <v>Regional District</v>
      </c>
      <c r="F203" s="13" t="s">
        <v>256</v>
      </c>
      <c r="G203" s="3">
        <v>53000.0</v>
      </c>
      <c r="I203" s="8">
        <v>5.18959362709559E10</v>
      </c>
      <c r="J203" s="11">
        <v>-120.996942374394</v>
      </c>
      <c r="K203" s="11">
        <v>53.9637564573434</v>
      </c>
      <c r="M203" s="8" t="str">
        <f>IF(C203="British Columbia","",IF(RIGHT(B203,5)="Areas","",(VLOOKUP(B203,'Climate Zones'!$E$1:$K$161,6,FALSE))))</f>
        <v/>
      </c>
    </row>
    <row r="204" ht="15.75" customHeight="1">
      <c r="A204" s="3">
        <v>1005949.0</v>
      </c>
      <c r="B204" s="8" t="s">
        <v>122</v>
      </c>
      <c r="C204" s="3" t="s">
        <v>255</v>
      </c>
      <c r="D204" s="3"/>
      <c r="E204" s="3" t="str">
        <f t="shared" si="1"/>
        <v>Regional District</v>
      </c>
      <c r="F204" s="13" t="s">
        <v>256</v>
      </c>
      <c r="G204" s="3">
        <v>49000.0</v>
      </c>
      <c r="I204" s="8">
        <v>1.19998373723004E11</v>
      </c>
      <c r="J204" s="11">
        <v>-128.184095163075</v>
      </c>
      <c r="K204" s="11">
        <v>54.8361440574235</v>
      </c>
      <c r="M204" s="8" t="str">
        <f>IF(C204="British Columbia","",IF(RIGHT(B204,5)="Areas","",(VLOOKUP(B204,'Climate Zones'!$E$1:$K$161,6,FALSE))))</f>
        <v/>
      </c>
    </row>
    <row r="205" ht="15.75" customHeight="1">
      <c r="A205" s="3">
        <v>1005905.0</v>
      </c>
      <c r="B205" s="8" t="s">
        <v>112</v>
      </c>
      <c r="C205" s="3" t="s">
        <v>255</v>
      </c>
      <c r="D205" s="3"/>
      <c r="E205" s="3" t="str">
        <f t="shared" si="1"/>
        <v>Regional District</v>
      </c>
      <c r="F205" s="13" t="s">
        <v>256</v>
      </c>
      <c r="G205" s="3">
        <v>5000.0</v>
      </c>
      <c r="I205" s="8">
        <v>8.1635462507359E9</v>
      </c>
      <c r="J205" s="11">
        <v>-118.680718065994</v>
      </c>
      <c r="K205" s="11">
        <v>49.4579821160482</v>
      </c>
      <c r="M205" s="8" t="str">
        <f>IF(C205="British Columbia","",IF(RIGHT(B205,5)="Areas","",(VLOOKUP(B205,'Climate Zones'!$E$1:$K$161,6,FALSE))))</f>
        <v/>
      </c>
    </row>
    <row r="206" ht="15.75" customHeight="1">
      <c r="A206" s="3">
        <v>1005915.0</v>
      </c>
      <c r="B206" s="8" t="s">
        <v>41</v>
      </c>
      <c r="C206" s="3" t="s">
        <v>255</v>
      </c>
      <c r="D206" s="3"/>
      <c r="E206" s="3" t="str">
        <f t="shared" si="1"/>
        <v>Regional District</v>
      </c>
      <c r="F206" s="13" t="s">
        <v>256</v>
      </c>
      <c r="G206" s="3">
        <v>15000.0</v>
      </c>
      <c r="I206" s="8">
        <f>VLOOKUP(B206,'RDs - DataBC'!B$2:P$29,15,FALSE)</f>
        <v>4051025688</v>
      </c>
      <c r="J206" s="11">
        <v>-123.151325140211</v>
      </c>
      <c r="K206" s="11">
        <v>49.3717544493503</v>
      </c>
      <c r="M206" s="8" t="str">
        <f>IF(C206="British Columbia","",IF(RIGHT(B206,5)="Areas","",(VLOOKUP(B206,'Climate Zones'!$E$1:$K$161,6,FALSE))))</f>
        <v/>
      </c>
    </row>
    <row r="207" ht="15.75" customHeight="1">
      <c r="A207" s="14">
        <v>1005943.0</v>
      </c>
      <c r="B207" s="8" t="s">
        <v>39</v>
      </c>
      <c r="C207" s="3" t="s">
        <v>255</v>
      </c>
      <c r="E207" s="3" t="str">
        <f t="shared" si="1"/>
        <v>Regional District</v>
      </c>
      <c r="F207" s="13" t="s">
        <v>256</v>
      </c>
      <c r="G207" s="14">
        <v>43000.0</v>
      </c>
      <c r="I207" s="8">
        <v>2.74042524792025E10</v>
      </c>
      <c r="J207" s="11">
        <v>-126.402770208792</v>
      </c>
      <c r="K207" s="11">
        <v>50.8874200560775</v>
      </c>
      <c r="M207" s="8" t="str">
        <f>IF(C207="British Columbia","",IF(RIGHT(B207,5)="Areas","",(VLOOKUP(B207,'Climate Zones'!$E$1:$K$161,6,FALSE))))</f>
        <v/>
      </c>
    </row>
    <row r="208" ht="15.75" customHeight="1">
      <c r="A208" s="3">
        <v>1005921.0</v>
      </c>
      <c r="B208" s="8" t="s">
        <v>145</v>
      </c>
      <c r="C208" s="3" t="s">
        <v>255</v>
      </c>
      <c r="D208" s="3"/>
      <c r="E208" s="3" t="str">
        <f t="shared" si="1"/>
        <v>Regional District</v>
      </c>
      <c r="F208" s="13" t="s">
        <v>256</v>
      </c>
      <c r="G208" s="3">
        <v>21000.0</v>
      </c>
      <c r="I208" s="8">
        <v>3.1870158309786E9</v>
      </c>
      <c r="J208" s="11">
        <v>-124.184293398667</v>
      </c>
      <c r="K208" s="11">
        <v>49.1177847288921</v>
      </c>
      <c r="M208" s="8" t="str">
        <f>IF(C208="British Columbia","",IF(RIGHT(B208,5)="Areas","",(VLOOKUP(B208,'Climate Zones'!$E$1:$K$161,6,FALSE))))</f>
        <v/>
      </c>
    </row>
    <row r="209" ht="15.75" customHeight="1">
      <c r="A209" s="3">
        <v>1005947.0</v>
      </c>
      <c r="B209" s="8" t="s">
        <v>95</v>
      </c>
      <c r="C209" s="3" t="s">
        <v>255</v>
      </c>
      <c r="D209" s="3"/>
      <c r="E209" s="3" t="str">
        <f t="shared" si="1"/>
        <v>Regional District</v>
      </c>
      <c r="F209" s="13" t="s">
        <v>256</v>
      </c>
      <c r="G209" s="3">
        <v>47000.0</v>
      </c>
      <c r="I209" s="8">
        <f>VLOOKUP(B209,'RDs - DataBC'!B$2:P$29,15,FALSE)</f>
        <v>65341803340</v>
      </c>
      <c r="J209" s="11">
        <v>-130.116521653063</v>
      </c>
      <c r="K209" s="11">
        <v>53.8230344184421</v>
      </c>
      <c r="M209" s="8" t="str">
        <f>IF(C209="British Columbia","",IF(RIGHT(B209,5)="Areas","",(VLOOKUP(B209,'Climate Zones'!$E$1:$K$161,6,FALSE))))</f>
        <v/>
      </c>
    </row>
    <row r="210" ht="15.75" customHeight="1">
      <c r="A210" s="3">
        <v>1005937.0</v>
      </c>
      <c r="B210" s="8" t="s">
        <v>43</v>
      </c>
      <c r="C210" s="3" t="s">
        <v>255</v>
      </c>
      <c r="D210" s="3"/>
      <c r="E210" s="3" t="str">
        <f t="shared" si="1"/>
        <v>Regional District</v>
      </c>
      <c r="F210" s="13" t="s">
        <v>256</v>
      </c>
      <c r="G210" s="3">
        <v>37000.0</v>
      </c>
      <c r="I210" s="8">
        <v>7.7155549936974E9</v>
      </c>
      <c r="J210" s="11">
        <v>-118.584156324596</v>
      </c>
      <c r="K210" s="11">
        <v>50.406509540344</v>
      </c>
      <c r="M210" s="8" t="str">
        <f>IF(C210="British Columbia","",IF(RIGHT(B210,5)="Areas","",(VLOOKUP(B210,'Climate Zones'!$E$1:$K$161,6,FALSE))))</f>
        <v/>
      </c>
    </row>
    <row r="211" ht="15.75" customHeight="1">
      <c r="A211" s="3">
        <v>5959007.0</v>
      </c>
      <c r="B211" s="3" t="s">
        <v>258</v>
      </c>
      <c r="C211" s="3" t="s">
        <v>255</v>
      </c>
      <c r="D211" s="3"/>
      <c r="E211" s="3" t="str">
        <f t="shared" si="1"/>
        <v>Municipality</v>
      </c>
      <c r="F211" s="13" t="s">
        <v>256</v>
      </c>
      <c r="G211" s="3">
        <v>59007.0</v>
      </c>
      <c r="I211" s="8">
        <v>8.63647337718093E10</v>
      </c>
      <c r="J211" s="11">
        <v>-126.307326221235</v>
      </c>
      <c r="K211" s="11">
        <v>58.7686046256887</v>
      </c>
      <c r="M211" s="8" t="str">
        <f>IF(C211="British Columbia","",IF(RIGHT(B211,5)="Areas","",(VLOOKUP(B211,'Climate Zones'!$E$1:$K$161,6,FALSE))))</f>
        <v/>
      </c>
    </row>
    <row r="212" ht="15.75" customHeight="1">
      <c r="A212" s="3">
        <v>1005907.0</v>
      </c>
      <c r="B212" s="8" t="s">
        <v>133</v>
      </c>
      <c r="C212" s="3" t="s">
        <v>255</v>
      </c>
      <c r="D212" s="3"/>
      <c r="E212" s="3" t="str">
        <f t="shared" si="1"/>
        <v>Regional District</v>
      </c>
      <c r="F212" s="13" t="s">
        <v>256</v>
      </c>
      <c r="G212" s="3">
        <v>7000.0</v>
      </c>
      <c r="I212" s="8">
        <v>1.05559287399178E10</v>
      </c>
      <c r="J212" s="11">
        <v>-120.414122152212</v>
      </c>
      <c r="K212" s="11">
        <v>49.4468151092014</v>
      </c>
      <c r="M212" s="8" t="str">
        <f>IF(C212="British Columbia","",IF(RIGHT(B212,5)="Areas","",(VLOOKUP(B212,'Climate Zones'!$E$1:$K$161,6,FALSE))))</f>
        <v/>
      </c>
    </row>
    <row r="213" ht="15.75" customHeight="1">
      <c r="A213" s="3">
        <v>1005955.0</v>
      </c>
      <c r="B213" s="8" t="s">
        <v>75</v>
      </c>
      <c r="C213" s="3" t="s">
        <v>255</v>
      </c>
      <c r="D213" s="3"/>
      <c r="E213" s="3" t="str">
        <f t="shared" si="1"/>
        <v>Regional District</v>
      </c>
      <c r="F213" s="13" t="s">
        <v>256</v>
      </c>
      <c r="G213" s="3">
        <v>55000.0</v>
      </c>
      <c r="I213" s="8">
        <f>VLOOKUP(B213,'RDs - DataBC'!B$2:P$29,15,FALSE)</f>
        <v>119846904913</v>
      </c>
      <c r="J213" s="11">
        <v>-124.767533834626</v>
      </c>
      <c r="K213" s="11">
        <v>56.282376306989</v>
      </c>
      <c r="M213" s="8" t="str">
        <f>IF(C213="British Columbia","",IF(RIGHT(B213,5)="Areas","",(VLOOKUP(B213,'Climate Zones'!$E$1:$K$161,6,FALSE))))</f>
        <v/>
      </c>
    </row>
    <row r="214" ht="15.75" customHeight="1">
      <c r="A214" s="3">
        <v>1005927.0</v>
      </c>
      <c r="B214" s="8" t="s">
        <v>196</v>
      </c>
      <c r="C214" s="3" t="s">
        <v>255</v>
      </c>
      <c r="D214" s="3"/>
      <c r="E214" s="3" t="str">
        <f t="shared" si="1"/>
        <v>Regional District</v>
      </c>
      <c r="F214" s="13" t="s">
        <v>256</v>
      </c>
      <c r="G214" s="3">
        <v>27000.0</v>
      </c>
      <c r="I214" s="8">
        <f>VLOOKUP(B214,'RDs - DataBC'!B$2:P$29,15,FALSE)</f>
        <v>6906317868</v>
      </c>
      <c r="J214" s="11">
        <v>-124.480027928305</v>
      </c>
      <c r="K214" s="11">
        <v>50.1213822739626</v>
      </c>
      <c r="M214" s="8" t="str">
        <f>IF(C214="British Columbia","",IF(RIGHT(B214,5)="Areas","",(VLOOKUP(B214,'Climate Zones'!$E$1:$K$161,6,FALSE))))</f>
        <v/>
      </c>
    </row>
    <row r="215" ht="15.75" customHeight="1">
      <c r="A215" s="3">
        <v>1005931.0</v>
      </c>
      <c r="B215" s="8" t="s">
        <v>147</v>
      </c>
      <c r="C215" s="3" t="s">
        <v>255</v>
      </c>
      <c r="D215" s="3"/>
      <c r="E215" s="3" t="str">
        <f t="shared" si="1"/>
        <v>Regional District</v>
      </c>
      <c r="F215" s="13" t="s">
        <v>256</v>
      </c>
      <c r="G215" s="3">
        <v>31000.0</v>
      </c>
      <c r="I215" s="8">
        <f>VLOOKUP(B215,'RDs - DataBC'!B$2:P$29,15,FALSE)</f>
        <v>16695097610</v>
      </c>
      <c r="J215" s="11">
        <v>-122.986748805425</v>
      </c>
      <c r="K215" s="11">
        <v>50.3772966930174</v>
      </c>
      <c r="M215" s="8" t="str">
        <f>IF(C215="British Columbia","",IF(RIGHT(B215,5)="Areas","",(VLOOKUP(B215,'Climate Zones'!$E$1:$K$161,6,FALSE))))</f>
        <v/>
      </c>
    </row>
    <row r="216" ht="15.75" customHeight="1">
      <c r="A216" s="3">
        <v>1005957.0</v>
      </c>
      <c r="B216" s="8" t="s">
        <v>226</v>
      </c>
      <c r="C216" s="3" t="s">
        <v>255</v>
      </c>
      <c r="D216" s="3"/>
      <c r="E216" s="3" t="str">
        <f t="shared" si="1"/>
        <v>Regional District</v>
      </c>
      <c r="F216" s="13" t="s">
        <v>256</v>
      </c>
      <c r="G216" s="3">
        <v>57000.0</v>
      </c>
      <c r="I216" s="8">
        <v>1.22291735837958E11</v>
      </c>
      <c r="J216" s="11">
        <v>-126.91363911304</v>
      </c>
      <c r="K216" s="11">
        <v>57.4230038646473</v>
      </c>
      <c r="M216" s="8" t="str">
        <f>IF(C216="British Columbia","",IF(RIGHT(B216,5)="Areas","",(VLOOKUP(B216,'Climate Zones'!$E$1:$K$161,6,FALSE))))</f>
        <v/>
      </c>
    </row>
    <row r="217" ht="15.75" customHeight="1">
      <c r="A217" s="3">
        <v>1005924.0</v>
      </c>
      <c r="B217" s="8" t="s">
        <v>58</v>
      </c>
      <c r="C217" s="3" t="s">
        <v>255</v>
      </c>
      <c r="D217" s="3"/>
      <c r="E217" s="3" t="str">
        <f t="shared" si="1"/>
        <v>Regional District</v>
      </c>
      <c r="F217" s="13" t="s">
        <v>256</v>
      </c>
      <c r="G217" s="3">
        <v>24000.0</v>
      </c>
      <c r="I217" s="8">
        <f>VLOOKUP(B217,'RDs - DataBC'!B$2:P$29,15,FALSE)</f>
        <v>21804563554</v>
      </c>
      <c r="J217" s="11">
        <v>-125.614542251817</v>
      </c>
      <c r="K217" s="11">
        <v>50.4052283169377</v>
      </c>
      <c r="M217" s="8" t="str">
        <f>IF(C217="British Columbia","",IF(RIGHT(B217,5)="Areas","",(VLOOKUP(B217,'Climate Zones'!$E$1:$K$161,6,FALSE))))</f>
        <v/>
      </c>
    </row>
    <row r="218" ht="15.75" customHeight="1">
      <c r="A218" s="3">
        <v>1005929.0</v>
      </c>
      <c r="B218" s="8" t="s">
        <v>114</v>
      </c>
      <c r="C218" s="3" t="s">
        <v>255</v>
      </c>
      <c r="D218" s="3"/>
      <c r="E218" s="3" t="str">
        <f t="shared" si="1"/>
        <v>Regional District</v>
      </c>
      <c r="F218" s="13" t="s">
        <v>256</v>
      </c>
      <c r="G218" s="3">
        <v>29000.0</v>
      </c>
      <c r="I218" s="8">
        <f>VLOOKUP(B218,'RDs - DataBC'!B$2:P$29,15,FALSE)</f>
        <v>5166552925</v>
      </c>
      <c r="J218" s="11">
        <v>-123.726101109029</v>
      </c>
      <c r="K218" s="11">
        <v>49.9081839487417</v>
      </c>
      <c r="M218" s="8" t="str">
        <f>IF(C218="British Columbia","",IF(RIGHT(B218,5)="Areas","",(VLOOKUP(B218,'Climate Zones'!$E$1:$K$161,6,FALSE))))</f>
        <v/>
      </c>
    </row>
    <row r="219" ht="15.75" customHeight="1">
      <c r="A219" s="3">
        <v>1005933.0</v>
      </c>
      <c r="B219" s="8" t="s">
        <v>46</v>
      </c>
      <c r="C219" s="3" t="s">
        <v>255</v>
      </c>
      <c r="D219" s="3"/>
      <c r="E219" s="3" t="str">
        <f t="shared" si="1"/>
        <v>Regional District</v>
      </c>
      <c r="F219" s="13" t="s">
        <v>256</v>
      </c>
      <c r="G219" s="3">
        <v>33000.0</v>
      </c>
      <c r="I219" s="8">
        <f>VLOOKUP(B219,'RDs - DataBC'!B$2:P$29,15,FALSE)</f>
        <v>45462354981</v>
      </c>
      <c r="J219" s="11">
        <v>-120.726732793408</v>
      </c>
      <c r="K219" s="11">
        <v>51.1344491557706</v>
      </c>
      <c r="M219" s="8" t="str">
        <f>IF(C219="British Columbia","",IF(RIGHT(B219,5)="Areas","",(VLOOKUP(B219,'Climate Zones'!$E$1:$K$161,6,FALSE))))</f>
        <v/>
      </c>
    </row>
    <row r="220" ht="15.75" customHeight="1">
      <c r="A220" s="3"/>
      <c r="B220" s="3"/>
      <c r="C220" s="3"/>
      <c r="D220" s="3"/>
      <c r="E220" s="15"/>
      <c r="F220" s="15"/>
      <c r="G220" s="3"/>
    </row>
    <row r="221" ht="15.75" customHeight="1">
      <c r="E221" s="15"/>
      <c r="F221" s="15"/>
    </row>
    <row r="222" ht="15.75" customHeight="1">
      <c r="E222" s="15"/>
      <c r="F222" s="15"/>
    </row>
    <row r="223" ht="15.75" customHeight="1">
      <c r="E223" s="15"/>
      <c r="F223" s="15"/>
    </row>
    <row r="224" ht="15.75" customHeight="1">
      <c r="E224" s="15"/>
      <c r="F224" s="15"/>
    </row>
    <row r="225" ht="15.75" customHeight="1">
      <c r="E225" s="15"/>
      <c r="F225" s="15"/>
    </row>
    <row r="226" ht="15.75" customHeight="1">
      <c r="E226" s="15"/>
      <c r="F226" s="15"/>
    </row>
    <row r="227" ht="15.75" customHeight="1">
      <c r="E227" s="15"/>
      <c r="F227" s="15"/>
    </row>
    <row r="228" ht="15.75" customHeight="1">
      <c r="E228" s="15"/>
      <c r="F228" s="15"/>
    </row>
    <row r="229" ht="15.75" customHeight="1">
      <c r="E229" s="15"/>
      <c r="F229" s="15"/>
    </row>
    <row r="230" ht="15.75" customHeight="1">
      <c r="E230" s="15"/>
      <c r="F230" s="15"/>
    </row>
    <row r="231" ht="15.75" customHeight="1">
      <c r="E231" s="15"/>
      <c r="F231" s="15"/>
    </row>
    <row r="232" ht="15.75" customHeight="1">
      <c r="E232" s="15"/>
      <c r="F232" s="15"/>
    </row>
    <row r="233" ht="15.75" customHeight="1">
      <c r="E233" s="15"/>
      <c r="F233" s="15"/>
    </row>
    <row r="234" ht="15.75" customHeight="1">
      <c r="E234" s="15"/>
      <c r="F234" s="15"/>
    </row>
    <row r="235" ht="15.75" customHeight="1">
      <c r="E235" s="15"/>
      <c r="F235" s="15"/>
    </row>
    <row r="236" ht="15.75" customHeight="1">
      <c r="E236" s="15"/>
      <c r="F236" s="15"/>
    </row>
    <row r="237" ht="15.75" customHeight="1">
      <c r="E237" s="15"/>
      <c r="F237" s="15"/>
    </row>
    <row r="238" ht="15.75" customHeight="1">
      <c r="E238" s="15"/>
      <c r="F238" s="15"/>
    </row>
    <row r="239" ht="15.75" customHeight="1">
      <c r="E239" s="15"/>
      <c r="F239" s="15"/>
    </row>
    <row r="240" ht="15.75" customHeight="1">
      <c r="E240" s="15"/>
      <c r="F240" s="15"/>
    </row>
    <row r="241" ht="15.75" customHeight="1">
      <c r="E241" s="15"/>
      <c r="F241" s="15"/>
    </row>
    <row r="242" ht="15.75" customHeight="1">
      <c r="E242" s="15"/>
      <c r="F242" s="15"/>
    </row>
    <row r="243" ht="15.75" customHeight="1">
      <c r="E243" s="15"/>
      <c r="F243" s="15"/>
    </row>
    <row r="244" ht="15.75" customHeight="1">
      <c r="E244" s="15"/>
      <c r="F244" s="15"/>
    </row>
    <row r="245" ht="15.75" customHeight="1">
      <c r="E245" s="15"/>
      <c r="F245" s="15"/>
    </row>
    <row r="246" ht="15.75" customHeight="1">
      <c r="E246" s="15"/>
      <c r="F246" s="15"/>
    </row>
    <row r="247" ht="15.75" customHeight="1">
      <c r="E247" s="15"/>
      <c r="F247" s="15"/>
    </row>
    <row r="248" ht="15.75" customHeight="1">
      <c r="E248" s="15"/>
      <c r="F248" s="15"/>
    </row>
    <row r="249" ht="15.75" customHeight="1">
      <c r="E249" s="15"/>
      <c r="F249" s="15"/>
    </row>
    <row r="250" ht="15.75" customHeight="1">
      <c r="E250" s="15"/>
      <c r="F250" s="15"/>
    </row>
    <row r="251" ht="15.75" customHeight="1">
      <c r="E251" s="15"/>
      <c r="F251" s="15"/>
    </row>
    <row r="252" ht="15.75" customHeight="1">
      <c r="E252" s="15"/>
      <c r="F252" s="15"/>
    </row>
    <row r="253" ht="15.75" customHeight="1">
      <c r="E253" s="15"/>
      <c r="F253" s="15"/>
    </row>
    <row r="254" ht="15.75" customHeight="1">
      <c r="E254" s="15"/>
      <c r="F254" s="15"/>
    </row>
    <row r="255" ht="15.75" customHeight="1">
      <c r="E255" s="15"/>
      <c r="F255" s="15"/>
    </row>
    <row r="256" ht="15.75" customHeight="1">
      <c r="E256" s="15"/>
      <c r="F256" s="15"/>
    </row>
    <row r="257" ht="15.75" customHeight="1">
      <c r="E257" s="15"/>
      <c r="F257" s="15"/>
    </row>
    <row r="258" ht="15.75" customHeight="1">
      <c r="E258" s="15"/>
      <c r="F258" s="15"/>
    </row>
    <row r="259" ht="15.75" customHeight="1">
      <c r="E259" s="15"/>
      <c r="F259" s="15"/>
    </row>
    <row r="260" ht="15.75" customHeight="1">
      <c r="E260" s="15"/>
      <c r="F260" s="15"/>
    </row>
    <row r="261" ht="15.75" customHeight="1">
      <c r="E261" s="15"/>
      <c r="F261" s="15"/>
    </row>
    <row r="262" ht="15.75" customHeight="1">
      <c r="E262" s="15"/>
      <c r="F262" s="15"/>
    </row>
    <row r="263" ht="15.75" customHeight="1">
      <c r="E263" s="15"/>
      <c r="F263" s="15"/>
    </row>
    <row r="264" ht="15.75" customHeight="1">
      <c r="E264" s="15"/>
      <c r="F264" s="15"/>
    </row>
    <row r="265" ht="15.75" customHeight="1">
      <c r="E265" s="15"/>
      <c r="F265" s="15"/>
    </row>
    <row r="266" ht="15.75" customHeight="1">
      <c r="E266" s="15"/>
      <c r="F266" s="15"/>
    </row>
    <row r="267" ht="15.75" customHeight="1">
      <c r="E267" s="15"/>
      <c r="F267" s="15"/>
    </row>
    <row r="268" ht="15.75" customHeight="1">
      <c r="E268" s="15"/>
      <c r="F268" s="15"/>
    </row>
    <row r="269" ht="15.75" customHeight="1">
      <c r="E269" s="15"/>
      <c r="F269" s="15"/>
    </row>
    <row r="270" ht="15.75" customHeight="1">
      <c r="E270" s="15"/>
      <c r="F270" s="15"/>
    </row>
    <row r="271" ht="15.75" customHeight="1">
      <c r="E271" s="15"/>
      <c r="F271" s="15"/>
    </row>
    <row r="272" ht="15.75" customHeight="1">
      <c r="E272" s="15"/>
      <c r="F272" s="15"/>
    </row>
    <row r="273" ht="15.75" customHeight="1">
      <c r="E273" s="15"/>
      <c r="F273" s="15"/>
    </row>
    <row r="274" ht="15.75" customHeight="1">
      <c r="E274" s="15"/>
      <c r="F274" s="15"/>
    </row>
    <row r="275" ht="15.75" customHeight="1">
      <c r="E275" s="15"/>
      <c r="F275" s="15"/>
    </row>
    <row r="276" ht="15.75" customHeight="1">
      <c r="E276" s="15"/>
      <c r="F276" s="15"/>
    </row>
    <row r="277" ht="15.75" customHeight="1">
      <c r="E277" s="15"/>
      <c r="F277" s="15"/>
    </row>
    <row r="278" ht="15.75" customHeight="1">
      <c r="E278" s="15"/>
      <c r="F278" s="15"/>
    </row>
    <row r="279" ht="15.75" customHeight="1">
      <c r="E279" s="15"/>
      <c r="F279" s="15"/>
    </row>
    <row r="280" ht="15.75" customHeight="1">
      <c r="E280" s="15"/>
      <c r="F280" s="15"/>
    </row>
    <row r="281" ht="15.75" customHeight="1">
      <c r="E281" s="15"/>
      <c r="F281" s="15"/>
    </row>
    <row r="282" ht="15.75" customHeight="1">
      <c r="E282" s="15"/>
      <c r="F282" s="15"/>
    </row>
    <row r="283" ht="15.75" customHeight="1">
      <c r="E283" s="15"/>
      <c r="F283" s="15"/>
    </row>
    <row r="284" ht="15.75" customHeight="1">
      <c r="E284" s="15"/>
      <c r="F284" s="15"/>
    </row>
    <row r="285" ht="15.75" customHeight="1">
      <c r="E285" s="15"/>
      <c r="F285" s="15"/>
    </row>
    <row r="286" ht="15.75" customHeight="1">
      <c r="E286" s="15"/>
      <c r="F286" s="15"/>
    </row>
    <row r="287" ht="15.75" customHeight="1">
      <c r="E287" s="15"/>
      <c r="F287" s="15"/>
    </row>
    <row r="288" ht="15.75" customHeight="1">
      <c r="E288" s="15"/>
      <c r="F288" s="15"/>
    </row>
    <row r="289" ht="15.75" customHeight="1">
      <c r="E289" s="15"/>
      <c r="F289" s="15"/>
    </row>
    <row r="290" ht="15.75" customHeight="1">
      <c r="E290" s="15"/>
      <c r="F290" s="15"/>
    </row>
    <row r="291" ht="15.75" customHeight="1">
      <c r="E291" s="15"/>
      <c r="F291" s="15"/>
    </row>
    <row r="292" ht="15.75" customHeight="1">
      <c r="E292" s="15"/>
      <c r="F292" s="15"/>
    </row>
    <row r="293" ht="15.75" customHeight="1">
      <c r="E293" s="15"/>
      <c r="F293" s="15"/>
    </row>
    <row r="294" ht="15.75" customHeight="1">
      <c r="E294" s="15"/>
      <c r="F294" s="15"/>
    </row>
    <row r="295" ht="15.75" customHeight="1">
      <c r="E295" s="15"/>
      <c r="F295" s="15"/>
    </row>
    <row r="296" ht="15.75" customHeight="1">
      <c r="E296" s="15"/>
      <c r="F296" s="15"/>
    </row>
    <row r="297" ht="15.75" customHeight="1">
      <c r="E297" s="15"/>
      <c r="F297" s="15"/>
    </row>
    <row r="298" ht="15.75" customHeight="1">
      <c r="E298" s="15"/>
      <c r="F298" s="15"/>
    </row>
    <row r="299" ht="15.75" customHeight="1">
      <c r="E299" s="15"/>
      <c r="F299" s="15"/>
    </row>
    <row r="300" ht="15.75" customHeight="1">
      <c r="E300" s="15"/>
      <c r="F300" s="15"/>
    </row>
    <row r="301" ht="15.75" customHeight="1">
      <c r="E301" s="15"/>
      <c r="F301" s="15"/>
    </row>
    <row r="302" ht="15.75" customHeight="1">
      <c r="E302" s="15"/>
      <c r="F302" s="15"/>
    </row>
    <row r="303" ht="15.75" customHeight="1">
      <c r="E303" s="15"/>
      <c r="F303" s="15"/>
    </row>
    <row r="304" ht="15.75" customHeight="1">
      <c r="E304" s="15"/>
      <c r="F304" s="15"/>
    </row>
    <row r="305" ht="15.75" customHeight="1">
      <c r="E305" s="15"/>
      <c r="F305" s="15"/>
    </row>
    <row r="306" ht="15.75" customHeight="1">
      <c r="E306" s="15"/>
      <c r="F306" s="15"/>
    </row>
    <row r="307" ht="15.75" customHeight="1">
      <c r="E307" s="15"/>
      <c r="F307" s="15"/>
    </row>
    <row r="308" ht="15.75" customHeight="1">
      <c r="E308" s="15"/>
      <c r="F308" s="15"/>
    </row>
    <row r="309" ht="15.75" customHeight="1">
      <c r="E309" s="15"/>
      <c r="F309" s="15"/>
    </row>
    <row r="310" ht="15.75" customHeight="1">
      <c r="E310" s="15"/>
      <c r="F310" s="15"/>
    </row>
    <row r="311" ht="15.75" customHeight="1">
      <c r="E311" s="15"/>
      <c r="F311" s="15"/>
    </row>
    <row r="312" ht="15.75" customHeight="1">
      <c r="E312" s="15"/>
      <c r="F312" s="15"/>
    </row>
    <row r="313" ht="15.75" customHeight="1">
      <c r="E313" s="15"/>
      <c r="F313" s="15"/>
    </row>
    <row r="314" ht="15.75" customHeight="1">
      <c r="E314" s="15"/>
      <c r="F314" s="15"/>
    </row>
    <row r="315" ht="15.75" customHeight="1">
      <c r="E315" s="15"/>
      <c r="F315" s="15"/>
    </row>
    <row r="316" ht="15.75" customHeight="1">
      <c r="E316" s="15"/>
      <c r="F316" s="15"/>
    </row>
    <row r="317" ht="15.75" customHeight="1">
      <c r="E317" s="15"/>
      <c r="F317" s="15"/>
    </row>
    <row r="318" ht="15.75" customHeight="1">
      <c r="E318" s="15"/>
      <c r="F318" s="15"/>
    </row>
    <row r="319" ht="15.75" customHeight="1">
      <c r="E319" s="15"/>
      <c r="F319" s="15"/>
    </row>
    <row r="320" ht="15.75" customHeight="1">
      <c r="E320" s="15"/>
      <c r="F320" s="15"/>
    </row>
    <row r="321" ht="15.75" customHeight="1">
      <c r="E321" s="15"/>
      <c r="F321" s="15"/>
    </row>
    <row r="322" ht="15.75" customHeight="1">
      <c r="E322" s="15"/>
      <c r="F322" s="15"/>
    </row>
    <row r="323" ht="15.75" customHeight="1">
      <c r="E323" s="15"/>
      <c r="F323" s="15"/>
    </row>
    <row r="324" ht="15.75" customHeight="1">
      <c r="E324" s="15"/>
      <c r="F324" s="15"/>
    </row>
    <row r="325" ht="15.75" customHeight="1">
      <c r="E325" s="15"/>
      <c r="F325" s="15"/>
    </row>
    <row r="326" ht="15.75" customHeight="1">
      <c r="E326" s="15"/>
      <c r="F326" s="15"/>
    </row>
    <row r="327" ht="15.75" customHeight="1">
      <c r="E327" s="15"/>
      <c r="F327" s="15"/>
    </row>
    <row r="328" ht="15.75" customHeight="1">
      <c r="E328" s="15"/>
      <c r="F328" s="15"/>
    </row>
    <row r="329" ht="15.75" customHeight="1">
      <c r="E329" s="15"/>
      <c r="F329" s="15"/>
    </row>
    <row r="330" ht="15.75" customHeight="1">
      <c r="E330" s="15"/>
      <c r="F330" s="15"/>
    </row>
    <row r="331" ht="15.75" customHeight="1">
      <c r="E331" s="15"/>
      <c r="F331" s="15"/>
    </row>
    <row r="332" ht="15.75" customHeight="1">
      <c r="E332" s="15"/>
      <c r="F332" s="15"/>
    </row>
    <row r="333" ht="15.75" customHeight="1">
      <c r="E333" s="15"/>
      <c r="F333" s="15"/>
    </row>
    <row r="334" ht="15.75" customHeight="1">
      <c r="E334" s="15"/>
      <c r="F334" s="15"/>
    </row>
    <row r="335" ht="15.75" customHeight="1">
      <c r="E335" s="15"/>
      <c r="F335" s="15"/>
    </row>
    <row r="336" ht="15.75" customHeight="1">
      <c r="E336" s="15"/>
      <c r="F336" s="15"/>
    </row>
    <row r="337" ht="15.75" customHeight="1">
      <c r="E337" s="15"/>
      <c r="F337" s="15"/>
    </row>
    <row r="338" ht="15.75" customHeight="1">
      <c r="E338" s="15"/>
      <c r="F338" s="15"/>
    </row>
    <row r="339" ht="15.75" customHeight="1">
      <c r="E339" s="15"/>
      <c r="F339" s="15"/>
    </row>
    <row r="340" ht="15.75" customHeight="1">
      <c r="E340" s="15"/>
      <c r="F340" s="15"/>
    </row>
    <row r="341" ht="15.75" customHeight="1">
      <c r="E341" s="15"/>
      <c r="F341" s="15"/>
    </row>
    <row r="342" ht="15.75" customHeight="1">
      <c r="E342" s="15"/>
      <c r="F342" s="15"/>
    </row>
    <row r="343" ht="15.75" customHeight="1">
      <c r="E343" s="15"/>
      <c r="F343" s="15"/>
    </row>
    <row r="344" ht="15.75" customHeight="1">
      <c r="E344" s="15"/>
      <c r="F344" s="15"/>
    </row>
    <row r="345" ht="15.75" customHeight="1">
      <c r="E345" s="15"/>
      <c r="F345" s="15"/>
    </row>
    <row r="346" ht="15.75" customHeight="1">
      <c r="E346" s="15"/>
      <c r="F346" s="15"/>
    </row>
    <row r="347" ht="15.75" customHeight="1">
      <c r="E347" s="15"/>
      <c r="F347" s="15"/>
    </row>
    <row r="348" ht="15.75" customHeight="1">
      <c r="E348" s="15"/>
      <c r="F348" s="15"/>
    </row>
    <row r="349" ht="15.75" customHeight="1">
      <c r="E349" s="15"/>
      <c r="F349" s="15"/>
    </row>
    <row r="350" ht="15.75" customHeight="1">
      <c r="E350" s="15"/>
      <c r="F350" s="15"/>
    </row>
    <row r="351" ht="15.75" customHeight="1">
      <c r="E351" s="15"/>
      <c r="F351" s="15"/>
    </row>
    <row r="352" ht="15.75" customHeight="1">
      <c r="E352" s="15"/>
      <c r="F352" s="15"/>
    </row>
    <row r="353" ht="15.75" customHeight="1">
      <c r="E353" s="15"/>
      <c r="F353" s="15"/>
    </row>
    <row r="354" ht="15.75" customHeight="1">
      <c r="E354" s="15"/>
      <c r="F354" s="15"/>
    </row>
    <row r="355" ht="15.75" customHeight="1">
      <c r="E355" s="15"/>
      <c r="F355" s="15"/>
    </row>
    <row r="356" ht="15.75" customHeight="1">
      <c r="E356" s="15"/>
      <c r="F356" s="15"/>
    </row>
    <row r="357" ht="15.75" customHeight="1">
      <c r="E357" s="15"/>
      <c r="F357" s="15"/>
    </row>
    <row r="358" ht="15.75" customHeight="1">
      <c r="E358" s="15"/>
      <c r="F358" s="15"/>
    </row>
    <row r="359" ht="15.75" customHeight="1">
      <c r="E359" s="15"/>
      <c r="F359" s="15"/>
    </row>
    <row r="360" ht="15.75" customHeight="1">
      <c r="E360" s="15"/>
      <c r="F360" s="15"/>
    </row>
    <row r="361" ht="15.75" customHeight="1">
      <c r="E361" s="15"/>
      <c r="F361" s="15"/>
    </row>
    <row r="362" ht="15.75" customHeight="1">
      <c r="E362" s="15"/>
      <c r="F362" s="15"/>
    </row>
    <row r="363" ht="15.75" customHeight="1">
      <c r="E363" s="15"/>
      <c r="F363" s="15"/>
    </row>
    <row r="364" ht="15.75" customHeight="1">
      <c r="E364" s="15"/>
      <c r="F364" s="15"/>
    </row>
    <row r="365" ht="15.75" customHeight="1">
      <c r="E365" s="15"/>
      <c r="F365" s="15"/>
    </row>
    <row r="366" ht="15.75" customHeight="1">
      <c r="E366" s="15"/>
      <c r="F366" s="15"/>
    </row>
    <row r="367" ht="15.75" customHeight="1">
      <c r="E367" s="15"/>
      <c r="F367" s="15"/>
    </row>
    <row r="368" ht="15.75" customHeight="1">
      <c r="E368" s="15"/>
      <c r="F368" s="15"/>
    </row>
    <row r="369" ht="15.75" customHeight="1">
      <c r="E369" s="15"/>
      <c r="F369" s="15"/>
    </row>
    <row r="370" ht="15.75" customHeight="1">
      <c r="E370" s="15"/>
      <c r="F370" s="15"/>
    </row>
    <row r="371" ht="15.75" customHeight="1">
      <c r="E371" s="15"/>
      <c r="F371" s="15"/>
    </row>
    <row r="372" ht="15.75" customHeight="1">
      <c r="E372" s="15"/>
      <c r="F372" s="15"/>
    </row>
    <row r="373" ht="15.75" customHeight="1">
      <c r="E373" s="15"/>
      <c r="F373" s="15"/>
    </row>
    <row r="374" ht="15.75" customHeight="1">
      <c r="E374" s="15"/>
      <c r="F374" s="15"/>
    </row>
    <row r="375" ht="15.75" customHeight="1">
      <c r="E375" s="15"/>
      <c r="F375" s="15"/>
    </row>
    <row r="376" ht="15.75" customHeight="1">
      <c r="E376" s="15"/>
      <c r="F376" s="15"/>
    </row>
    <row r="377" ht="15.75" customHeight="1">
      <c r="E377" s="15"/>
      <c r="F377" s="15"/>
    </row>
    <row r="378" ht="15.75" customHeight="1">
      <c r="E378" s="15"/>
      <c r="F378" s="15"/>
    </row>
    <row r="379" ht="15.75" customHeight="1">
      <c r="E379" s="15"/>
      <c r="F379" s="15"/>
    </row>
    <row r="380" ht="15.75" customHeight="1">
      <c r="E380" s="15"/>
      <c r="F380" s="15"/>
    </row>
    <row r="381" ht="15.75" customHeight="1">
      <c r="E381" s="15"/>
      <c r="F381" s="15"/>
    </row>
    <row r="382" ht="15.75" customHeight="1">
      <c r="E382" s="15"/>
      <c r="F382" s="15"/>
    </row>
    <row r="383" ht="15.75" customHeight="1">
      <c r="E383" s="15"/>
      <c r="F383" s="15"/>
    </row>
    <row r="384" ht="15.75" customHeight="1">
      <c r="E384" s="15"/>
      <c r="F384" s="15"/>
    </row>
    <row r="385" ht="15.75" customHeight="1">
      <c r="E385" s="15"/>
      <c r="F385" s="15"/>
    </row>
    <row r="386" ht="15.75" customHeight="1">
      <c r="E386" s="15"/>
      <c r="F386" s="15"/>
    </row>
    <row r="387" ht="15.75" customHeight="1">
      <c r="E387" s="15"/>
      <c r="F387" s="15"/>
    </row>
    <row r="388" ht="15.75" customHeight="1">
      <c r="E388" s="15"/>
      <c r="F388" s="15"/>
    </row>
    <row r="389" ht="15.75" customHeight="1">
      <c r="E389" s="15"/>
      <c r="F389" s="15"/>
    </row>
    <row r="390" ht="15.75" customHeight="1">
      <c r="E390" s="15"/>
      <c r="F390" s="15"/>
    </row>
    <row r="391" ht="15.75" customHeight="1">
      <c r="E391" s="15"/>
      <c r="F391" s="15"/>
    </row>
    <row r="392" ht="15.75" customHeight="1">
      <c r="E392" s="15"/>
      <c r="F392" s="15"/>
    </row>
    <row r="393" ht="15.75" customHeight="1">
      <c r="E393" s="15"/>
      <c r="F393" s="15"/>
    </row>
    <row r="394" ht="15.75" customHeight="1">
      <c r="E394" s="15"/>
      <c r="F394" s="15"/>
    </row>
    <row r="395" ht="15.75" customHeight="1">
      <c r="E395" s="15"/>
      <c r="F395" s="15"/>
    </row>
    <row r="396" ht="15.75" customHeight="1">
      <c r="E396" s="15"/>
      <c r="F396" s="15"/>
    </row>
    <row r="397" ht="15.75" customHeight="1">
      <c r="E397" s="15"/>
      <c r="F397" s="15"/>
    </row>
    <row r="398" ht="15.75" customHeight="1">
      <c r="E398" s="15"/>
      <c r="F398" s="15"/>
    </row>
    <row r="399" ht="15.75" customHeight="1">
      <c r="E399" s="15"/>
      <c r="F399" s="15"/>
    </row>
    <row r="400" ht="15.75" customHeight="1">
      <c r="E400" s="15"/>
      <c r="F400" s="15"/>
    </row>
    <row r="401" ht="15.75" customHeight="1">
      <c r="E401" s="15"/>
      <c r="F401" s="15"/>
    </row>
    <row r="402" ht="15.75" customHeight="1">
      <c r="E402" s="15"/>
      <c r="F402" s="15"/>
    </row>
    <row r="403" ht="15.75" customHeight="1">
      <c r="E403" s="15"/>
      <c r="F403" s="15"/>
    </row>
    <row r="404" ht="15.75" customHeight="1">
      <c r="E404" s="15"/>
      <c r="F404" s="15"/>
    </row>
    <row r="405" ht="15.75" customHeight="1">
      <c r="E405" s="15"/>
      <c r="F405" s="15"/>
    </row>
    <row r="406" ht="15.75" customHeight="1">
      <c r="E406" s="15"/>
      <c r="F406" s="15"/>
    </row>
    <row r="407" ht="15.75" customHeight="1">
      <c r="E407" s="15"/>
      <c r="F407" s="15"/>
    </row>
    <row r="408" ht="15.75" customHeight="1">
      <c r="E408" s="15"/>
      <c r="F408" s="15"/>
    </row>
    <row r="409" ht="15.75" customHeight="1">
      <c r="E409" s="15"/>
      <c r="F409" s="15"/>
    </row>
    <row r="410" ht="15.75" customHeight="1">
      <c r="E410" s="15"/>
      <c r="F410" s="15"/>
    </row>
    <row r="411" ht="15.75" customHeight="1">
      <c r="E411" s="15"/>
      <c r="F411" s="15"/>
    </row>
    <row r="412" ht="15.75" customHeight="1">
      <c r="E412" s="15"/>
      <c r="F412" s="15"/>
    </row>
    <row r="413" ht="15.75" customHeight="1">
      <c r="E413" s="15"/>
      <c r="F413" s="15"/>
    </row>
    <row r="414" ht="15.75" customHeight="1">
      <c r="E414" s="15"/>
      <c r="F414" s="15"/>
    </row>
    <row r="415" ht="15.75" customHeight="1">
      <c r="E415" s="15"/>
      <c r="F415" s="15"/>
    </row>
    <row r="416" ht="15.75" customHeight="1">
      <c r="E416" s="15"/>
      <c r="F416" s="15"/>
    </row>
    <row r="417" ht="15.75" customHeight="1">
      <c r="E417" s="15"/>
      <c r="F417" s="15"/>
    </row>
    <row r="418" ht="15.75" customHeight="1">
      <c r="E418" s="15"/>
      <c r="F418" s="15"/>
    </row>
    <row r="419" ht="15.75" customHeight="1">
      <c r="E419" s="15"/>
      <c r="F419" s="15"/>
    </row>
    <row r="420" ht="15.75" customHeight="1">
      <c r="E420" s="15"/>
      <c r="F420" s="15"/>
    </row>
    <row r="421" ht="15.75" customHeight="1">
      <c r="E421" s="15"/>
      <c r="F421" s="15"/>
    </row>
    <row r="422" ht="15.75" customHeight="1">
      <c r="E422" s="15"/>
      <c r="F422" s="15"/>
    </row>
    <row r="423" ht="15.75" customHeight="1">
      <c r="E423" s="15"/>
      <c r="F423" s="15"/>
    </row>
    <row r="424" ht="15.75" customHeight="1">
      <c r="E424" s="15"/>
      <c r="F424" s="15"/>
    </row>
    <row r="425" ht="15.75" customHeight="1">
      <c r="E425" s="15"/>
      <c r="F425" s="15"/>
    </row>
    <row r="426" ht="15.75" customHeight="1">
      <c r="E426" s="15"/>
      <c r="F426" s="15"/>
    </row>
    <row r="427" ht="15.75" customHeight="1">
      <c r="E427" s="15"/>
      <c r="F427" s="15"/>
    </row>
    <row r="428" ht="15.75" customHeight="1">
      <c r="E428" s="15"/>
      <c r="F428" s="15"/>
    </row>
    <row r="429" ht="15.75" customHeight="1">
      <c r="E429" s="15"/>
      <c r="F429" s="15"/>
    </row>
    <row r="430" ht="15.75" customHeight="1">
      <c r="E430" s="15"/>
      <c r="F430" s="15"/>
    </row>
    <row r="431" ht="15.75" customHeight="1">
      <c r="E431" s="15"/>
      <c r="F431" s="15"/>
    </row>
    <row r="432" ht="15.75" customHeight="1">
      <c r="E432" s="15"/>
      <c r="F432" s="15"/>
    </row>
    <row r="433" ht="15.75" customHeight="1">
      <c r="E433" s="15"/>
      <c r="F433" s="15"/>
    </row>
    <row r="434" ht="15.75" customHeight="1">
      <c r="E434" s="15"/>
      <c r="F434" s="15"/>
    </row>
    <row r="435" ht="15.75" customHeight="1">
      <c r="E435" s="15"/>
      <c r="F435" s="15"/>
    </row>
    <row r="436" ht="15.75" customHeight="1">
      <c r="E436" s="15"/>
      <c r="F436" s="15"/>
    </row>
    <row r="437" ht="15.75" customHeight="1">
      <c r="E437" s="15"/>
      <c r="F437" s="15"/>
    </row>
    <row r="438" ht="15.75" customHeight="1">
      <c r="E438" s="15"/>
      <c r="F438" s="15"/>
    </row>
    <row r="439" ht="15.75" customHeight="1">
      <c r="E439" s="15"/>
      <c r="F439" s="15"/>
    </row>
    <row r="440" ht="15.75" customHeight="1">
      <c r="E440" s="15"/>
      <c r="F440" s="15"/>
    </row>
    <row r="441" ht="15.75" customHeight="1">
      <c r="E441" s="15"/>
      <c r="F441" s="15"/>
    </row>
    <row r="442" ht="15.75" customHeight="1">
      <c r="E442" s="15"/>
      <c r="F442" s="15"/>
    </row>
    <row r="443" ht="15.75" customHeight="1">
      <c r="E443" s="15"/>
      <c r="F443" s="15"/>
    </row>
    <row r="444" ht="15.75" customHeight="1">
      <c r="E444" s="15"/>
      <c r="F444" s="15"/>
    </row>
    <row r="445" ht="15.75" customHeight="1">
      <c r="E445" s="15"/>
      <c r="F445" s="15"/>
    </row>
    <row r="446" ht="15.75" customHeight="1">
      <c r="E446" s="15"/>
      <c r="F446" s="15"/>
    </row>
    <row r="447" ht="15.75" customHeight="1">
      <c r="E447" s="15"/>
      <c r="F447" s="15"/>
    </row>
    <row r="448" ht="15.75" customHeight="1">
      <c r="E448" s="15"/>
      <c r="F448" s="15"/>
    </row>
    <row r="449" ht="15.75" customHeight="1">
      <c r="E449" s="15"/>
      <c r="F449" s="15"/>
    </row>
    <row r="450" ht="15.75" customHeight="1">
      <c r="E450" s="15"/>
      <c r="F450" s="15"/>
    </row>
    <row r="451" ht="15.75" customHeight="1">
      <c r="E451" s="15"/>
      <c r="F451" s="15"/>
    </row>
    <row r="452" ht="15.75" customHeight="1">
      <c r="E452" s="15"/>
      <c r="F452" s="15"/>
    </row>
    <row r="453" ht="15.75" customHeight="1">
      <c r="E453" s="15"/>
      <c r="F453" s="15"/>
    </row>
    <row r="454" ht="15.75" customHeight="1">
      <c r="E454" s="15"/>
      <c r="F454" s="15"/>
    </row>
    <row r="455" ht="15.75" customHeight="1">
      <c r="E455" s="15"/>
      <c r="F455" s="15"/>
    </row>
    <row r="456" ht="15.75" customHeight="1">
      <c r="E456" s="15"/>
      <c r="F456" s="15"/>
    </row>
    <row r="457" ht="15.75" customHeight="1">
      <c r="E457" s="15"/>
      <c r="F457" s="15"/>
    </row>
    <row r="458" ht="15.75" customHeight="1">
      <c r="E458" s="15"/>
      <c r="F458" s="15"/>
    </row>
    <row r="459" ht="15.75" customHeight="1">
      <c r="E459" s="15"/>
      <c r="F459" s="15"/>
    </row>
    <row r="460" ht="15.75" customHeight="1">
      <c r="E460" s="15"/>
      <c r="F460" s="15"/>
    </row>
    <row r="461" ht="15.75" customHeight="1">
      <c r="E461" s="15"/>
      <c r="F461" s="15"/>
    </row>
    <row r="462" ht="15.75" customHeight="1">
      <c r="E462" s="15"/>
      <c r="F462" s="15"/>
    </row>
    <row r="463" ht="15.75" customHeight="1">
      <c r="E463" s="15"/>
      <c r="F463" s="15"/>
    </row>
    <row r="464" ht="15.75" customHeight="1">
      <c r="E464" s="15"/>
      <c r="F464" s="15"/>
    </row>
    <row r="465" ht="15.75" customHeight="1">
      <c r="E465" s="15"/>
      <c r="F465" s="15"/>
    </row>
    <row r="466" ht="15.75" customHeight="1">
      <c r="E466" s="15"/>
      <c r="F466" s="15"/>
    </row>
    <row r="467" ht="15.75" customHeight="1">
      <c r="E467" s="15"/>
      <c r="F467" s="15"/>
    </row>
    <row r="468" ht="15.75" customHeight="1">
      <c r="E468" s="15"/>
      <c r="F468" s="15"/>
    </row>
    <row r="469" ht="15.75" customHeight="1">
      <c r="E469" s="15"/>
      <c r="F469" s="15"/>
    </row>
    <row r="470" ht="15.75" customHeight="1">
      <c r="E470" s="15"/>
      <c r="F470" s="15"/>
    </row>
    <row r="471" ht="15.75" customHeight="1">
      <c r="E471" s="15"/>
      <c r="F471" s="15"/>
    </row>
    <row r="472" ht="15.75" customHeight="1">
      <c r="E472" s="15"/>
      <c r="F472" s="15"/>
    </row>
    <row r="473" ht="15.75" customHeight="1">
      <c r="E473" s="15"/>
      <c r="F473" s="15"/>
    </row>
    <row r="474" ht="15.75" customHeight="1">
      <c r="E474" s="15"/>
      <c r="F474" s="15"/>
    </row>
    <row r="475" ht="15.75" customHeight="1">
      <c r="E475" s="15"/>
      <c r="F475" s="15"/>
    </row>
    <row r="476" ht="15.75" customHeight="1">
      <c r="E476" s="15"/>
      <c r="F476" s="15"/>
    </row>
    <row r="477" ht="15.75" customHeight="1">
      <c r="E477" s="15"/>
      <c r="F477" s="15"/>
    </row>
    <row r="478" ht="15.75" customHeight="1">
      <c r="E478" s="15"/>
      <c r="F478" s="15"/>
    </row>
    <row r="479" ht="15.75" customHeight="1">
      <c r="E479" s="15"/>
      <c r="F479" s="15"/>
    </row>
    <row r="480" ht="15.75" customHeight="1">
      <c r="E480" s="15"/>
      <c r="F480" s="15"/>
    </row>
    <row r="481" ht="15.75" customHeight="1">
      <c r="E481" s="15"/>
      <c r="F481" s="15"/>
    </row>
    <row r="482" ht="15.75" customHeight="1">
      <c r="E482" s="15"/>
      <c r="F482" s="15"/>
    </row>
    <row r="483" ht="15.75" customHeight="1">
      <c r="E483" s="15"/>
      <c r="F483" s="15"/>
    </row>
    <row r="484" ht="15.75" customHeight="1">
      <c r="E484" s="15"/>
      <c r="F484" s="15"/>
    </row>
    <row r="485" ht="15.75" customHeight="1">
      <c r="E485" s="15"/>
      <c r="F485" s="15"/>
    </row>
    <row r="486" ht="15.75" customHeight="1">
      <c r="E486" s="15"/>
      <c r="F486" s="15"/>
    </row>
    <row r="487" ht="15.75" customHeight="1">
      <c r="E487" s="15"/>
      <c r="F487" s="15"/>
    </row>
    <row r="488" ht="15.75" customHeight="1">
      <c r="E488" s="15"/>
      <c r="F488" s="15"/>
    </row>
    <row r="489" ht="15.75" customHeight="1">
      <c r="E489" s="15"/>
      <c r="F489" s="15"/>
    </row>
    <row r="490" ht="15.75" customHeight="1">
      <c r="E490" s="15"/>
      <c r="F490" s="15"/>
    </row>
    <row r="491" ht="15.75" customHeight="1">
      <c r="E491" s="15"/>
      <c r="F491" s="15"/>
    </row>
    <row r="492" ht="15.75" customHeight="1">
      <c r="E492" s="15"/>
      <c r="F492" s="15"/>
    </row>
    <row r="493" ht="15.75" customHeight="1">
      <c r="E493" s="15"/>
      <c r="F493" s="15"/>
    </row>
    <row r="494" ht="15.75" customHeight="1">
      <c r="E494" s="15"/>
      <c r="F494" s="15"/>
    </row>
    <row r="495" ht="15.75" customHeight="1">
      <c r="E495" s="15"/>
      <c r="F495" s="15"/>
    </row>
    <row r="496" ht="15.75" customHeight="1">
      <c r="E496" s="15"/>
      <c r="F496" s="15"/>
    </row>
    <row r="497" ht="15.75" customHeight="1">
      <c r="E497" s="15"/>
      <c r="F497" s="15"/>
    </row>
    <row r="498" ht="15.75" customHeight="1">
      <c r="E498" s="15"/>
      <c r="F498" s="15"/>
    </row>
    <row r="499" ht="15.75" customHeight="1">
      <c r="E499" s="15"/>
      <c r="F499" s="15"/>
    </row>
    <row r="500" ht="15.75" customHeight="1">
      <c r="E500" s="15"/>
      <c r="F500" s="15"/>
    </row>
    <row r="501" ht="15.75" customHeight="1">
      <c r="E501" s="15"/>
      <c r="F501" s="15"/>
    </row>
    <row r="502" ht="15.75" customHeight="1">
      <c r="E502" s="15"/>
      <c r="F502" s="15"/>
    </row>
    <row r="503" ht="15.75" customHeight="1">
      <c r="E503" s="15"/>
      <c r="F503" s="15"/>
    </row>
    <row r="504" ht="15.75" customHeight="1">
      <c r="E504" s="15"/>
      <c r="F504" s="15"/>
    </row>
    <row r="505" ht="15.75" customHeight="1">
      <c r="E505" s="15"/>
      <c r="F505" s="15"/>
    </row>
    <row r="506" ht="15.75" customHeight="1">
      <c r="E506" s="15"/>
      <c r="F506" s="15"/>
    </row>
    <row r="507" ht="15.75" customHeight="1">
      <c r="E507" s="15"/>
      <c r="F507" s="15"/>
    </row>
    <row r="508" ht="15.75" customHeight="1">
      <c r="E508" s="15"/>
      <c r="F508" s="15"/>
    </row>
    <row r="509" ht="15.75" customHeight="1">
      <c r="E509" s="15"/>
      <c r="F509" s="15"/>
    </row>
    <row r="510" ht="15.75" customHeight="1">
      <c r="E510" s="15"/>
      <c r="F510" s="15"/>
    </row>
    <row r="511" ht="15.75" customHeight="1">
      <c r="E511" s="15"/>
      <c r="F511" s="15"/>
    </row>
    <row r="512" ht="15.75" customHeight="1">
      <c r="E512" s="15"/>
      <c r="F512" s="15"/>
    </row>
    <row r="513" ht="15.75" customHeight="1">
      <c r="E513" s="15"/>
      <c r="F513" s="15"/>
    </row>
    <row r="514" ht="15.75" customHeight="1">
      <c r="E514" s="15"/>
      <c r="F514" s="15"/>
    </row>
    <row r="515" ht="15.75" customHeight="1">
      <c r="E515" s="15"/>
      <c r="F515" s="15"/>
    </row>
    <row r="516" ht="15.75" customHeight="1">
      <c r="E516" s="15"/>
      <c r="F516" s="15"/>
    </row>
    <row r="517" ht="15.75" customHeight="1">
      <c r="E517" s="15"/>
      <c r="F517" s="15"/>
    </row>
    <row r="518" ht="15.75" customHeight="1">
      <c r="E518" s="15"/>
      <c r="F518" s="15"/>
    </row>
    <row r="519" ht="15.75" customHeight="1">
      <c r="E519" s="15"/>
      <c r="F519" s="15"/>
    </row>
    <row r="520" ht="15.75" customHeight="1">
      <c r="E520" s="15"/>
      <c r="F520" s="15"/>
    </row>
    <row r="521" ht="15.75" customHeight="1">
      <c r="E521" s="15"/>
      <c r="F521" s="15"/>
    </row>
    <row r="522" ht="15.75" customHeight="1">
      <c r="E522" s="15"/>
      <c r="F522" s="15"/>
    </row>
    <row r="523" ht="15.75" customHeight="1">
      <c r="E523" s="15"/>
      <c r="F523" s="15"/>
    </row>
    <row r="524" ht="15.75" customHeight="1">
      <c r="E524" s="15"/>
      <c r="F524" s="15"/>
    </row>
    <row r="525" ht="15.75" customHeight="1">
      <c r="E525" s="15"/>
      <c r="F525" s="15"/>
    </row>
    <row r="526" ht="15.75" customHeight="1">
      <c r="E526" s="15"/>
      <c r="F526" s="15"/>
    </row>
    <row r="527" ht="15.75" customHeight="1">
      <c r="E527" s="15"/>
      <c r="F527" s="15"/>
    </row>
    <row r="528" ht="15.75" customHeight="1">
      <c r="E528" s="15"/>
      <c r="F528" s="15"/>
    </row>
    <row r="529" ht="15.75" customHeight="1">
      <c r="E529" s="15"/>
      <c r="F529" s="15"/>
    </row>
    <row r="530" ht="15.75" customHeight="1">
      <c r="E530" s="15"/>
      <c r="F530" s="15"/>
    </row>
    <row r="531" ht="15.75" customHeight="1">
      <c r="E531" s="15"/>
      <c r="F531" s="15"/>
    </row>
    <row r="532" ht="15.75" customHeight="1">
      <c r="E532" s="15"/>
      <c r="F532" s="15"/>
    </row>
    <row r="533" ht="15.75" customHeight="1">
      <c r="E533" s="15"/>
      <c r="F533" s="15"/>
    </row>
    <row r="534" ht="15.75" customHeight="1">
      <c r="E534" s="15"/>
      <c r="F534" s="15"/>
    </row>
    <row r="535" ht="15.75" customHeight="1">
      <c r="E535" s="15"/>
      <c r="F535" s="15"/>
    </row>
    <row r="536" ht="15.75" customHeight="1">
      <c r="E536" s="15"/>
      <c r="F536" s="15"/>
    </row>
    <row r="537" ht="15.75" customHeight="1">
      <c r="E537" s="15"/>
      <c r="F537" s="15"/>
    </row>
    <row r="538" ht="15.75" customHeight="1">
      <c r="E538" s="15"/>
      <c r="F538" s="15"/>
    </row>
    <row r="539" ht="15.75" customHeight="1">
      <c r="E539" s="15"/>
      <c r="F539" s="15"/>
    </row>
    <row r="540" ht="15.75" customHeight="1">
      <c r="E540" s="15"/>
      <c r="F540" s="15"/>
    </row>
    <row r="541" ht="15.75" customHeight="1">
      <c r="E541" s="15"/>
      <c r="F541" s="15"/>
    </row>
    <row r="542" ht="15.75" customHeight="1">
      <c r="E542" s="15"/>
      <c r="F542" s="15"/>
    </row>
    <row r="543" ht="15.75" customHeight="1">
      <c r="E543" s="15"/>
      <c r="F543" s="15"/>
    </row>
    <row r="544" ht="15.75" customHeight="1">
      <c r="E544" s="15"/>
      <c r="F544" s="15"/>
    </row>
    <row r="545" ht="15.75" customHeight="1">
      <c r="E545" s="15"/>
      <c r="F545" s="15"/>
    </row>
    <row r="546" ht="15.75" customHeight="1">
      <c r="E546" s="15"/>
      <c r="F546" s="15"/>
    </row>
    <row r="547" ht="15.75" customHeight="1">
      <c r="E547" s="15"/>
      <c r="F547" s="15"/>
    </row>
    <row r="548" ht="15.75" customHeight="1">
      <c r="E548" s="15"/>
      <c r="F548" s="15"/>
    </row>
    <row r="549" ht="15.75" customHeight="1">
      <c r="E549" s="15"/>
      <c r="F549" s="15"/>
    </row>
    <row r="550" ht="15.75" customHeight="1">
      <c r="E550" s="15"/>
      <c r="F550" s="15"/>
    </row>
    <row r="551" ht="15.75" customHeight="1">
      <c r="E551" s="15"/>
      <c r="F551" s="15"/>
    </row>
    <row r="552" ht="15.75" customHeight="1">
      <c r="E552" s="15"/>
      <c r="F552" s="15"/>
    </row>
    <row r="553" ht="15.75" customHeight="1">
      <c r="E553" s="15"/>
      <c r="F553" s="15"/>
    </row>
    <row r="554" ht="15.75" customHeight="1">
      <c r="E554" s="15"/>
      <c r="F554" s="15"/>
    </row>
    <row r="555" ht="15.75" customHeight="1">
      <c r="E555" s="15"/>
      <c r="F555" s="15"/>
    </row>
    <row r="556" ht="15.75" customHeight="1">
      <c r="E556" s="15"/>
      <c r="F556" s="15"/>
    </row>
    <row r="557" ht="15.75" customHeight="1">
      <c r="E557" s="15"/>
      <c r="F557" s="15"/>
    </row>
    <row r="558" ht="15.75" customHeight="1">
      <c r="E558" s="15"/>
      <c r="F558" s="15"/>
    </row>
    <row r="559" ht="15.75" customHeight="1">
      <c r="E559" s="15"/>
      <c r="F559" s="15"/>
    </row>
    <row r="560" ht="15.75" customHeight="1">
      <c r="E560" s="15"/>
      <c r="F560" s="15"/>
    </row>
    <row r="561" ht="15.75" customHeight="1">
      <c r="E561" s="15"/>
      <c r="F561" s="15"/>
    </row>
    <row r="562" ht="15.75" customHeight="1">
      <c r="E562" s="15"/>
      <c r="F562" s="15"/>
    </row>
    <row r="563" ht="15.75" customHeight="1">
      <c r="E563" s="15"/>
      <c r="F563" s="15"/>
    </row>
    <row r="564" ht="15.75" customHeight="1">
      <c r="E564" s="15"/>
      <c r="F564" s="15"/>
    </row>
    <row r="565" ht="15.75" customHeight="1">
      <c r="E565" s="15"/>
      <c r="F565" s="15"/>
    </row>
    <row r="566" ht="15.75" customHeight="1">
      <c r="E566" s="15"/>
      <c r="F566" s="15"/>
    </row>
    <row r="567" ht="15.75" customHeight="1">
      <c r="E567" s="15"/>
      <c r="F567" s="15"/>
    </row>
    <row r="568" ht="15.75" customHeight="1">
      <c r="E568" s="15"/>
      <c r="F568" s="15"/>
    </row>
    <row r="569" ht="15.75" customHeight="1">
      <c r="E569" s="15"/>
      <c r="F569" s="15"/>
    </row>
    <row r="570" ht="15.75" customHeight="1">
      <c r="E570" s="15"/>
      <c r="F570" s="15"/>
    </row>
    <row r="571" ht="15.75" customHeight="1">
      <c r="E571" s="15"/>
      <c r="F571" s="15"/>
    </row>
    <row r="572" ht="15.75" customHeight="1">
      <c r="E572" s="15"/>
      <c r="F572" s="15"/>
    </row>
    <row r="573" ht="15.75" customHeight="1">
      <c r="E573" s="15"/>
      <c r="F573" s="15"/>
    </row>
    <row r="574" ht="15.75" customHeight="1">
      <c r="E574" s="15"/>
      <c r="F574" s="15"/>
    </row>
    <row r="575" ht="15.75" customHeight="1">
      <c r="E575" s="15"/>
      <c r="F575" s="15"/>
    </row>
    <row r="576" ht="15.75" customHeight="1">
      <c r="E576" s="15"/>
      <c r="F576" s="15"/>
    </row>
    <row r="577" ht="15.75" customHeight="1">
      <c r="E577" s="15"/>
      <c r="F577" s="15"/>
    </row>
    <row r="578" ht="15.75" customHeight="1">
      <c r="E578" s="15"/>
      <c r="F578" s="15"/>
    </row>
    <row r="579" ht="15.75" customHeight="1">
      <c r="E579" s="15"/>
      <c r="F579" s="15"/>
    </row>
    <row r="580" ht="15.75" customHeight="1">
      <c r="E580" s="15"/>
      <c r="F580" s="15"/>
    </row>
    <row r="581" ht="15.75" customHeight="1">
      <c r="E581" s="15"/>
      <c r="F581" s="15"/>
    </row>
    <row r="582" ht="15.75" customHeight="1">
      <c r="E582" s="15"/>
      <c r="F582" s="15"/>
    </row>
    <row r="583" ht="15.75" customHeight="1">
      <c r="E583" s="15"/>
      <c r="F583" s="15"/>
    </row>
    <row r="584" ht="15.75" customHeight="1">
      <c r="E584" s="15"/>
      <c r="F584" s="15"/>
    </row>
    <row r="585" ht="15.75" customHeight="1">
      <c r="E585" s="15"/>
      <c r="F585" s="15"/>
    </row>
    <row r="586" ht="15.75" customHeight="1">
      <c r="E586" s="15"/>
      <c r="F586" s="15"/>
    </row>
    <row r="587" ht="15.75" customHeight="1">
      <c r="E587" s="15"/>
      <c r="F587" s="15"/>
    </row>
    <row r="588" ht="15.75" customHeight="1">
      <c r="E588" s="15"/>
      <c r="F588" s="15"/>
    </row>
    <row r="589" ht="15.75" customHeight="1">
      <c r="E589" s="15"/>
      <c r="F589" s="15"/>
    </row>
    <row r="590" ht="15.75" customHeight="1">
      <c r="E590" s="15"/>
      <c r="F590" s="15"/>
    </row>
    <row r="591" ht="15.75" customHeight="1">
      <c r="E591" s="15"/>
      <c r="F591" s="15"/>
    </row>
    <row r="592" ht="15.75" customHeight="1">
      <c r="E592" s="15"/>
      <c r="F592" s="15"/>
    </row>
    <row r="593" ht="15.75" customHeight="1">
      <c r="E593" s="15"/>
      <c r="F593" s="15"/>
    </row>
    <row r="594" ht="15.75" customHeight="1">
      <c r="E594" s="15"/>
      <c r="F594" s="15"/>
    </row>
    <row r="595" ht="15.75" customHeight="1">
      <c r="E595" s="15"/>
      <c r="F595" s="15"/>
    </row>
    <row r="596" ht="15.75" customHeight="1">
      <c r="E596" s="15"/>
      <c r="F596" s="15"/>
    </row>
    <row r="597" ht="15.75" customHeight="1">
      <c r="E597" s="15"/>
      <c r="F597" s="15"/>
    </row>
    <row r="598" ht="15.75" customHeight="1">
      <c r="E598" s="15"/>
      <c r="F598" s="15"/>
    </row>
    <row r="599" ht="15.75" customHeight="1">
      <c r="E599" s="15"/>
      <c r="F599" s="15"/>
    </row>
    <row r="600" ht="15.75" customHeight="1">
      <c r="E600" s="15"/>
      <c r="F600" s="15"/>
    </row>
    <row r="601" ht="15.75" customHeight="1">
      <c r="E601" s="15"/>
      <c r="F601" s="15"/>
    </row>
    <row r="602" ht="15.75" customHeight="1">
      <c r="E602" s="15"/>
      <c r="F602" s="15"/>
    </row>
    <row r="603" ht="15.75" customHeight="1">
      <c r="E603" s="15"/>
      <c r="F603" s="15"/>
    </row>
    <row r="604" ht="15.75" customHeight="1">
      <c r="E604" s="15"/>
      <c r="F604" s="15"/>
    </row>
    <row r="605" ht="15.75" customHeight="1">
      <c r="E605" s="15"/>
      <c r="F605" s="15"/>
    </row>
    <row r="606" ht="15.75" customHeight="1">
      <c r="E606" s="15"/>
      <c r="F606" s="15"/>
    </row>
    <row r="607" ht="15.75" customHeight="1">
      <c r="E607" s="15"/>
      <c r="F607" s="15"/>
    </row>
    <row r="608" ht="15.75" customHeight="1">
      <c r="E608" s="15"/>
      <c r="F608" s="15"/>
    </row>
    <row r="609" ht="15.75" customHeight="1">
      <c r="E609" s="15"/>
      <c r="F609" s="15"/>
    </row>
    <row r="610" ht="15.75" customHeight="1">
      <c r="E610" s="15"/>
      <c r="F610" s="15"/>
    </row>
    <row r="611" ht="15.75" customHeight="1">
      <c r="E611" s="15"/>
      <c r="F611" s="15"/>
    </row>
    <row r="612" ht="15.75" customHeight="1">
      <c r="E612" s="15"/>
      <c r="F612" s="15"/>
    </row>
    <row r="613" ht="15.75" customHeight="1">
      <c r="E613" s="15"/>
      <c r="F613" s="15"/>
    </row>
    <row r="614" ht="15.75" customHeight="1">
      <c r="E614" s="15"/>
      <c r="F614" s="15"/>
    </row>
    <row r="615" ht="15.75" customHeight="1">
      <c r="E615" s="15"/>
      <c r="F615" s="15"/>
    </row>
    <row r="616" ht="15.75" customHeight="1">
      <c r="E616" s="15"/>
      <c r="F616" s="15"/>
    </row>
    <row r="617" ht="15.75" customHeight="1">
      <c r="E617" s="15"/>
      <c r="F617" s="15"/>
    </row>
    <row r="618" ht="15.75" customHeight="1">
      <c r="E618" s="15"/>
      <c r="F618" s="15"/>
    </row>
    <row r="619" ht="15.75" customHeight="1">
      <c r="E619" s="15"/>
      <c r="F619" s="15"/>
    </row>
    <row r="620" ht="15.75" customHeight="1">
      <c r="E620" s="15"/>
      <c r="F620" s="15"/>
    </row>
    <row r="621" ht="15.75" customHeight="1">
      <c r="E621" s="15"/>
      <c r="F621" s="15"/>
    </row>
    <row r="622" ht="15.75" customHeight="1">
      <c r="E622" s="15"/>
      <c r="F622" s="15"/>
    </row>
    <row r="623" ht="15.75" customHeight="1">
      <c r="E623" s="15"/>
      <c r="F623" s="15"/>
    </row>
    <row r="624" ht="15.75" customHeight="1">
      <c r="E624" s="15"/>
      <c r="F624" s="15"/>
    </row>
    <row r="625" ht="15.75" customHeight="1">
      <c r="E625" s="15"/>
      <c r="F625" s="15"/>
    </row>
    <row r="626" ht="15.75" customHeight="1">
      <c r="E626" s="15"/>
      <c r="F626" s="15"/>
    </row>
    <row r="627" ht="15.75" customHeight="1">
      <c r="E627" s="15"/>
      <c r="F627" s="15"/>
    </row>
    <row r="628" ht="15.75" customHeight="1">
      <c r="E628" s="15"/>
      <c r="F628" s="15"/>
    </row>
    <row r="629" ht="15.75" customHeight="1">
      <c r="E629" s="15"/>
      <c r="F629" s="15"/>
    </row>
    <row r="630" ht="15.75" customHeight="1">
      <c r="E630" s="15"/>
      <c r="F630" s="15"/>
    </row>
    <row r="631" ht="15.75" customHeight="1">
      <c r="E631" s="15"/>
      <c r="F631" s="15"/>
    </row>
    <row r="632" ht="15.75" customHeight="1">
      <c r="E632" s="15"/>
      <c r="F632" s="15"/>
    </row>
    <row r="633" ht="15.75" customHeight="1">
      <c r="E633" s="15"/>
      <c r="F633" s="15"/>
    </row>
    <row r="634" ht="15.75" customHeight="1">
      <c r="E634" s="15"/>
      <c r="F634" s="15"/>
    </row>
    <row r="635" ht="15.75" customHeight="1">
      <c r="E635" s="15"/>
      <c r="F635" s="15"/>
    </row>
    <row r="636" ht="15.75" customHeight="1">
      <c r="E636" s="15"/>
      <c r="F636" s="15"/>
    </row>
    <row r="637" ht="15.75" customHeight="1">
      <c r="E637" s="15"/>
      <c r="F637" s="15"/>
    </row>
    <row r="638" ht="15.75" customHeight="1">
      <c r="E638" s="15"/>
      <c r="F638" s="15"/>
    </row>
    <row r="639" ht="15.75" customHeight="1">
      <c r="E639" s="15"/>
      <c r="F639" s="15"/>
    </row>
    <row r="640" ht="15.75" customHeight="1">
      <c r="E640" s="15"/>
      <c r="F640" s="15"/>
    </row>
    <row r="641" ht="15.75" customHeight="1">
      <c r="E641" s="15"/>
      <c r="F641" s="15"/>
    </row>
    <row r="642" ht="15.75" customHeight="1">
      <c r="E642" s="15"/>
      <c r="F642" s="15"/>
    </row>
    <row r="643" ht="15.75" customHeight="1">
      <c r="E643" s="15"/>
      <c r="F643" s="15"/>
    </row>
    <row r="644" ht="15.75" customHeight="1">
      <c r="E644" s="15"/>
      <c r="F644" s="15"/>
    </row>
    <row r="645" ht="15.75" customHeight="1">
      <c r="E645" s="15"/>
      <c r="F645" s="15"/>
    </row>
    <row r="646" ht="15.75" customHeight="1">
      <c r="E646" s="15"/>
      <c r="F646" s="15"/>
    </row>
    <row r="647" ht="15.75" customHeight="1">
      <c r="E647" s="15"/>
      <c r="F647" s="15"/>
    </row>
    <row r="648" ht="15.75" customHeight="1">
      <c r="E648" s="15"/>
      <c r="F648" s="15"/>
    </row>
    <row r="649" ht="15.75" customHeight="1">
      <c r="E649" s="15"/>
      <c r="F649" s="15"/>
    </row>
    <row r="650" ht="15.75" customHeight="1">
      <c r="E650" s="15"/>
      <c r="F650" s="15"/>
    </row>
    <row r="651" ht="15.75" customHeight="1">
      <c r="E651" s="15"/>
      <c r="F651" s="15"/>
    </row>
    <row r="652" ht="15.75" customHeight="1">
      <c r="E652" s="15"/>
      <c r="F652" s="15"/>
    </row>
    <row r="653" ht="15.75" customHeight="1">
      <c r="E653" s="15"/>
      <c r="F653" s="15"/>
    </row>
    <row r="654" ht="15.75" customHeight="1">
      <c r="E654" s="15"/>
      <c r="F654" s="15"/>
    </row>
    <row r="655" ht="15.75" customHeight="1">
      <c r="E655" s="15"/>
      <c r="F655" s="15"/>
    </row>
    <row r="656" ht="15.75" customHeight="1">
      <c r="E656" s="15"/>
      <c r="F656" s="15"/>
    </row>
    <row r="657" ht="15.75" customHeight="1">
      <c r="E657" s="15"/>
      <c r="F657" s="15"/>
    </row>
    <row r="658" ht="15.75" customHeight="1">
      <c r="E658" s="15"/>
      <c r="F658" s="15"/>
    </row>
    <row r="659" ht="15.75" customHeight="1">
      <c r="E659" s="15"/>
      <c r="F659" s="15"/>
    </row>
    <row r="660" ht="15.75" customHeight="1">
      <c r="E660" s="15"/>
      <c r="F660" s="15"/>
    </row>
    <row r="661" ht="15.75" customHeight="1">
      <c r="E661" s="15"/>
      <c r="F661" s="15"/>
    </row>
    <row r="662" ht="15.75" customHeight="1">
      <c r="E662" s="15"/>
      <c r="F662" s="15"/>
    </row>
    <row r="663" ht="15.75" customHeight="1">
      <c r="E663" s="15"/>
      <c r="F663" s="15"/>
    </row>
    <row r="664" ht="15.75" customHeight="1">
      <c r="E664" s="15"/>
      <c r="F664" s="15"/>
    </row>
    <row r="665" ht="15.75" customHeight="1">
      <c r="E665" s="15"/>
      <c r="F665" s="15"/>
    </row>
    <row r="666" ht="15.75" customHeight="1">
      <c r="E666" s="15"/>
      <c r="F666" s="15"/>
    </row>
    <row r="667" ht="15.75" customHeight="1">
      <c r="E667" s="15"/>
      <c r="F667" s="15"/>
    </row>
    <row r="668" ht="15.75" customHeight="1">
      <c r="E668" s="15"/>
      <c r="F668" s="15"/>
    </row>
    <row r="669" ht="15.75" customHeight="1">
      <c r="E669" s="15"/>
      <c r="F669" s="15"/>
    </row>
    <row r="670" ht="15.75" customHeight="1">
      <c r="E670" s="15"/>
      <c r="F670" s="15"/>
    </row>
    <row r="671" ht="15.75" customHeight="1">
      <c r="E671" s="15"/>
      <c r="F671" s="15"/>
    </row>
    <row r="672" ht="15.75" customHeight="1">
      <c r="E672" s="15"/>
      <c r="F672" s="15"/>
    </row>
    <row r="673" ht="15.75" customHeight="1">
      <c r="E673" s="15"/>
      <c r="F673" s="15"/>
    </row>
    <row r="674" ht="15.75" customHeight="1">
      <c r="E674" s="15"/>
      <c r="F674" s="15"/>
    </row>
    <row r="675" ht="15.75" customHeight="1">
      <c r="E675" s="15"/>
      <c r="F675" s="15"/>
    </row>
    <row r="676" ht="15.75" customHeight="1">
      <c r="E676" s="15"/>
      <c r="F676" s="15"/>
    </row>
    <row r="677" ht="15.75" customHeight="1">
      <c r="E677" s="15"/>
      <c r="F677" s="15"/>
    </row>
    <row r="678" ht="15.75" customHeight="1">
      <c r="E678" s="15"/>
      <c r="F678" s="15"/>
    </row>
    <row r="679" ht="15.75" customHeight="1">
      <c r="E679" s="15"/>
      <c r="F679" s="15"/>
    </row>
    <row r="680" ht="15.75" customHeight="1">
      <c r="E680" s="15"/>
      <c r="F680" s="15"/>
    </row>
    <row r="681" ht="15.75" customHeight="1">
      <c r="E681" s="15"/>
      <c r="F681" s="15"/>
    </row>
    <row r="682" ht="15.75" customHeight="1">
      <c r="E682" s="15"/>
      <c r="F682" s="15"/>
    </row>
    <row r="683" ht="15.75" customHeight="1">
      <c r="E683" s="15"/>
      <c r="F683" s="15"/>
    </row>
    <row r="684" ht="15.75" customHeight="1">
      <c r="E684" s="15"/>
      <c r="F684" s="15"/>
    </row>
    <row r="685" ht="15.75" customHeight="1">
      <c r="E685" s="15"/>
      <c r="F685" s="15"/>
    </row>
    <row r="686" ht="15.75" customHeight="1">
      <c r="E686" s="15"/>
      <c r="F686" s="15"/>
    </row>
    <row r="687" ht="15.75" customHeight="1">
      <c r="E687" s="15"/>
      <c r="F687" s="15"/>
    </row>
    <row r="688" ht="15.75" customHeight="1">
      <c r="E688" s="15"/>
      <c r="F688" s="15"/>
    </row>
    <row r="689" ht="15.75" customHeight="1">
      <c r="E689" s="15"/>
      <c r="F689" s="15"/>
    </row>
    <row r="690" ht="15.75" customHeight="1">
      <c r="E690" s="15"/>
      <c r="F690" s="15"/>
    </row>
    <row r="691" ht="15.75" customHeight="1">
      <c r="E691" s="15"/>
      <c r="F691" s="15"/>
    </row>
    <row r="692" ht="15.75" customHeight="1">
      <c r="E692" s="15"/>
      <c r="F692" s="15"/>
    </row>
    <row r="693" ht="15.75" customHeight="1">
      <c r="E693" s="15"/>
      <c r="F693" s="15"/>
    </row>
    <row r="694" ht="15.75" customHeight="1">
      <c r="E694" s="15"/>
      <c r="F694" s="15"/>
    </row>
    <row r="695" ht="15.75" customHeight="1">
      <c r="E695" s="15"/>
      <c r="F695" s="15"/>
    </row>
    <row r="696" ht="15.75" customHeight="1">
      <c r="E696" s="15"/>
      <c r="F696" s="15"/>
    </row>
    <row r="697" ht="15.75" customHeight="1">
      <c r="E697" s="15"/>
      <c r="F697" s="15"/>
    </row>
    <row r="698" ht="15.75" customHeight="1">
      <c r="E698" s="15"/>
      <c r="F698" s="15"/>
    </row>
    <row r="699" ht="15.75" customHeight="1">
      <c r="E699" s="15"/>
      <c r="F699" s="15"/>
    </row>
    <row r="700" ht="15.75" customHeight="1">
      <c r="E700" s="15"/>
      <c r="F700" s="15"/>
    </row>
    <row r="701" ht="15.75" customHeight="1">
      <c r="E701" s="15"/>
      <c r="F701" s="15"/>
    </row>
    <row r="702" ht="15.75" customHeight="1">
      <c r="E702" s="15"/>
      <c r="F702" s="15"/>
    </row>
    <row r="703" ht="15.75" customHeight="1">
      <c r="E703" s="15"/>
      <c r="F703" s="15"/>
    </row>
    <row r="704" ht="15.75" customHeight="1">
      <c r="E704" s="15"/>
      <c r="F704" s="15"/>
    </row>
    <row r="705" ht="15.75" customHeight="1">
      <c r="E705" s="15"/>
      <c r="F705" s="15"/>
    </row>
    <row r="706" ht="15.75" customHeight="1">
      <c r="E706" s="15"/>
      <c r="F706" s="15"/>
    </row>
    <row r="707" ht="15.75" customHeight="1">
      <c r="E707" s="15"/>
      <c r="F707" s="15"/>
    </row>
    <row r="708" ht="15.75" customHeight="1">
      <c r="E708" s="15"/>
      <c r="F708" s="15"/>
    </row>
    <row r="709" ht="15.75" customHeight="1">
      <c r="E709" s="15"/>
      <c r="F709" s="15"/>
    </row>
    <row r="710" ht="15.75" customHeight="1">
      <c r="E710" s="15"/>
      <c r="F710" s="15"/>
    </row>
    <row r="711" ht="15.75" customHeight="1">
      <c r="E711" s="15"/>
      <c r="F711" s="15"/>
    </row>
    <row r="712" ht="15.75" customHeight="1">
      <c r="E712" s="15"/>
      <c r="F712" s="15"/>
    </row>
    <row r="713" ht="15.75" customHeight="1">
      <c r="E713" s="15"/>
      <c r="F713" s="15"/>
    </row>
    <row r="714" ht="15.75" customHeight="1">
      <c r="E714" s="15"/>
      <c r="F714" s="15"/>
    </row>
    <row r="715" ht="15.75" customHeight="1">
      <c r="E715" s="15"/>
      <c r="F715" s="15"/>
    </row>
    <row r="716" ht="15.75" customHeight="1">
      <c r="E716" s="15"/>
      <c r="F716" s="15"/>
    </row>
    <row r="717" ht="15.75" customHeight="1">
      <c r="E717" s="15"/>
      <c r="F717" s="15"/>
    </row>
    <row r="718" ht="15.75" customHeight="1">
      <c r="E718" s="15"/>
      <c r="F718" s="15"/>
    </row>
    <row r="719" ht="15.75" customHeight="1">
      <c r="E719" s="15"/>
      <c r="F719" s="15"/>
    </row>
    <row r="720" ht="15.75" customHeight="1">
      <c r="E720" s="15"/>
      <c r="F720" s="15"/>
    </row>
    <row r="721" ht="15.75" customHeight="1">
      <c r="E721" s="15"/>
      <c r="F721" s="15"/>
    </row>
    <row r="722" ht="15.75" customHeight="1">
      <c r="E722" s="15"/>
      <c r="F722" s="15"/>
    </row>
    <row r="723" ht="15.75" customHeight="1">
      <c r="E723" s="15"/>
      <c r="F723" s="15"/>
    </row>
    <row r="724" ht="15.75" customHeight="1">
      <c r="E724" s="15"/>
      <c r="F724" s="15"/>
    </row>
    <row r="725" ht="15.75" customHeight="1">
      <c r="E725" s="15"/>
      <c r="F725" s="15"/>
    </row>
    <row r="726" ht="15.75" customHeight="1">
      <c r="E726" s="15"/>
      <c r="F726" s="15"/>
    </row>
    <row r="727" ht="15.75" customHeight="1">
      <c r="E727" s="15"/>
      <c r="F727" s="15"/>
    </row>
    <row r="728" ht="15.75" customHeight="1">
      <c r="E728" s="15"/>
      <c r="F728" s="15"/>
    </row>
    <row r="729" ht="15.75" customHeight="1">
      <c r="E729" s="15"/>
      <c r="F729" s="15"/>
    </row>
    <row r="730" ht="15.75" customHeight="1">
      <c r="E730" s="15"/>
      <c r="F730" s="15"/>
    </row>
    <row r="731" ht="15.75" customHeight="1">
      <c r="E731" s="15"/>
      <c r="F731" s="15"/>
    </row>
    <row r="732" ht="15.75" customHeight="1">
      <c r="E732" s="15"/>
      <c r="F732" s="15"/>
    </row>
    <row r="733" ht="15.75" customHeight="1">
      <c r="E733" s="15"/>
      <c r="F733" s="15"/>
    </row>
    <row r="734" ht="15.75" customHeight="1">
      <c r="E734" s="15"/>
      <c r="F734" s="15"/>
    </row>
    <row r="735" ht="15.75" customHeight="1">
      <c r="E735" s="15"/>
      <c r="F735" s="15"/>
    </row>
    <row r="736" ht="15.75" customHeight="1">
      <c r="E736" s="15"/>
      <c r="F736" s="15"/>
    </row>
    <row r="737" ht="15.75" customHeight="1">
      <c r="E737" s="15"/>
      <c r="F737" s="15"/>
    </row>
    <row r="738" ht="15.75" customHeight="1">
      <c r="E738" s="15"/>
      <c r="F738" s="15"/>
    </row>
    <row r="739" ht="15.75" customHeight="1">
      <c r="E739" s="15"/>
      <c r="F739" s="15"/>
    </row>
    <row r="740" ht="15.75" customHeight="1">
      <c r="E740" s="15"/>
      <c r="F740" s="15"/>
    </row>
    <row r="741" ht="15.75" customHeight="1">
      <c r="E741" s="15"/>
      <c r="F741" s="15"/>
    </row>
    <row r="742" ht="15.75" customHeight="1">
      <c r="E742" s="15"/>
      <c r="F742" s="15"/>
    </row>
    <row r="743" ht="15.75" customHeight="1">
      <c r="E743" s="15"/>
      <c r="F743" s="15"/>
    </row>
    <row r="744" ht="15.75" customHeight="1">
      <c r="E744" s="15"/>
      <c r="F744" s="15"/>
    </row>
    <row r="745" ht="15.75" customHeight="1">
      <c r="E745" s="15"/>
      <c r="F745" s="15"/>
    </row>
    <row r="746" ht="15.75" customHeight="1">
      <c r="E746" s="15"/>
      <c r="F746" s="15"/>
    </row>
    <row r="747" ht="15.75" customHeight="1">
      <c r="E747" s="15"/>
      <c r="F747" s="15"/>
    </row>
    <row r="748" ht="15.75" customHeight="1">
      <c r="E748" s="15"/>
      <c r="F748" s="15"/>
    </row>
    <row r="749" ht="15.75" customHeight="1">
      <c r="E749" s="15"/>
      <c r="F749" s="15"/>
    </row>
    <row r="750" ht="15.75" customHeight="1">
      <c r="E750" s="15"/>
      <c r="F750" s="15"/>
    </row>
    <row r="751" ht="15.75" customHeight="1">
      <c r="E751" s="15"/>
      <c r="F751" s="15"/>
    </row>
    <row r="752" ht="15.75" customHeight="1">
      <c r="E752" s="15"/>
      <c r="F752" s="15"/>
    </row>
    <row r="753" ht="15.75" customHeight="1">
      <c r="E753" s="15"/>
      <c r="F753" s="15"/>
    </row>
    <row r="754" ht="15.75" customHeight="1">
      <c r="E754" s="15"/>
      <c r="F754" s="15"/>
    </row>
    <row r="755" ht="15.75" customHeight="1">
      <c r="E755" s="15"/>
      <c r="F755" s="15"/>
    </row>
    <row r="756" ht="15.75" customHeight="1">
      <c r="E756" s="15"/>
      <c r="F756" s="15"/>
    </row>
    <row r="757" ht="15.75" customHeight="1">
      <c r="E757" s="15"/>
      <c r="F757" s="15"/>
    </row>
    <row r="758" ht="15.75" customHeight="1">
      <c r="E758" s="15"/>
      <c r="F758" s="15"/>
    </row>
    <row r="759" ht="15.75" customHeight="1">
      <c r="E759" s="15"/>
      <c r="F759" s="15"/>
    </row>
    <row r="760" ht="15.75" customHeight="1">
      <c r="E760" s="15"/>
      <c r="F760" s="15"/>
    </row>
    <row r="761" ht="15.75" customHeight="1">
      <c r="E761" s="15"/>
      <c r="F761" s="15"/>
    </row>
    <row r="762" ht="15.75" customHeight="1">
      <c r="E762" s="15"/>
      <c r="F762" s="15"/>
    </row>
    <row r="763" ht="15.75" customHeight="1">
      <c r="E763" s="15"/>
      <c r="F763" s="15"/>
    </row>
    <row r="764" ht="15.75" customHeight="1">
      <c r="E764" s="15"/>
      <c r="F764" s="15"/>
    </row>
    <row r="765" ht="15.75" customHeight="1">
      <c r="E765" s="15"/>
      <c r="F765" s="15"/>
    </row>
    <row r="766" ht="15.75" customHeight="1">
      <c r="E766" s="15"/>
      <c r="F766" s="15"/>
    </row>
    <row r="767" ht="15.75" customHeight="1">
      <c r="E767" s="15"/>
      <c r="F767" s="15"/>
    </row>
    <row r="768" ht="15.75" customHeight="1">
      <c r="E768" s="15"/>
      <c r="F768" s="15"/>
    </row>
    <row r="769" ht="15.75" customHeight="1">
      <c r="E769" s="15"/>
      <c r="F769" s="15"/>
    </row>
    <row r="770" ht="15.75" customHeight="1">
      <c r="E770" s="15"/>
      <c r="F770" s="15"/>
    </row>
    <row r="771" ht="15.75" customHeight="1">
      <c r="E771" s="15"/>
      <c r="F771" s="15"/>
    </row>
    <row r="772" ht="15.75" customHeight="1">
      <c r="E772" s="15"/>
      <c r="F772" s="15"/>
    </row>
    <row r="773" ht="15.75" customHeight="1">
      <c r="E773" s="15"/>
      <c r="F773" s="15"/>
    </row>
    <row r="774" ht="15.75" customHeight="1">
      <c r="E774" s="15"/>
      <c r="F774" s="15"/>
    </row>
    <row r="775" ht="15.75" customHeight="1">
      <c r="E775" s="15"/>
      <c r="F775" s="15"/>
    </row>
    <row r="776" ht="15.75" customHeight="1">
      <c r="E776" s="15"/>
      <c r="F776" s="15"/>
    </row>
    <row r="777" ht="15.75" customHeight="1">
      <c r="E777" s="15"/>
      <c r="F777" s="15"/>
    </row>
    <row r="778" ht="15.75" customHeight="1">
      <c r="E778" s="15"/>
      <c r="F778" s="15"/>
    </row>
    <row r="779" ht="15.75" customHeight="1">
      <c r="E779" s="15"/>
      <c r="F779" s="15"/>
    </row>
    <row r="780" ht="15.75" customHeight="1">
      <c r="E780" s="15"/>
      <c r="F780" s="15"/>
    </row>
    <row r="781" ht="15.75" customHeight="1">
      <c r="E781" s="15"/>
      <c r="F781" s="15"/>
    </row>
    <row r="782" ht="15.75" customHeight="1">
      <c r="E782" s="15"/>
      <c r="F782" s="15"/>
    </row>
    <row r="783" ht="15.75" customHeight="1">
      <c r="E783" s="15"/>
      <c r="F783" s="15"/>
    </row>
    <row r="784" ht="15.75" customHeight="1">
      <c r="E784" s="15"/>
      <c r="F784" s="15"/>
    </row>
    <row r="785" ht="15.75" customHeight="1">
      <c r="E785" s="15"/>
      <c r="F785" s="15"/>
    </row>
    <row r="786" ht="15.75" customHeight="1">
      <c r="E786" s="15"/>
      <c r="F786" s="15"/>
    </row>
    <row r="787" ht="15.75" customHeight="1">
      <c r="E787" s="15"/>
      <c r="F787" s="15"/>
    </row>
    <row r="788" ht="15.75" customHeight="1">
      <c r="E788" s="15"/>
      <c r="F788" s="15"/>
    </row>
    <row r="789" ht="15.75" customHeight="1">
      <c r="E789" s="15"/>
      <c r="F789" s="15"/>
    </row>
    <row r="790" ht="15.75" customHeight="1">
      <c r="E790" s="15"/>
      <c r="F790" s="15"/>
    </row>
    <row r="791" ht="15.75" customHeight="1">
      <c r="E791" s="15"/>
      <c r="F791" s="15"/>
    </row>
    <row r="792" ht="15.75" customHeight="1">
      <c r="E792" s="15"/>
      <c r="F792" s="15"/>
    </row>
    <row r="793" ht="15.75" customHeight="1">
      <c r="E793" s="15"/>
      <c r="F793" s="15"/>
    </row>
    <row r="794" ht="15.75" customHeight="1">
      <c r="E794" s="15"/>
      <c r="F794" s="15"/>
    </row>
    <row r="795" ht="15.75" customHeight="1">
      <c r="E795" s="15"/>
      <c r="F795" s="15"/>
    </row>
    <row r="796" ht="15.75" customHeight="1">
      <c r="E796" s="15"/>
      <c r="F796" s="15"/>
    </row>
    <row r="797" ht="15.75" customHeight="1">
      <c r="E797" s="15"/>
      <c r="F797" s="15"/>
    </row>
    <row r="798" ht="15.75" customHeight="1">
      <c r="E798" s="15"/>
      <c r="F798" s="15"/>
    </row>
    <row r="799" ht="15.75" customHeight="1">
      <c r="E799" s="15"/>
      <c r="F799" s="15"/>
    </row>
    <row r="800" ht="15.75" customHeight="1">
      <c r="E800" s="15"/>
      <c r="F800" s="15"/>
    </row>
    <row r="801" ht="15.75" customHeight="1">
      <c r="E801" s="15"/>
      <c r="F801" s="15"/>
    </row>
    <row r="802" ht="15.75" customHeight="1">
      <c r="E802" s="15"/>
      <c r="F802" s="15"/>
    </row>
    <row r="803" ht="15.75" customHeight="1">
      <c r="E803" s="15"/>
      <c r="F803" s="15"/>
    </row>
    <row r="804" ht="15.75" customHeight="1">
      <c r="E804" s="15"/>
      <c r="F804" s="15"/>
    </row>
    <row r="805" ht="15.75" customHeight="1">
      <c r="E805" s="15"/>
      <c r="F805" s="15"/>
    </row>
    <row r="806" ht="15.75" customHeight="1">
      <c r="E806" s="15"/>
      <c r="F806" s="15"/>
    </row>
    <row r="807" ht="15.75" customHeight="1">
      <c r="E807" s="15"/>
      <c r="F807" s="15"/>
    </row>
    <row r="808" ht="15.75" customHeight="1">
      <c r="E808" s="15"/>
      <c r="F808" s="15"/>
    </row>
    <row r="809" ht="15.75" customHeight="1">
      <c r="E809" s="15"/>
      <c r="F809" s="15"/>
    </row>
    <row r="810" ht="15.75" customHeight="1">
      <c r="E810" s="15"/>
      <c r="F810" s="15"/>
    </row>
    <row r="811" ht="15.75" customHeight="1">
      <c r="E811" s="15"/>
      <c r="F811" s="15"/>
    </row>
    <row r="812" ht="15.75" customHeight="1">
      <c r="E812" s="15"/>
      <c r="F812" s="15"/>
    </row>
    <row r="813" ht="15.75" customHeight="1">
      <c r="E813" s="15"/>
      <c r="F813" s="15"/>
    </row>
    <row r="814" ht="15.75" customHeight="1">
      <c r="E814" s="15"/>
      <c r="F814" s="15"/>
    </row>
    <row r="815" ht="15.75" customHeight="1">
      <c r="E815" s="15"/>
      <c r="F815" s="15"/>
    </row>
    <row r="816" ht="15.75" customHeight="1">
      <c r="E816" s="15"/>
      <c r="F816" s="15"/>
    </row>
    <row r="817" ht="15.75" customHeight="1">
      <c r="E817" s="15"/>
      <c r="F817" s="15"/>
    </row>
    <row r="818" ht="15.75" customHeight="1">
      <c r="E818" s="15"/>
      <c r="F818" s="15"/>
    </row>
    <row r="819" ht="15.75" customHeight="1">
      <c r="E819" s="15"/>
      <c r="F819" s="15"/>
    </row>
    <row r="820" ht="15.75" customHeight="1">
      <c r="E820" s="15"/>
      <c r="F820" s="15"/>
    </row>
    <row r="821" ht="15.75" customHeight="1">
      <c r="E821" s="15"/>
      <c r="F821" s="15"/>
    </row>
    <row r="822" ht="15.75" customHeight="1">
      <c r="E822" s="15"/>
      <c r="F822" s="15"/>
    </row>
    <row r="823" ht="15.75" customHeight="1">
      <c r="E823" s="15"/>
      <c r="F823" s="15"/>
    </row>
    <row r="824" ht="15.75" customHeight="1">
      <c r="E824" s="15"/>
      <c r="F824" s="15"/>
    </row>
    <row r="825" ht="15.75" customHeight="1">
      <c r="E825" s="15"/>
      <c r="F825" s="15"/>
    </row>
    <row r="826" ht="15.75" customHeight="1">
      <c r="E826" s="15"/>
      <c r="F826" s="15"/>
    </row>
    <row r="827" ht="15.75" customHeight="1">
      <c r="E827" s="15"/>
      <c r="F827" s="15"/>
    </row>
    <row r="828" ht="15.75" customHeight="1">
      <c r="E828" s="15"/>
      <c r="F828" s="15"/>
    </row>
    <row r="829" ht="15.75" customHeight="1">
      <c r="E829" s="15"/>
      <c r="F829" s="15"/>
    </row>
    <row r="830" ht="15.75" customHeight="1">
      <c r="E830" s="15"/>
      <c r="F830" s="15"/>
    </row>
    <row r="831" ht="15.75" customHeight="1">
      <c r="E831" s="15"/>
      <c r="F831" s="15"/>
    </row>
    <row r="832" ht="15.75" customHeight="1">
      <c r="E832" s="15"/>
      <c r="F832" s="15"/>
    </row>
    <row r="833" ht="15.75" customHeight="1">
      <c r="E833" s="15"/>
      <c r="F833" s="15"/>
    </row>
    <row r="834" ht="15.75" customHeight="1">
      <c r="E834" s="15"/>
      <c r="F834" s="15"/>
    </row>
    <row r="835" ht="15.75" customHeight="1">
      <c r="E835" s="15"/>
      <c r="F835" s="15"/>
    </row>
    <row r="836" ht="15.75" customHeight="1">
      <c r="E836" s="15"/>
      <c r="F836" s="15"/>
    </row>
    <row r="837" ht="15.75" customHeight="1">
      <c r="E837" s="15"/>
      <c r="F837" s="15"/>
    </row>
    <row r="838" ht="15.75" customHeight="1">
      <c r="E838" s="15"/>
      <c r="F838" s="15"/>
    </row>
    <row r="839" ht="15.75" customHeight="1">
      <c r="E839" s="15"/>
      <c r="F839" s="15"/>
    </row>
    <row r="840" ht="15.75" customHeight="1">
      <c r="E840" s="15"/>
      <c r="F840" s="15"/>
    </row>
    <row r="841" ht="15.75" customHeight="1">
      <c r="E841" s="15"/>
      <c r="F841" s="15"/>
    </row>
    <row r="842" ht="15.75" customHeight="1">
      <c r="E842" s="15"/>
      <c r="F842" s="15"/>
    </row>
    <row r="843" ht="15.75" customHeight="1">
      <c r="E843" s="15"/>
      <c r="F843" s="15"/>
    </row>
    <row r="844" ht="15.75" customHeight="1">
      <c r="E844" s="15"/>
      <c r="F844" s="15"/>
    </row>
    <row r="845" ht="15.75" customHeight="1">
      <c r="E845" s="15"/>
      <c r="F845" s="15"/>
    </row>
    <row r="846" ht="15.75" customHeight="1">
      <c r="E846" s="15"/>
      <c r="F846" s="15"/>
    </row>
    <row r="847" ht="15.75" customHeight="1">
      <c r="E847" s="15"/>
      <c r="F847" s="15"/>
    </row>
    <row r="848" ht="15.75" customHeight="1">
      <c r="E848" s="15"/>
      <c r="F848" s="15"/>
    </row>
    <row r="849" ht="15.75" customHeight="1">
      <c r="E849" s="15"/>
      <c r="F849" s="15"/>
    </row>
    <row r="850" ht="15.75" customHeight="1">
      <c r="E850" s="15"/>
      <c r="F850" s="15"/>
    </row>
    <row r="851" ht="15.75" customHeight="1">
      <c r="E851" s="15"/>
      <c r="F851" s="15"/>
    </row>
    <row r="852" ht="15.75" customHeight="1">
      <c r="E852" s="15"/>
      <c r="F852" s="15"/>
    </row>
    <row r="853" ht="15.75" customHeight="1">
      <c r="E853" s="15"/>
      <c r="F853" s="15"/>
    </row>
    <row r="854" ht="15.75" customHeight="1">
      <c r="E854" s="15"/>
      <c r="F854" s="15"/>
    </row>
    <row r="855" ht="15.75" customHeight="1">
      <c r="E855" s="15"/>
      <c r="F855" s="15"/>
    </row>
    <row r="856" ht="15.75" customHeight="1">
      <c r="E856" s="15"/>
      <c r="F856" s="15"/>
    </row>
    <row r="857" ht="15.75" customHeight="1">
      <c r="E857" s="15"/>
      <c r="F857" s="15"/>
    </row>
    <row r="858" ht="15.75" customHeight="1">
      <c r="E858" s="15"/>
      <c r="F858" s="15"/>
    </row>
    <row r="859" ht="15.75" customHeight="1">
      <c r="E859" s="15"/>
      <c r="F859" s="15"/>
    </row>
    <row r="860" ht="15.75" customHeight="1">
      <c r="E860" s="15"/>
      <c r="F860" s="15"/>
    </row>
    <row r="861" ht="15.75" customHeight="1">
      <c r="E861" s="15"/>
      <c r="F861" s="15"/>
    </row>
    <row r="862" ht="15.75" customHeight="1">
      <c r="E862" s="15"/>
      <c r="F862" s="15"/>
    </row>
    <row r="863" ht="15.75" customHeight="1">
      <c r="E863" s="15"/>
      <c r="F863" s="15"/>
    </row>
    <row r="864" ht="15.75" customHeight="1">
      <c r="E864" s="15"/>
      <c r="F864" s="15"/>
    </row>
    <row r="865" ht="15.75" customHeight="1">
      <c r="E865" s="15"/>
      <c r="F865" s="15"/>
    </row>
    <row r="866" ht="15.75" customHeight="1">
      <c r="E866" s="15"/>
      <c r="F866" s="15"/>
    </row>
    <row r="867" ht="15.75" customHeight="1">
      <c r="E867" s="15"/>
      <c r="F867" s="15"/>
    </row>
    <row r="868" ht="15.75" customHeight="1">
      <c r="E868" s="15"/>
      <c r="F868" s="15"/>
    </row>
    <row r="869" ht="15.75" customHeight="1">
      <c r="E869" s="15"/>
      <c r="F869" s="15"/>
    </row>
    <row r="870" ht="15.75" customHeight="1">
      <c r="E870" s="15"/>
      <c r="F870" s="15"/>
    </row>
    <row r="871" ht="15.75" customHeight="1">
      <c r="E871" s="15"/>
      <c r="F871" s="15"/>
    </row>
    <row r="872" ht="15.75" customHeight="1">
      <c r="E872" s="15"/>
      <c r="F872" s="15"/>
    </row>
    <row r="873" ht="15.75" customHeight="1">
      <c r="E873" s="15"/>
      <c r="F873" s="15"/>
    </row>
    <row r="874" ht="15.75" customHeight="1">
      <c r="E874" s="15"/>
      <c r="F874" s="15"/>
    </row>
    <row r="875" ht="15.75" customHeight="1">
      <c r="E875" s="15"/>
      <c r="F875" s="15"/>
    </row>
    <row r="876" ht="15.75" customHeight="1">
      <c r="E876" s="15"/>
      <c r="F876" s="15"/>
    </row>
    <row r="877" ht="15.75" customHeight="1">
      <c r="E877" s="15"/>
      <c r="F877" s="15"/>
    </row>
    <row r="878" ht="15.75" customHeight="1">
      <c r="E878" s="15"/>
      <c r="F878" s="15"/>
    </row>
    <row r="879" ht="15.75" customHeight="1">
      <c r="E879" s="15"/>
      <c r="F879" s="15"/>
    </row>
    <row r="880" ht="15.75" customHeight="1">
      <c r="E880" s="15"/>
      <c r="F880" s="15"/>
    </row>
    <row r="881" ht="15.75" customHeight="1">
      <c r="E881" s="15"/>
      <c r="F881" s="15"/>
    </row>
    <row r="882" ht="15.75" customHeight="1">
      <c r="E882" s="15"/>
      <c r="F882" s="15"/>
    </row>
    <row r="883" ht="15.75" customHeight="1">
      <c r="E883" s="15"/>
      <c r="F883" s="15"/>
    </row>
    <row r="884" ht="15.75" customHeight="1">
      <c r="E884" s="15"/>
      <c r="F884" s="15"/>
    </row>
    <row r="885" ht="15.75" customHeight="1">
      <c r="E885" s="15"/>
      <c r="F885" s="15"/>
    </row>
    <row r="886" ht="15.75" customHeight="1">
      <c r="E886" s="15"/>
      <c r="F886" s="15"/>
    </row>
    <row r="887" ht="15.75" customHeight="1">
      <c r="E887" s="15"/>
      <c r="F887" s="15"/>
    </row>
    <row r="888" ht="15.75" customHeight="1">
      <c r="E888" s="15"/>
      <c r="F888" s="15"/>
    </row>
    <row r="889" ht="15.75" customHeight="1">
      <c r="E889" s="15"/>
      <c r="F889" s="15"/>
    </row>
    <row r="890" ht="15.75" customHeight="1">
      <c r="E890" s="15"/>
      <c r="F890" s="15"/>
    </row>
    <row r="891" ht="15.75" customHeight="1">
      <c r="E891" s="15"/>
      <c r="F891" s="15"/>
    </row>
    <row r="892" ht="15.75" customHeight="1">
      <c r="E892" s="15"/>
      <c r="F892" s="15"/>
    </row>
    <row r="893" ht="15.75" customHeight="1">
      <c r="E893" s="15"/>
      <c r="F893" s="15"/>
    </row>
    <row r="894" ht="15.75" customHeight="1">
      <c r="E894" s="15"/>
      <c r="F894" s="15"/>
    </row>
    <row r="895" ht="15.75" customHeight="1">
      <c r="E895" s="15"/>
      <c r="F895" s="15"/>
    </row>
    <row r="896" ht="15.75" customHeight="1">
      <c r="E896" s="15"/>
      <c r="F896" s="15"/>
    </row>
    <row r="897" ht="15.75" customHeight="1">
      <c r="E897" s="15"/>
      <c r="F897" s="15"/>
    </row>
    <row r="898" ht="15.75" customHeight="1">
      <c r="E898" s="15"/>
      <c r="F898" s="15"/>
    </row>
    <row r="899" ht="15.75" customHeight="1">
      <c r="E899" s="15"/>
      <c r="F899" s="15"/>
    </row>
    <row r="900" ht="15.75" customHeight="1">
      <c r="E900" s="15"/>
      <c r="F900" s="15"/>
    </row>
    <row r="901" ht="15.75" customHeight="1">
      <c r="E901" s="15"/>
      <c r="F901" s="15"/>
    </row>
    <row r="902" ht="15.75" customHeight="1">
      <c r="E902" s="15"/>
      <c r="F902" s="15"/>
    </row>
    <row r="903" ht="15.75" customHeight="1">
      <c r="E903" s="15"/>
      <c r="F903" s="15"/>
    </row>
    <row r="904" ht="15.75" customHeight="1">
      <c r="E904" s="15"/>
      <c r="F904" s="15"/>
    </row>
    <row r="905" ht="15.75" customHeight="1">
      <c r="E905" s="15"/>
      <c r="F905" s="15"/>
    </row>
    <row r="906" ht="15.75" customHeight="1">
      <c r="E906" s="15"/>
      <c r="F906" s="15"/>
    </row>
    <row r="907" ht="15.75" customHeight="1">
      <c r="E907" s="15"/>
      <c r="F907" s="15"/>
    </row>
    <row r="908" ht="15.75" customHeight="1">
      <c r="E908" s="15"/>
      <c r="F908" s="15"/>
    </row>
    <row r="909" ht="15.75" customHeight="1">
      <c r="E909" s="15"/>
      <c r="F909" s="15"/>
    </row>
    <row r="910" ht="15.75" customHeight="1">
      <c r="E910" s="15"/>
      <c r="F910" s="15"/>
    </row>
    <row r="911" ht="15.75" customHeight="1">
      <c r="E911" s="15"/>
      <c r="F911" s="15"/>
    </row>
    <row r="912" ht="15.75" customHeight="1">
      <c r="E912" s="15"/>
      <c r="F912" s="15"/>
    </row>
    <row r="913" ht="15.75" customHeight="1">
      <c r="E913" s="15"/>
      <c r="F913" s="15"/>
    </row>
    <row r="914" ht="15.75" customHeight="1">
      <c r="E914" s="15"/>
      <c r="F914" s="15"/>
    </row>
    <row r="915" ht="15.75" customHeight="1">
      <c r="E915" s="15"/>
      <c r="F915" s="15"/>
    </row>
    <row r="916" ht="15.75" customHeight="1">
      <c r="E916" s="15"/>
      <c r="F916" s="15"/>
    </row>
    <row r="917" ht="15.75" customHeight="1">
      <c r="E917" s="15"/>
      <c r="F917" s="15"/>
    </row>
    <row r="918" ht="15.75" customHeight="1">
      <c r="E918" s="15"/>
      <c r="F918" s="15"/>
    </row>
    <row r="919" ht="15.75" customHeight="1">
      <c r="E919" s="15"/>
      <c r="F919" s="15"/>
    </row>
    <row r="920" ht="15.75" customHeight="1">
      <c r="E920" s="15"/>
      <c r="F920" s="15"/>
    </row>
    <row r="921" ht="15.75" customHeight="1">
      <c r="E921" s="15"/>
      <c r="F921" s="15"/>
    </row>
    <row r="922" ht="15.75" customHeight="1">
      <c r="E922" s="15"/>
      <c r="F922" s="15"/>
    </row>
    <row r="923" ht="15.75" customHeight="1">
      <c r="E923" s="15"/>
      <c r="F923" s="15"/>
    </row>
    <row r="924" ht="15.75" customHeight="1">
      <c r="E924" s="15"/>
      <c r="F924" s="15"/>
    </row>
    <row r="925" ht="15.75" customHeight="1">
      <c r="E925" s="15"/>
      <c r="F925" s="15"/>
    </row>
    <row r="926" ht="15.75" customHeight="1">
      <c r="E926" s="15"/>
      <c r="F926" s="15"/>
    </row>
    <row r="927" ht="15.75" customHeight="1">
      <c r="E927" s="15"/>
      <c r="F927" s="15"/>
    </row>
    <row r="928" ht="15.75" customHeight="1">
      <c r="E928" s="15"/>
      <c r="F928" s="15"/>
    </row>
    <row r="929" ht="15.75" customHeight="1">
      <c r="E929" s="15"/>
      <c r="F929" s="15"/>
    </row>
    <row r="930" ht="15.75" customHeight="1">
      <c r="E930" s="15"/>
      <c r="F930" s="15"/>
    </row>
    <row r="931" ht="15.75" customHeight="1">
      <c r="E931" s="15"/>
      <c r="F931" s="15"/>
    </row>
    <row r="932" ht="15.75" customHeight="1">
      <c r="E932" s="15"/>
      <c r="F932" s="15"/>
    </row>
    <row r="933" ht="15.75" customHeight="1">
      <c r="E933" s="15"/>
      <c r="F933" s="15"/>
    </row>
    <row r="934" ht="15.75" customHeight="1">
      <c r="E934" s="15"/>
      <c r="F934" s="15"/>
    </row>
    <row r="935" ht="15.75" customHeight="1">
      <c r="E935" s="15"/>
      <c r="F935" s="15"/>
    </row>
    <row r="936" ht="15.75" customHeight="1">
      <c r="E936" s="15"/>
      <c r="F936" s="15"/>
    </row>
    <row r="937" ht="15.75" customHeight="1">
      <c r="E937" s="15"/>
      <c r="F937" s="15"/>
    </row>
    <row r="938" ht="15.75" customHeight="1">
      <c r="E938" s="15"/>
      <c r="F938" s="15"/>
    </row>
    <row r="939" ht="15.75" customHeight="1">
      <c r="E939" s="15"/>
      <c r="F939" s="15"/>
    </row>
    <row r="940" ht="15.75" customHeight="1">
      <c r="E940" s="15"/>
      <c r="F940" s="15"/>
    </row>
    <row r="941" ht="15.75" customHeight="1">
      <c r="E941" s="15"/>
      <c r="F941" s="15"/>
    </row>
    <row r="942" ht="15.75" customHeight="1">
      <c r="E942" s="15"/>
      <c r="F942" s="15"/>
    </row>
    <row r="943" ht="15.75" customHeight="1">
      <c r="E943" s="15"/>
      <c r="F943" s="15"/>
    </row>
    <row r="944" ht="15.75" customHeight="1">
      <c r="E944" s="15"/>
      <c r="F944" s="15"/>
    </row>
    <row r="945" ht="15.75" customHeight="1">
      <c r="E945" s="15"/>
      <c r="F945" s="15"/>
    </row>
    <row r="946" ht="15.75" customHeight="1">
      <c r="E946" s="15"/>
      <c r="F946" s="15"/>
    </row>
    <row r="947" ht="15.75" customHeight="1">
      <c r="E947" s="15"/>
      <c r="F947" s="15"/>
    </row>
    <row r="948" ht="15.75" customHeight="1">
      <c r="E948" s="15"/>
      <c r="F948" s="15"/>
    </row>
    <row r="949" ht="15.75" customHeight="1">
      <c r="E949" s="15"/>
      <c r="F949" s="15"/>
    </row>
    <row r="950" ht="15.75" customHeight="1">
      <c r="E950" s="15"/>
      <c r="F950" s="15"/>
    </row>
    <row r="951" ht="15.75" customHeight="1">
      <c r="E951" s="15"/>
      <c r="F951" s="15"/>
    </row>
    <row r="952" ht="15.75" customHeight="1">
      <c r="E952" s="15"/>
      <c r="F952" s="15"/>
    </row>
    <row r="953" ht="15.75" customHeight="1">
      <c r="E953" s="15"/>
      <c r="F953" s="15"/>
    </row>
    <row r="954" ht="15.75" customHeight="1">
      <c r="E954" s="15"/>
      <c r="F954" s="15"/>
    </row>
    <row r="955" ht="15.75" customHeight="1">
      <c r="E955" s="15"/>
      <c r="F955" s="15"/>
    </row>
    <row r="956" ht="15.75" customHeight="1">
      <c r="E956" s="15"/>
      <c r="F956" s="15"/>
    </row>
    <row r="957" ht="15.75" customHeight="1">
      <c r="E957" s="15"/>
      <c r="F957" s="15"/>
    </row>
    <row r="958" ht="15.75" customHeight="1">
      <c r="E958" s="15"/>
      <c r="F958" s="15"/>
    </row>
    <row r="959" ht="15.75" customHeight="1">
      <c r="E959" s="15"/>
      <c r="F959" s="15"/>
    </row>
    <row r="960" ht="15.75" customHeight="1">
      <c r="E960" s="15"/>
      <c r="F960" s="15"/>
    </row>
    <row r="961" ht="15.75" customHeight="1">
      <c r="E961" s="15"/>
      <c r="F961" s="15"/>
    </row>
    <row r="962" ht="15.75" customHeight="1">
      <c r="E962" s="15"/>
      <c r="F962" s="15"/>
    </row>
    <row r="963" ht="15.75" customHeight="1">
      <c r="E963" s="15"/>
      <c r="F963" s="15"/>
    </row>
    <row r="964" ht="15.75" customHeight="1">
      <c r="E964" s="15"/>
      <c r="F964" s="15"/>
    </row>
    <row r="965" ht="15.75" customHeight="1">
      <c r="E965" s="15"/>
      <c r="F965" s="15"/>
    </row>
    <row r="966" ht="15.75" customHeight="1">
      <c r="E966" s="15"/>
      <c r="F966" s="15"/>
    </row>
    <row r="967" ht="15.75" customHeight="1">
      <c r="E967" s="15"/>
      <c r="F967" s="15"/>
    </row>
    <row r="968" ht="15.75" customHeight="1">
      <c r="E968" s="15"/>
      <c r="F968" s="15"/>
    </row>
    <row r="969" ht="15.75" customHeight="1">
      <c r="E969" s="15"/>
      <c r="F969" s="15"/>
    </row>
    <row r="970" ht="15.75" customHeight="1">
      <c r="E970" s="15"/>
      <c r="F970" s="15"/>
    </row>
    <row r="971" ht="15.75" customHeight="1">
      <c r="E971" s="15"/>
      <c r="F971" s="15"/>
    </row>
    <row r="972" ht="15.75" customHeight="1">
      <c r="E972" s="15"/>
      <c r="F972" s="15"/>
    </row>
    <row r="973" ht="15.75" customHeight="1">
      <c r="E973" s="15"/>
      <c r="F973" s="15"/>
    </row>
    <row r="974" ht="15.75" customHeight="1">
      <c r="E974" s="15"/>
      <c r="F974" s="15"/>
    </row>
    <row r="975" ht="15.75" customHeight="1">
      <c r="E975" s="15"/>
      <c r="F975" s="15"/>
    </row>
    <row r="976" ht="15.75" customHeight="1">
      <c r="E976" s="15"/>
      <c r="F976" s="15"/>
    </row>
    <row r="977" ht="15.75" customHeight="1">
      <c r="E977" s="15"/>
      <c r="F977" s="15"/>
    </row>
    <row r="978" ht="15.75" customHeight="1">
      <c r="E978" s="15"/>
      <c r="F978" s="15"/>
    </row>
    <row r="979" ht="15.75" customHeight="1">
      <c r="E979" s="15"/>
      <c r="F979" s="15"/>
    </row>
    <row r="980" ht="15.75" customHeight="1">
      <c r="E980" s="15"/>
      <c r="F980" s="15"/>
    </row>
    <row r="981" ht="15.75" customHeight="1">
      <c r="E981" s="15"/>
      <c r="F981" s="15"/>
    </row>
    <row r="982" ht="15.75" customHeight="1">
      <c r="E982" s="15"/>
      <c r="F982" s="15"/>
    </row>
    <row r="983" ht="15.75" customHeight="1">
      <c r="E983" s="15"/>
      <c r="F983" s="15"/>
    </row>
    <row r="984" ht="15.75" customHeight="1">
      <c r="E984" s="15"/>
      <c r="F984" s="15"/>
    </row>
    <row r="985" ht="15.75" customHeight="1">
      <c r="E985" s="15"/>
      <c r="F985" s="15"/>
    </row>
    <row r="986" ht="15.75" customHeight="1">
      <c r="E986" s="15"/>
      <c r="F986" s="15"/>
    </row>
    <row r="987" ht="15.75" customHeight="1">
      <c r="E987" s="15"/>
      <c r="F987" s="15"/>
    </row>
    <row r="988" ht="15.75" customHeight="1">
      <c r="E988" s="15"/>
      <c r="F988" s="15"/>
    </row>
    <row r="989" ht="15.75" customHeight="1">
      <c r="E989" s="15"/>
      <c r="F989" s="15"/>
    </row>
    <row r="990" ht="15.75" customHeight="1">
      <c r="E990" s="15"/>
      <c r="F990" s="15"/>
    </row>
    <row r="991" ht="15.75" customHeight="1">
      <c r="E991" s="15"/>
      <c r="F991" s="15"/>
    </row>
    <row r="992" ht="15.75" customHeight="1">
      <c r="E992" s="15"/>
      <c r="F992" s="15"/>
    </row>
    <row r="993" ht="15.75" customHeight="1">
      <c r="E993" s="15"/>
      <c r="F993" s="15"/>
    </row>
    <row r="994" ht="15.75" customHeight="1">
      <c r="E994" s="15"/>
      <c r="F994" s="15"/>
    </row>
    <row r="995" ht="15.75" customHeight="1">
      <c r="E995" s="15"/>
      <c r="F995" s="15"/>
    </row>
    <row r="996" ht="15.75" customHeight="1">
      <c r="E996" s="15"/>
      <c r="F996" s="15"/>
    </row>
    <row r="997" ht="15.75" customHeight="1">
      <c r="E997" s="15"/>
      <c r="F997" s="15"/>
    </row>
    <row r="998" ht="15.75" customHeight="1">
      <c r="E998" s="15"/>
      <c r="F998" s="15"/>
    </row>
    <row r="999" ht="15.75" customHeight="1">
      <c r="E999" s="15"/>
      <c r="F999" s="15"/>
    </row>
    <row r="1000" ht="15.75" customHeight="1">
      <c r="E1000" s="15"/>
      <c r="F1000" s="15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0.71"/>
    <col customWidth="1" min="4" max="4" width="40.86"/>
    <col customWidth="1" min="5" max="5" width="26.14"/>
    <col customWidth="1" min="6" max="6" width="30.86"/>
    <col customWidth="1" min="7" max="7" width="7.14"/>
    <col customWidth="1" min="8" max="8" width="7.71"/>
    <col customWidth="1" min="9" max="9" width="9.14"/>
    <col customWidth="1" min="10" max="10" width="11.86"/>
    <col customWidth="1" min="11" max="11" width="12.14"/>
    <col customWidth="1" min="12" max="26" width="10.71"/>
  </cols>
  <sheetData>
    <row r="1">
      <c r="A1" s="16" t="s">
        <v>259</v>
      </c>
      <c r="B1" s="16" t="s">
        <v>24</v>
      </c>
      <c r="D1" s="17" t="s">
        <v>260</v>
      </c>
      <c r="E1" s="17" t="s">
        <v>261</v>
      </c>
      <c r="F1" s="17" t="s">
        <v>262</v>
      </c>
      <c r="G1" s="17" t="s">
        <v>263</v>
      </c>
      <c r="H1" s="17" t="s">
        <v>22</v>
      </c>
      <c r="I1" s="17" t="s">
        <v>23</v>
      </c>
      <c r="J1" s="17" t="s">
        <v>24</v>
      </c>
      <c r="K1" s="17" t="s">
        <v>264</v>
      </c>
    </row>
    <row r="2">
      <c r="A2" s="18" t="s">
        <v>26</v>
      </c>
      <c r="B2" s="18" t="s">
        <v>265</v>
      </c>
      <c r="D2" s="19" t="s">
        <v>266</v>
      </c>
      <c r="E2" s="19" t="s">
        <v>26</v>
      </c>
      <c r="F2" s="19" t="s">
        <v>267</v>
      </c>
      <c r="G2" s="19">
        <v>714740.0</v>
      </c>
      <c r="H2" s="19">
        <v>51.145</v>
      </c>
      <c r="I2" s="19">
        <v>-121.505</v>
      </c>
      <c r="J2" s="19">
        <v>7.0</v>
      </c>
      <c r="K2" s="19">
        <v>0.5330148022</v>
      </c>
    </row>
    <row r="3">
      <c r="A3" s="18" t="s">
        <v>31</v>
      </c>
      <c r="B3" s="18" t="s">
        <v>268</v>
      </c>
      <c r="D3" s="19" t="s">
        <v>269</v>
      </c>
      <c r="E3" s="19" t="s">
        <v>31</v>
      </c>
      <c r="F3" s="19" t="s">
        <v>270</v>
      </c>
      <c r="G3" s="19">
        <v>711080.0</v>
      </c>
      <c r="H3" s="19">
        <v>49.027</v>
      </c>
      <c r="I3" s="19">
        <v>-122.377</v>
      </c>
      <c r="J3" s="19" t="s">
        <v>271</v>
      </c>
      <c r="K3" s="19">
        <v>0.1012102401</v>
      </c>
    </row>
    <row r="4">
      <c r="A4" s="18" t="s">
        <v>272</v>
      </c>
      <c r="B4" s="18" t="s">
        <v>268</v>
      </c>
      <c r="D4" s="19" t="s">
        <v>273</v>
      </c>
      <c r="E4" s="19" t="s">
        <v>38</v>
      </c>
      <c r="F4" s="19" t="s">
        <v>274</v>
      </c>
      <c r="G4" s="19">
        <v>741100.0</v>
      </c>
      <c r="H4" s="19">
        <v>50.582</v>
      </c>
      <c r="I4" s="19">
        <v>-126.915</v>
      </c>
      <c r="J4" s="19" t="s">
        <v>275</v>
      </c>
      <c r="K4" s="19">
        <v>0.002949790376</v>
      </c>
    </row>
    <row r="5">
      <c r="A5" s="18" t="s">
        <v>276</v>
      </c>
      <c r="B5" s="18" t="s">
        <v>277</v>
      </c>
      <c r="D5" s="19" t="s">
        <v>278</v>
      </c>
      <c r="E5" s="19" t="s">
        <v>40</v>
      </c>
      <c r="F5" s="19" t="s">
        <v>279</v>
      </c>
      <c r="G5" s="19">
        <v>717750.0</v>
      </c>
      <c r="H5" s="19">
        <v>49.208</v>
      </c>
      <c r="I5" s="19">
        <v>-122.69</v>
      </c>
      <c r="J5" s="19" t="s">
        <v>271</v>
      </c>
      <c r="K5" s="19">
        <v>0.2133842281</v>
      </c>
    </row>
    <row r="6">
      <c r="A6" s="18" t="s">
        <v>45</v>
      </c>
      <c r="B6" s="18" t="s">
        <v>277</v>
      </c>
      <c r="D6" s="19" t="s">
        <v>280</v>
      </c>
      <c r="E6" s="19" t="s">
        <v>42</v>
      </c>
      <c r="F6" s="19" t="s">
        <v>281</v>
      </c>
      <c r="G6" s="19">
        <v>711150.0</v>
      </c>
      <c r="H6" s="19">
        <v>50.223</v>
      </c>
      <c r="I6" s="19">
        <v>-119.194</v>
      </c>
      <c r="J6" s="19" t="s">
        <v>282</v>
      </c>
      <c r="K6" s="19">
        <v>0.22223181</v>
      </c>
    </row>
    <row r="7">
      <c r="A7" s="18" t="s">
        <v>283</v>
      </c>
      <c r="B7" s="18" t="s">
        <v>277</v>
      </c>
      <c r="D7" s="19" t="s">
        <v>284</v>
      </c>
      <c r="E7" s="19" t="s">
        <v>45</v>
      </c>
      <c r="F7" s="19" t="s">
        <v>285</v>
      </c>
      <c r="G7" s="19">
        <v>716810.0</v>
      </c>
      <c r="H7" s="19">
        <v>50.708</v>
      </c>
      <c r="I7" s="19">
        <v>-121.281</v>
      </c>
      <c r="J7" s="19" t="s">
        <v>282</v>
      </c>
      <c r="K7" s="19">
        <v>0.06043216623</v>
      </c>
    </row>
    <row r="8">
      <c r="A8" s="18" t="s">
        <v>286</v>
      </c>
      <c r="B8" s="18" t="s">
        <v>287</v>
      </c>
      <c r="D8" s="19" t="s">
        <v>288</v>
      </c>
      <c r="E8" s="19" t="s">
        <v>47</v>
      </c>
      <c r="F8" s="19" t="s">
        <v>289</v>
      </c>
      <c r="G8" s="19">
        <v>718870.0</v>
      </c>
      <c r="H8" s="19">
        <v>50.699</v>
      </c>
      <c r="I8" s="19">
        <v>-120.441</v>
      </c>
      <c r="J8" s="19" t="s">
        <v>290</v>
      </c>
      <c r="K8" s="19">
        <v>0.5740721501</v>
      </c>
    </row>
    <row r="9">
      <c r="A9" s="18" t="s">
        <v>291</v>
      </c>
      <c r="B9" s="18" t="s">
        <v>277</v>
      </c>
      <c r="D9" s="19" t="s">
        <v>292</v>
      </c>
      <c r="E9" s="19" t="s">
        <v>48</v>
      </c>
      <c r="F9" s="19" t="s">
        <v>293</v>
      </c>
      <c r="G9" s="19">
        <v>712010.0</v>
      </c>
      <c r="H9" s="19">
        <v>49.295</v>
      </c>
      <c r="I9" s="19">
        <v>-123.122</v>
      </c>
      <c r="J9" s="19" t="s">
        <v>271</v>
      </c>
      <c r="K9" s="19">
        <v>0.2194333118</v>
      </c>
    </row>
    <row r="10">
      <c r="A10" s="18" t="s">
        <v>294</v>
      </c>
      <c r="B10" s="18" t="s">
        <v>277</v>
      </c>
      <c r="D10" s="19" t="s">
        <v>295</v>
      </c>
      <c r="E10" s="19" t="s">
        <v>49</v>
      </c>
      <c r="F10" s="19" t="s">
        <v>296</v>
      </c>
      <c r="G10" s="19">
        <v>710370.0</v>
      </c>
      <c r="H10" s="19">
        <v>49.33</v>
      </c>
      <c r="I10" s="19">
        <v>-123.265</v>
      </c>
      <c r="J10" s="19" t="s">
        <v>271</v>
      </c>
      <c r="K10" s="19">
        <v>0.1143005488</v>
      </c>
    </row>
    <row r="11">
      <c r="A11" s="18" t="s">
        <v>297</v>
      </c>
      <c r="B11" s="18" t="s">
        <v>277</v>
      </c>
      <c r="D11" s="19" t="s">
        <v>298</v>
      </c>
      <c r="E11" s="19" t="s">
        <v>54</v>
      </c>
      <c r="F11" s="19" t="s">
        <v>299</v>
      </c>
      <c r="G11" s="19">
        <v>710420.0</v>
      </c>
      <c r="H11" s="19">
        <v>49.126</v>
      </c>
      <c r="I11" s="19">
        <v>-123.002</v>
      </c>
      <c r="J11" s="19" t="s">
        <v>275</v>
      </c>
      <c r="K11" s="19">
        <v>0.1274030876</v>
      </c>
    </row>
    <row r="12">
      <c r="A12" s="18" t="s">
        <v>300</v>
      </c>
      <c r="B12" s="18" t="s">
        <v>268</v>
      </c>
      <c r="D12" s="19" t="s">
        <v>301</v>
      </c>
      <c r="E12" s="19" t="s">
        <v>55</v>
      </c>
      <c r="F12" s="19" t="s">
        <v>302</v>
      </c>
      <c r="G12" s="19">
        <v>719520.0</v>
      </c>
      <c r="H12" s="19">
        <v>54.383</v>
      </c>
      <c r="I12" s="19">
        <v>-125.959</v>
      </c>
      <c r="J12" s="19">
        <v>7.0</v>
      </c>
      <c r="K12" s="19">
        <v>0.2907724665</v>
      </c>
    </row>
    <row r="13">
      <c r="A13" s="18" t="s">
        <v>55</v>
      </c>
      <c r="B13" s="18" t="s">
        <v>265</v>
      </c>
      <c r="D13" s="19" t="s">
        <v>303</v>
      </c>
      <c r="E13" s="19" t="s">
        <v>56</v>
      </c>
      <c r="F13" s="19" t="s">
        <v>285</v>
      </c>
      <c r="G13" s="19">
        <v>716810.0</v>
      </c>
      <c r="H13" s="19">
        <v>50.708</v>
      </c>
      <c r="I13" s="19">
        <v>-121.281</v>
      </c>
      <c r="J13" s="19" t="s">
        <v>282</v>
      </c>
      <c r="K13" s="19">
        <v>0.09743637443</v>
      </c>
    </row>
    <row r="14">
      <c r="A14" s="18" t="s">
        <v>56</v>
      </c>
      <c r="B14" s="18" t="s">
        <v>277</v>
      </c>
      <c r="D14" s="19" t="s">
        <v>304</v>
      </c>
      <c r="E14" s="19" t="s">
        <v>57</v>
      </c>
      <c r="F14" s="19" t="s">
        <v>305</v>
      </c>
      <c r="G14" s="19">
        <v>996930.0</v>
      </c>
      <c r="H14" s="19">
        <v>49.91</v>
      </c>
      <c r="I14" s="19">
        <v>-124.99</v>
      </c>
      <c r="J14" s="19" t="s">
        <v>271</v>
      </c>
      <c r="K14" s="19">
        <v>0.319807662</v>
      </c>
    </row>
    <row r="15">
      <c r="A15" s="18" t="s">
        <v>57</v>
      </c>
      <c r="B15" s="18" t="s">
        <v>277</v>
      </c>
      <c r="D15" s="19" t="s">
        <v>306</v>
      </c>
      <c r="E15" s="19" t="s">
        <v>59</v>
      </c>
      <c r="F15" s="19" t="s">
        <v>307</v>
      </c>
      <c r="G15" s="19">
        <v>716600.0</v>
      </c>
      <c r="H15" s="19">
        <v>49.617</v>
      </c>
      <c r="I15" s="19">
        <v>-115.789</v>
      </c>
      <c r="J15" s="19" t="s">
        <v>308</v>
      </c>
      <c r="K15" s="19">
        <v>0.5488878927</v>
      </c>
    </row>
    <row r="16">
      <c r="A16" s="18" t="s">
        <v>309</v>
      </c>
      <c r="B16" s="18" t="s">
        <v>310</v>
      </c>
      <c r="D16" s="19" t="s">
        <v>311</v>
      </c>
      <c r="E16" s="19" t="s">
        <v>65</v>
      </c>
      <c r="F16" s="19" t="s">
        <v>312</v>
      </c>
      <c r="G16" s="19">
        <v>714010.0</v>
      </c>
      <c r="H16" s="19">
        <v>49.112</v>
      </c>
      <c r="I16" s="19">
        <v>-117.739</v>
      </c>
      <c r="J16" s="19" t="s">
        <v>275</v>
      </c>
      <c r="K16" s="19">
        <v>0.2003584983</v>
      </c>
    </row>
    <row r="17">
      <c r="A17" s="18" t="s">
        <v>65</v>
      </c>
      <c r="B17" s="18" t="s">
        <v>277</v>
      </c>
      <c r="D17" s="19" t="s">
        <v>313</v>
      </c>
      <c r="E17" s="19" t="s">
        <v>72</v>
      </c>
      <c r="F17" s="19" t="s">
        <v>314</v>
      </c>
      <c r="G17" s="19">
        <v>712027.0</v>
      </c>
      <c r="H17" s="19">
        <v>48.53</v>
      </c>
      <c r="I17" s="19">
        <v>-123.46</v>
      </c>
      <c r="J17" s="19" t="s">
        <v>271</v>
      </c>
      <c r="K17" s="19">
        <v>0.06469915952</v>
      </c>
    </row>
    <row r="18">
      <c r="A18" s="18" t="s">
        <v>74</v>
      </c>
      <c r="B18" s="18" t="s">
        <v>265</v>
      </c>
      <c r="D18" s="19" t="s">
        <v>315</v>
      </c>
      <c r="E18" s="19" t="s">
        <v>73</v>
      </c>
      <c r="F18" s="19" t="s">
        <v>316</v>
      </c>
      <c r="G18" s="19">
        <v>712180.0</v>
      </c>
      <c r="H18" s="19">
        <v>50.703</v>
      </c>
      <c r="I18" s="19">
        <v>-119.291</v>
      </c>
      <c r="J18" s="19" t="s">
        <v>282</v>
      </c>
      <c r="K18" s="19">
        <v>0.4238324718</v>
      </c>
    </row>
    <row r="19">
      <c r="A19" s="18" t="s">
        <v>77</v>
      </c>
      <c r="B19" s="18" t="s">
        <v>268</v>
      </c>
      <c r="D19" s="19" t="s">
        <v>317</v>
      </c>
      <c r="E19" s="19" t="s">
        <v>74</v>
      </c>
      <c r="F19" s="19" t="s">
        <v>318</v>
      </c>
      <c r="G19" s="19">
        <v>719430.0</v>
      </c>
      <c r="H19" s="19">
        <v>56.247</v>
      </c>
      <c r="I19" s="19">
        <v>-120.737</v>
      </c>
      <c r="J19" s="19">
        <v>7.0</v>
      </c>
      <c r="K19" s="19">
        <v>1.163910967</v>
      </c>
    </row>
    <row r="20">
      <c r="A20" s="18" t="s">
        <v>84</v>
      </c>
      <c r="B20" s="18" t="s">
        <v>277</v>
      </c>
      <c r="D20" s="19" t="s">
        <v>319</v>
      </c>
      <c r="E20" s="19" t="s">
        <v>77</v>
      </c>
      <c r="F20" s="19" t="s">
        <v>320</v>
      </c>
      <c r="G20" s="19">
        <v>711130.0</v>
      </c>
      <c r="H20" s="19">
        <v>49.243</v>
      </c>
      <c r="I20" s="19">
        <v>-121.76</v>
      </c>
      <c r="J20" s="19" t="s">
        <v>271</v>
      </c>
      <c r="K20" s="19">
        <v>0.1976768419</v>
      </c>
    </row>
    <row r="21" ht="15.75" customHeight="1">
      <c r="A21" s="18" t="s">
        <v>88</v>
      </c>
      <c r="B21" s="18" t="s">
        <v>277</v>
      </c>
      <c r="D21" s="19" t="s">
        <v>321</v>
      </c>
      <c r="E21" s="19" t="s">
        <v>78</v>
      </c>
      <c r="F21" s="19" t="s">
        <v>322</v>
      </c>
      <c r="G21" s="19">
        <v>718830.0</v>
      </c>
      <c r="H21" s="19">
        <v>52.129</v>
      </c>
      <c r="I21" s="19">
        <v>-119.29</v>
      </c>
      <c r="J21" s="19" t="s">
        <v>308</v>
      </c>
      <c r="K21" s="19">
        <v>0.8689754497</v>
      </c>
    </row>
    <row r="22" ht="15.75" customHeight="1">
      <c r="A22" s="18" t="s">
        <v>91</v>
      </c>
      <c r="B22" s="18" t="s">
        <v>310</v>
      </c>
      <c r="D22" s="19" t="s">
        <v>323</v>
      </c>
      <c r="E22" s="19" t="s">
        <v>79</v>
      </c>
      <c r="F22" s="19" t="s">
        <v>267</v>
      </c>
      <c r="G22" s="19">
        <v>714740.0</v>
      </c>
      <c r="H22" s="19">
        <v>51.145</v>
      </c>
      <c r="I22" s="19">
        <v>-121.505</v>
      </c>
      <c r="J22" s="19">
        <v>7.0</v>
      </c>
      <c r="K22" s="19">
        <v>0.07781411394</v>
      </c>
    </row>
    <row r="23" ht="15.75" customHeight="1">
      <c r="A23" s="18" t="s">
        <v>324</v>
      </c>
      <c r="B23" s="18" t="s">
        <v>277</v>
      </c>
      <c r="D23" s="19" t="s">
        <v>325</v>
      </c>
      <c r="E23" s="19" t="s">
        <v>80</v>
      </c>
      <c r="F23" s="19" t="s">
        <v>281</v>
      </c>
      <c r="G23" s="19">
        <v>711150.0</v>
      </c>
      <c r="H23" s="19">
        <v>50.223</v>
      </c>
      <c r="I23" s="19">
        <v>-119.194</v>
      </c>
      <c r="J23" s="19" t="s">
        <v>282</v>
      </c>
      <c r="K23" s="19">
        <v>0.02108278184</v>
      </c>
    </row>
    <row r="24" ht="15.75" customHeight="1">
      <c r="A24" s="18" t="s">
        <v>326</v>
      </c>
      <c r="B24" s="18" t="s">
        <v>268</v>
      </c>
      <c r="D24" s="19" t="s">
        <v>327</v>
      </c>
      <c r="E24" s="19" t="s">
        <v>83</v>
      </c>
      <c r="F24" s="19" t="s">
        <v>328</v>
      </c>
      <c r="G24" s="19">
        <v>717980.0</v>
      </c>
      <c r="H24" s="19">
        <v>48.432</v>
      </c>
      <c r="I24" s="19">
        <v>-123.439</v>
      </c>
      <c r="J24" s="19" t="s">
        <v>271</v>
      </c>
      <c r="K24" s="19">
        <v>0.04368818849</v>
      </c>
    </row>
    <row r="25" ht="15.75" customHeight="1">
      <c r="A25" s="18" t="s">
        <v>97</v>
      </c>
      <c r="B25" s="18" t="s">
        <v>265</v>
      </c>
      <c r="D25" s="19" t="s">
        <v>329</v>
      </c>
      <c r="E25" s="19" t="s">
        <v>84</v>
      </c>
      <c r="F25" s="19" t="s">
        <v>330</v>
      </c>
      <c r="G25" s="19">
        <v>718930.0</v>
      </c>
      <c r="H25" s="19">
        <v>49.72</v>
      </c>
      <c r="I25" s="19">
        <v>-124.9</v>
      </c>
      <c r="J25" s="19" t="s">
        <v>275</v>
      </c>
      <c r="K25" s="19">
        <v>0.02729763942</v>
      </c>
    </row>
    <row r="26" ht="15.75" customHeight="1">
      <c r="A26" s="18" t="s">
        <v>331</v>
      </c>
      <c r="B26" s="18" t="s">
        <v>287</v>
      </c>
      <c r="D26" s="19" t="s">
        <v>332</v>
      </c>
      <c r="E26" s="19" t="s">
        <v>87</v>
      </c>
      <c r="F26" s="19" t="s">
        <v>279</v>
      </c>
      <c r="G26" s="19">
        <v>717750.0</v>
      </c>
      <c r="H26" s="19">
        <v>49.208</v>
      </c>
      <c r="I26" s="19">
        <v>-122.69</v>
      </c>
      <c r="J26" s="19" t="s">
        <v>271</v>
      </c>
      <c r="K26" s="19">
        <v>0.1209428273</v>
      </c>
    </row>
    <row r="27" ht="15.75" customHeight="1">
      <c r="A27" s="18" t="s">
        <v>98</v>
      </c>
      <c r="B27" s="18" t="s">
        <v>268</v>
      </c>
      <c r="D27" s="19" t="s">
        <v>333</v>
      </c>
      <c r="E27" s="19" t="s">
        <v>88</v>
      </c>
      <c r="F27" s="19" t="s">
        <v>330</v>
      </c>
      <c r="G27" s="19">
        <v>718930.0</v>
      </c>
      <c r="H27" s="19">
        <v>49.72</v>
      </c>
      <c r="I27" s="19">
        <v>-124.9</v>
      </c>
      <c r="J27" s="19" t="s">
        <v>275</v>
      </c>
      <c r="K27" s="19">
        <v>0.08003523899</v>
      </c>
    </row>
    <row r="28" ht="15.75" customHeight="1">
      <c r="A28" s="18" t="s">
        <v>334</v>
      </c>
      <c r="B28" s="18" t="s">
        <v>310</v>
      </c>
      <c r="D28" s="19" t="s">
        <v>335</v>
      </c>
      <c r="E28" s="19" t="s">
        <v>91</v>
      </c>
      <c r="F28" s="19" t="s">
        <v>307</v>
      </c>
      <c r="G28" s="19">
        <v>716600.0</v>
      </c>
      <c r="H28" s="19">
        <v>49.617</v>
      </c>
      <c r="I28" s="19">
        <v>-115.789</v>
      </c>
      <c r="J28" s="19" t="s">
        <v>308</v>
      </c>
      <c r="K28" s="19">
        <v>0.08319638761</v>
      </c>
    </row>
    <row r="29" ht="15.75" customHeight="1">
      <c r="A29" s="18" t="s">
        <v>99</v>
      </c>
      <c r="B29" s="18" t="s">
        <v>268</v>
      </c>
      <c r="D29" s="19" t="s">
        <v>336</v>
      </c>
      <c r="E29" s="19" t="s">
        <v>92</v>
      </c>
      <c r="F29" s="19" t="s">
        <v>337</v>
      </c>
      <c r="G29" s="19">
        <v>717700.0</v>
      </c>
      <c r="H29" s="19">
        <v>49.082</v>
      </c>
      <c r="I29" s="19">
        <v>-116.501</v>
      </c>
      <c r="J29" s="19" t="s">
        <v>282</v>
      </c>
      <c r="K29" s="19">
        <v>0.02679228595</v>
      </c>
    </row>
    <row r="30" ht="15.75" customHeight="1">
      <c r="A30" s="18" t="s">
        <v>338</v>
      </c>
      <c r="B30" s="18" t="s">
        <v>310</v>
      </c>
      <c r="D30" s="19" t="s">
        <v>339</v>
      </c>
      <c r="E30" s="19" t="s">
        <v>93</v>
      </c>
      <c r="F30" s="19" t="s">
        <v>330</v>
      </c>
      <c r="G30" s="19">
        <v>718930.0</v>
      </c>
      <c r="H30" s="19">
        <v>49.72</v>
      </c>
      <c r="I30" s="19">
        <v>-124.9</v>
      </c>
      <c r="J30" s="19" t="s">
        <v>275</v>
      </c>
      <c r="K30" s="19">
        <v>0.1694783183</v>
      </c>
    </row>
    <row r="31" ht="15.75" customHeight="1">
      <c r="A31" s="18" t="s">
        <v>104</v>
      </c>
      <c r="B31" s="18" t="s">
        <v>310</v>
      </c>
      <c r="D31" s="19" t="s">
        <v>340</v>
      </c>
      <c r="E31" s="19" t="s">
        <v>94</v>
      </c>
      <c r="F31" s="19" t="s">
        <v>341</v>
      </c>
      <c r="G31" s="19">
        <v>711110.0</v>
      </c>
      <c r="H31" s="19">
        <v>53.249</v>
      </c>
      <c r="I31" s="19">
        <v>-131.813</v>
      </c>
      <c r="J31" s="19" t="s">
        <v>275</v>
      </c>
      <c r="K31" s="19">
        <v>0.2805902319</v>
      </c>
    </row>
    <row r="32" ht="15.75" customHeight="1">
      <c r="A32" s="18" t="s">
        <v>342</v>
      </c>
      <c r="B32" s="18" t="s">
        <v>287</v>
      </c>
      <c r="D32" s="19" t="s">
        <v>343</v>
      </c>
      <c r="E32" s="19" t="s">
        <v>97</v>
      </c>
      <c r="F32" s="19" t="s">
        <v>344</v>
      </c>
      <c r="G32" s="19">
        <v>714710.0</v>
      </c>
      <c r="H32" s="19">
        <v>55.739</v>
      </c>
      <c r="I32" s="19">
        <v>-120.187</v>
      </c>
      <c r="J32" s="19">
        <v>7.0</v>
      </c>
      <c r="K32" s="19">
        <v>0.04524429664</v>
      </c>
    </row>
    <row r="33" ht="15.75" customHeight="1">
      <c r="A33" s="18" t="s">
        <v>345</v>
      </c>
      <c r="B33" s="18" t="s">
        <v>265</v>
      </c>
      <c r="D33" s="19" t="s">
        <v>346</v>
      </c>
      <c r="E33" s="19" t="s">
        <v>98</v>
      </c>
      <c r="F33" s="19" t="s">
        <v>299</v>
      </c>
      <c r="G33" s="19">
        <v>710420.0</v>
      </c>
      <c r="H33" s="19">
        <v>49.126</v>
      </c>
      <c r="I33" s="19">
        <v>-123.002</v>
      </c>
      <c r="J33" s="19" t="s">
        <v>275</v>
      </c>
      <c r="K33" s="19">
        <v>0.08575778687</v>
      </c>
    </row>
    <row r="34" ht="15.75" customHeight="1">
      <c r="A34" s="18" t="s">
        <v>347</v>
      </c>
      <c r="B34" s="18" t="s">
        <v>265</v>
      </c>
      <c r="D34" s="19" t="s">
        <v>348</v>
      </c>
      <c r="E34" s="19" t="s">
        <v>99</v>
      </c>
      <c r="F34" s="19" t="s">
        <v>349</v>
      </c>
      <c r="G34" s="19">
        <v>719270.0</v>
      </c>
      <c r="H34" s="19">
        <v>48.824</v>
      </c>
      <c r="I34" s="19">
        <v>-123.719</v>
      </c>
      <c r="J34" s="19" t="s">
        <v>275</v>
      </c>
      <c r="K34" s="19">
        <v>0.04774148381</v>
      </c>
    </row>
    <row r="35" ht="15.75" customHeight="1">
      <c r="A35" s="18" t="s">
        <v>115</v>
      </c>
      <c r="B35" s="18" t="s">
        <v>277</v>
      </c>
      <c r="D35" s="19" t="s">
        <v>350</v>
      </c>
      <c r="E35" s="19" t="s">
        <v>101</v>
      </c>
      <c r="F35" s="19" t="s">
        <v>351</v>
      </c>
      <c r="G35" s="19">
        <v>717820.0</v>
      </c>
      <c r="H35" s="19">
        <v>49.745</v>
      </c>
      <c r="I35" s="19">
        <v>-114.884</v>
      </c>
      <c r="J35" s="19">
        <v>7.0</v>
      </c>
      <c r="K35" s="19">
        <v>0.3251905003</v>
      </c>
    </row>
    <row r="36" ht="15.75" customHeight="1">
      <c r="A36" s="18" t="s">
        <v>116</v>
      </c>
      <c r="B36" s="18" t="s">
        <v>310</v>
      </c>
      <c r="D36" s="19" t="s">
        <v>352</v>
      </c>
      <c r="E36" s="19" t="s">
        <v>102</v>
      </c>
      <c r="F36" s="19" t="s">
        <v>316</v>
      </c>
      <c r="G36" s="19">
        <v>712180.0</v>
      </c>
      <c r="H36" s="19">
        <v>50.703</v>
      </c>
      <c r="I36" s="19">
        <v>-119.291</v>
      </c>
      <c r="J36" s="19" t="s">
        <v>282</v>
      </c>
      <c r="K36" s="19">
        <v>0.2089621667</v>
      </c>
    </row>
    <row r="37" ht="15.75" customHeight="1">
      <c r="A37" s="18" t="s">
        <v>117</v>
      </c>
      <c r="B37" s="18" t="s">
        <v>277</v>
      </c>
      <c r="D37" s="19" t="s">
        <v>353</v>
      </c>
      <c r="E37" s="19" t="s">
        <v>103</v>
      </c>
      <c r="F37" s="19" t="s">
        <v>328</v>
      </c>
      <c r="G37" s="19">
        <v>717980.0</v>
      </c>
      <c r="H37" s="19">
        <v>48.432</v>
      </c>
      <c r="I37" s="19">
        <v>-123.439</v>
      </c>
      <c r="J37" s="19" t="s">
        <v>271</v>
      </c>
      <c r="K37" s="19">
        <v>0.02456884213</v>
      </c>
    </row>
    <row r="38" ht="15.75" customHeight="1">
      <c r="A38" s="18" t="s">
        <v>119</v>
      </c>
      <c r="B38" s="18" t="s">
        <v>310</v>
      </c>
      <c r="D38" s="19" t="s">
        <v>354</v>
      </c>
      <c r="E38" s="19" t="s">
        <v>104</v>
      </c>
      <c r="F38" s="19" t="s">
        <v>351</v>
      </c>
      <c r="G38" s="19">
        <v>717820.0</v>
      </c>
      <c r="H38" s="19">
        <v>49.745</v>
      </c>
      <c r="I38" s="19">
        <v>-114.884</v>
      </c>
      <c r="J38" s="19">
        <v>7.0</v>
      </c>
      <c r="K38" s="19">
        <v>0.2984372644</v>
      </c>
    </row>
    <row r="39" ht="15.75" customHeight="1">
      <c r="A39" s="18" t="s">
        <v>124</v>
      </c>
      <c r="B39" s="18" t="s">
        <v>277</v>
      </c>
      <c r="D39" s="19" t="s">
        <v>355</v>
      </c>
      <c r="E39" s="19" t="s">
        <v>105</v>
      </c>
      <c r="F39" s="19" t="s">
        <v>356</v>
      </c>
      <c r="G39" s="19">
        <v>719330.0</v>
      </c>
      <c r="H39" s="19">
        <v>54.455</v>
      </c>
      <c r="I39" s="19">
        <v>-124.286</v>
      </c>
      <c r="J39" s="19">
        <v>8.0</v>
      </c>
      <c r="K39" s="19">
        <v>0.05891406028</v>
      </c>
    </row>
    <row r="40" ht="15.75" customHeight="1">
      <c r="A40" s="18" t="s">
        <v>357</v>
      </c>
      <c r="B40" s="18" t="s">
        <v>268</v>
      </c>
      <c r="D40" s="19" t="s">
        <v>358</v>
      </c>
      <c r="E40" s="19" t="s">
        <v>106</v>
      </c>
      <c r="F40" s="19" t="s">
        <v>318</v>
      </c>
      <c r="G40" s="19">
        <v>719430.0</v>
      </c>
      <c r="H40" s="19">
        <v>56.247</v>
      </c>
      <c r="I40" s="19">
        <v>-120.737</v>
      </c>
      <c r="J40" s="19">
        <v>7.0</v>
      </c>
      <c r="K40" s="19">
        <v>0.08959611466</v>
      </c>
    </row>
    <row r="41" ht="15.75" customHeight="1">
      <c r="A41" s="18" t="s">
        <v>128</v>
      </c>
      <c r="B41" s="18" t="s">
        <v>277</v>
      </c>
      <c r="D41" s="19" t="s">
        <v>359</v>
      </c>
      <c r="E41" s="19" t="s">
        <v>107</v>
      </c>
      <c r="F41" s="19" t="s">
        <v>360</v>
      </c>
      <c r="G41" s="19">
        <v>717630.0</v>
      </c>
      <c r="H41" s="19">
        <v>53.68</v>
      </c>
      <c r="I41" s="19">
        <v>-124.83</v>
      </c>
      <c r="J41" s="19">
        <v>7.0</v>
      </c>
      <c r="K41" s="19">
        <v>0.3791199706</v>
      </c>
    </row>
    <row r="42" ht="15.75" customHeight="1">
      <c r="A42" s="18" t="s">
        <v>129</v>
      </c>
      <c r="B42" s="18" t="s">
        <v>277</v>
      </c>
      <c r="D42" s="19" t="s">
        <v>361</v>
      </c>
      <c r="E42" s="19" t="s">
        <v>111</v>
      </c>
      <c r="F42" s="19" t="s">
        <v>312</v>
      </c>
      <c r="G42" s="19">
        <v>714010.0</v>
      </c>
      <c r="H42" s="19">
        <v>49.112</v>
      </c>
      <c r="I42" s="19">
        <v>-117.739</v>
      </c>
      <c r="J42" s="19" t="s">
        <v>275</v>
      </c>
      <c r="K42" s="19">
        <v>0.1878742254</v>
      </c>
    </row>
    <row r="43" ht="15.75" customHeight="1">
      <c r="A43" s="18" t="s">
        <v>130</v>
      </c>
      <c r="B43" s="18" t="s">
        <v>277</v>
      </c>
      <c r="D43" s="19" t="s">
        <v>362</v>
      </c>
      <c r="E43" s="19" t="s">
        <v>113</v>
      </c>
      <c r="F43" s="19" t="s">
        <v>363</v>
      </c>
      <c r="G43" s="19">
        <v>716050.0</v>
      </c>
      <c r="H43" s="19">
        <v>49.526</v>
      </c>
      <c r="I43" s="19">
        <v>-123.496</v>
      </c>
      <c r="J43" s="19" t="s">
        <v>275</v>
      </c>
      <c r="K43" s="19">
        <v>0.1256906653</v>
      </c>
    </row>
    <row r="44" ht="15.75" customHeight="1">
      <c r="A44" s="18" t="s">
        <v>134</v>
      </c>
      <c r="B44" s="18" t="s">
        <v>310</v>
      </c>
      <c r="D44" s="19" t="s">
        <v>364</v>
      </c>
      <c r="E44" s="19" t="s">
        <v>115</v>
      </c>
      <c r="F44" s="19" t="s">
        <v>365</v>
      </c>
      <c r="G44" s="19">
        <v>718940.0</v>
      </c>
      <c r="H44" s="19">
        <v>49.383</v>
      </c>
      <c r="I44" s="19">
        <v>-126.543</v>
      </c>
      <c r="J44" s="19" t="s">
        <v>275</v>
      </c>
      <c r="K44" s="19">
        <v>0.5677877959</v>
      </c>
    </row>
    <row r="45" ht="15.75" customHeight="1">
      <c r="A45" s="18" t="s">
        <v>366</v>
      </c>
      <c r="B45" s="18" t="s">
        <v>277</v>
      </c>
      <c r="D45" s="19" t="s">
        <v>367</v>
      </c>
      <c r="E45" s="19" t="s">
        <v>116</v>
      </c>
      <c r="F45" s="19" t="s">
        <v>368</v>
      </c>
      <c r="G45" s="19">
        <v>717860.0</v>
      </c>
      <c r="H45" s="19">
        <v>51.447</v>
      </c>
      <c r="I45" s="19">
        <v>-116.324</v>
      </c>
      <c r="J45" s="19">
        <v>7.0</v>
      </c>
      <c r="K45" s="19">
        <v>0.6580367414</v>
      </c>
    </row>
    <row r="46" ht="15.75" customHeight="1">
      <c r="A46" s="18" t="s">
        <v>369</v>
      </c>
      <c r="B46" s="18" t="s">
        <v>277</v>
      </c>
      <c r="D46" s="19" t="s">
        <v>370</v>
      </c>
      <c r="E46" s="19" t="s">
        <v>117</v>
      </c>
      <c r="F46" s="19" t="s">
        <v>312</v>
      </c>
      <c r="G46" s="19">
        <v>714010.0</v>
      </c>
      <c r="H46" s="19">
        <v>49.112</v>
      </c>
      <c r="I46" s="19">
        <v>-117.739</v>
      </c>
      <c r="J46" s="19" t="s">
        <v>275</v>
      </c>
      <c r="K46" s="19">
        <v>0.7124348609</v>
      </c>
    </row>
    <row r="47" ht="15.75" customHeight="1">
      <c r="A47" s="18" t="s">
        <v>138</v>
      </c>
      <c r="B47" s="18" t="s">
        <v>277</v>
      </c>
      <c r="D47" s="19" t="s">
        <v>371</v>
      </c>
      <c r="E47" s="19" t="s">
        <v>118</v>
      </c>
      <c r="F47" s="19" t="s">
        <v>302</v>
      </c>
      <c r="G47" s="19">
        <v>719520.0</v>
      </c>
      <c r="H47" s="19">
        <v>54.383</v>
      </c>
      <c r="I47" s="19">
        <v>-125.959</v>
      </c>
      <c r="J47" s="19">
        <v>7.0</v>
      </c>
      <c r="K47" s="19">
        <v>0.622111846</v>
      </c>
    </row>
    <row r="48" ht="15.75" customHeight="1">
      <c r="A48" s="18" t="s">
        <v>141</v>
      </c>
      <c r="B48" s="18" t="s">
        <v>268</v>
      </c>
      <c r="D48" s="19" t="s">
        <v>372</v>
      </c>
      <c r="E48" s="19" t="s">
        <v>119</v>
      </c>
      <c r="F48" s="19" t="s">
        <v>373</v>
      </c>
      <c r="G48" s="19">
        <v>712150.0</v>
      </c>
      <c r="H48" s="19">
        <v>49.028</v>
      </c>
      <c r="I48" s="19">
        <v>-119.441</v>
      </c>
      <c r="J48" s="19" t="s">
        <v>282</v>
      </c>
      <c r="K48" s="19">
        <v>0.7657891904</v>
      </c>
    </row>
    <row r="49" ht="15.75" customHeight="1">
      <c r="A49" s="18" t="s">
        <v>374</v>
      </c>
      <c r="B49" s="18" t="s">
        <v>268</v>
      </c>
      <c r="D49" s="19" t="s">
        <v>375</v>
      </c>
      <c r="E49" s="19" t="s">
        <v>120</v>
      </c>
      <c r="F49" s="19" t="s">
        <v>320</v>
      </c>
      <c r="G49" s="19">
        <v>711130.0</v>
      </c>
      <c r="H49" s="19">
        <v>49.243</v>
      </c>
      <c r="I49" s="19">
        <v>-121.76</v>
      </c>
      <c r="J49" s="19" t="s">
        <v>271</v>
      </c>
      <c r="K49" s="19">
        <v>0.05976848867</v>
      </c>
    </row>
    <row r="50" ht="15.75" customHeight="1">
      <c r="A50" s="18" t="s">
        <v>146</v>
      </c>
      <c r="B50" s="18" t="s">
        <v>277</v>
      </c>
      <c r="D50" s="19" t="s">
        <v>376</v>
      </c>
      <c r="E50" s="19" t="s">
        <v>121</v>
      </c>
      <c r="F50" s="19" t="s">
        <v>377</v>
      </c>
      <c r="G50" s="19">
        <v>719500.0</v>
      </c>
      <c r="H50" s="19">
        <v>54.824</v>
      </c>
      <c r="I50" s="19">
        <v>-127.189</v>
      </c>
      <c r="J50" s="19">
        <v>7.0</v>
      </c>
      <c r="K50" s="19">
        <v>0.63698296</v>
      </c>
    </row>
    <row r="51" ht="15.75" customHeight="1">
      <c r="A51" s="18" t="s">
        <v>151</v>
      </c>
      <c r="B51" s="18" t="s">
        <v>277</v>
      </c>
      <c r="D51" s="19" t="s">
        <v>378</v>
      </c>
      <c r="E51" s="19" t="s">
        <v>123</v>
      </c>
      <c r="F51" s="19" t="s">
        <v>314</v>
      </c>
      <c r="G51" s="19">
        <v>712027.0</v>
      </c>
      <c r="H51" s="19">
        <v>48.53</v>
      </c>
      <c r="I51" s="19">
        <v>-123.46</v>
      </c>
      <c r="J51" s="19" t="s">
        <v>271</v>
      </c>
      <c r="K51" s="19">
        <v>0.04830988652</v>
      </c>
    </row>
    <row r="52" ht="15.75" customHeight="1">
      <c r="A52" s="18" t="s">
        <v>152</v>
      </c>
      <c r="B52" s="18" t="s">
        <v>265</v>
      </c>
      <c r="D52" s="19" t="s">
        <v>379</v>
      </c>
      <c r="E52" s="19" t="s">
        <v>124</v>
      </c>
      <c r="F52" s="19" t="s">
        <v>380</v>
      </c>
      <c r="G52" s="19">
        <v>711870.0</v>
      </c>
      <c r="H52" s="19">
        <v>49.37</v>
      </c>
      <c r="I52" s="19">
        <v>-121.493</v>
      </c>
      <c r="J52" s="19" t="s">
        <v>275</v>
      </c>
      <c r="K52" s="19">
        <v>0.03851333164</v>
      </c>
    </row>
    <row r="53" ht="15.75" customHeight="1">
      <c r="A53" s="18" t="s">
        <v>153</v>
      </c>
      <c r="B53" s="18" t="s">
        <v>268</v>
      </c>
      <c r="D53" s="19" t="s">
        <v>381</v>
      </c>
      <c r="E53" s="19" t="s">
        <v>125</v>
      </c>
      <c r="F53" s="19" t="s">
        <v>377</v>
      </c>
      <c r="G53" s="19">
        <v>719500.0</v>
      </c>
      <c r="H53" s="19">
        <v>54.824</v>
      </c>
      <c r="I53" s="19">
        <v>-127.189</v>
      </c>
      <c r="J53" s="19">
        <v>7.0</v>
      </c>
      <c r="K53" s="19">
        <v>0.6753011377</v>
      </c>
    </row>
    <row r="54" ht="15.75" customHeight="1">
      <c r="A54" s="18" t="s">
        <v>154</v>
      </c>
      <c r="B54" s="18" t="s">
        <v>277</v>
      </c>
      <c r="D54" s="19" t="s">
        <v>382</v>
      </c>
      <c r="E54" s="19" t="s">
        <v>126</v>
      </c>
      <c r="F54" s="19" t="s">
        <v>318</v>
      </c>
      <c r="G54" s="19">
        <v>719430.0</v>
      </c>
      <c r="H54" s="19">
        <v>56.247</v>
      </c>
      <c r="I54" s="19">
        <v>-120.737</v>
      </c>
      <c r="J54" s="19">
        <v>7.0</v>
      </c>
      <c r="K54" s="19">
        <v>1.299108353</v>
      </c>
    </row>
    <row r="55" ht="15.75" customHeight="1">
      <c r="A55" s="18" t="s">
        <v>155</v>
      </c>
      <c r="B55" s="18" t="s">
        <v>310</v>
      </c>
      <c r="D55" s="19" t="s">
        <v>383</v>
      </c>
      <c r="E55" s="19" t="s">
        <v>127</v>
      </c>
      <c r="F55" s="19" t="s">
        <v>307</v>
      </c>
      <c r="G55" s="19">
        <v>716600.0</v>
      </c>
      <c r="H55" s="19">
        <v>49.617</v>
      </c>
      <c r="I55" s="19">
        <v>-115.789</v>
      </c>
      <c r="J55" s="19" t="s">
        <v>308</v>
      </c>
      <c r="K55" s="19">
        <v>0.9169027993</v>
      </c>
    </row>
    <row r="56" ht="15.75" customHeight="1">
      <c r="A56" s="18" t="s">
        <v>384</v>
      </c>
      <c r="B56" s="18" t="s">
        <v>265</v>
      </c>
      <c r="D56" s="19" t="s">
        <v>385</v>
      </c>
      <c r="E56" s="19" t="s">
        <v>128</v>
      </c>
      <c r="F56" s="19" t="s">
        <v>289</v>
      </c>
      <c r="G56" s="19">
        <v>718870.0</v>
      </c>
      <c r="H56" s="19">
        <v>50.699</v>
      </c>
      <c r="I56" s="19">
        <v>-120.441</v>
      </c>
      <c r="J56" s="19" t="s">
        <v>290</v>
      </c>
      <c r="K56" s="19">
        <v>0.1133628532</v>
      </c>
    </row>
    <row r="57" ht="15.75" customHeight="1">
      <c r="A57" s="18" t="s">
        <v>156</v>
      </c>
      <c r="B57" s="18" t="s">
        <v>277</v>
      </c>
      <c r="D57" s="19" t="s">
        <v>386</v>
      </c>
      <c r="E57" s="19" t="s">
        <v>129</v>
      </c>
      <c r="F57" s="19" t="s">
        <v>387</v>
      </c>
      <c r="G57" s="19">
        <v>717760.0</v>
      </c>
      <c r="H57" s="19">
        <v>49.491</v>
      </c>
      <c r="I57" s="19">
        <v>-117.305</v>
      </c>
      <c r="J57" s="19" t="s">
        <v>282</v>
      </c>
      <c r="K57" s="19">
        <v>0.5710191526</v>
      </c>
    </row>
    <row r="58" ht="15.75" customHeight="1">
      <c r="A58" s="18" t="s">
        <v>160</v>
      </c>
      <c r="B58" s="18" t="s">
        <v>268</v>
      </c>
      <c r="D58" s="19" t="s">
        <v>388</v>
      </c>
      <c r="E58" s="19" t="s">
        <v>130</v>
      </c>
      <c r="F58" s="19" t="s">
        <v>389</v>
      </c>
      <c r="G58" s="19">
        <v>712030.0</v>
      </c>
      <c r="H58" s="19">
        <v>49.96</v>
      </c>
      <c r="I58" s="19">
        <v>-119.38</v>
      </c>
      <c r="J58" s="19" t="s">
        <v>282</v>
      </c>
      <c r="K58" s="19">
        <v>0.09479632347</v>
      </c>
    </row>
    <row r="59" ht="15.75" customHeight="1">
      <c r="A59" s="18" t="s">
        <v>161</v>
      </c>
      <c r="B59" s="18" t="s">
        <v>277</v>
      </c>
      <c r="D59" s="19" t="s">
        <v>390</v>
      </c>
      <c r="E59" s="19" t="s">
        <v>131</v>
      </c>
      <c r="F59" s="19" t="s">
        <v>320</v>
      </c>
      <c r="G59" s="19">
        <v>711130.0</v>
      </c>
      <c r="H59" s="19">
        <v>49.243</v>
      </c>
      <c r="I59" s="19">
        <v>-121.76</v>
      </c>
      <c r="J59" s="19" t="s">
        <v>271</v>
      </c>
      <c r="K59" s="19">
        <v>0.04126108684</v>
      </c>
    </row>
    <row r="60" ht="15.75" customHeight="1">
      <c r="A60" s="18" t="s">
        <v>163</v>
      </c>
      <c r="B60" s="18" t="s">
        <v>277</v>
      </c>
      <c r="D60" s="19" t="s">
        <v>391</v>
      </c>
      <c r="E60" s="19" t="s">
        <v>132</v>
      </c>
      <c r="F60" s="19" t="s">
        <v>392</v>
      </c>
      <c r="G60" s="19">
        <v>718890.0</v>
      </c>
      <c r="H60" s="19">
        <v>49.46</v>
      </c>
      <c r="I60" s="19">
        <v>-119.6</v>
      </c>
      <c r="J60" s="19" t="s">
        <v>282</v>
      </c>
      <c r="K60" s="19">
        <v>0.3399098569</v>
      </c>
    </row>
    <row r="61" ht="15.75" customHeight="1">
      <c r="A61" s="18" t="s">
        <v>164</v>
      </c>
      <c r="B61" s="18" t="s">
        <v>277</v>
      </c>
      <c r="D61" s="19" t="s">
        <v>393</v>
      </c>
      <c r="E61" s="19" t="s">
        <v>134</v>
      </c>
      <c r="F61" s="19" t="s">
        <v>307</v>
      </c>
      <c r="G61" s="19">
        <v>716600.0</v>
      </c>
      <c r="H61" s="19">
        <v>49.617</v>
      </c>
      <c r="I61" s="19">
        <v>-115.789</v>
      </c>
      <c r="J61" s="19" t="s">
        <v>308</v>
      </c>
      <c r="K61" s="19">
        <v>0.2005452891</v>
      </c>
    </row>
    <row r="62" ht="15.75" customHeight="1">
      <c r="A62" s="18" t="s">
        <v>166</v>
      </c>
      <c r="B62" s="18" t="s">
        <v>277</v>
      </c>
      <c r="D62" s="19" t="s">
        <v>394</v>
      </c>
      <c r="E62" s="19" t="s">
        <v>135</v>
      </c>
      <c r="F62" s="19" t="s">
        <v>395</v>
      </c>
      <c r="G62" s="19">
        <v>719510.0</v>
      </c>
      <c r="H62" s="19">
        <v>54.47</v>
      </c>
      <c r="I62" s="19">
        <v>-128.58</v>
      </c>
      <c r="J62" s="19" t="s">
        <v>308</v>
      </c>
      <c r="K62" s="19">
        <v>0.5298422989</v>
      </c>
    </row>
    <row r="63" ht="15.75" customHeight="1">
      <c r="A63" s="18" t="s">
        <v>396</v>
      </c>
      <c r="B63" s="18" t="s">
        <v>268</v>
      </c>
      <c r="D63" s="19" t="s">
        <v>397</v>
      </c>
      <c r="E63" s="19" t="s">
        <v>138</v>
      </c>
      <c r="F63" s="19" t="s">
        <v>349</v>
      </c>
      <c r="G63" s="19">
        <v>719270.0</v>
      </c>
      <c r="H63" s="19">
        <v>48.824</v>
      </c>
      <c r="I63" s="19">
        <v>-123.719</v>
      </c>
      <c r="J63" s="19" t="s">
        <v>275</v>
      </c>
      <c r="K63" s="19">
        <v>0.1774265349</v>
      </c>
    </row>
    <row r="64" ht="15.75" customHeight="1">
      <c r="A64" s="18" t="s">
        <v>398</v>
      </c>
      <c r="B64" s="18" t="s">
        <v>277</v>
      </c>
      <c r="D64" s="19" t="s">
        <v>399</v>
      </c>
      <c r="E64" s="19" t="s">
        <v>139</v>
      </c>
      <c r="F64" s="19" t="s">
        <v>389</v>
      </c>
      <c r="G64" s="19">
        <v>712030.0</v>
      </c>
      <c r="H64" s="19">
        <v>49.96</v>
      </c>
      <c r="I64" s="19">
        <v>-119.38</v>
      </c>
      <c r="J64" s="19" t="s">
        <v>282</v>
      </c>
      <c r="K64" s="19">
        <v>0.1197549077</v>
      </c>
    </row>
    <row r="65" ht="15.75" customHeight="1">
      <c r="A65" s="18" t="s">
        <v>179</v>
      </c>
      <c r="B65" s="18" t="s">
        <v>277</v>
      </c>
      <c r="D65" s="19" t="s">
        <v>400</v>
      </c>
      <c r="E65" s="19" t="s">
        <v>140</v>
      </c>
      <c r="F65" s="19" t="s">
        <v>349</v>
      </c>
      <c r="G65" s="19">
        <v>719270.0</v>
      </c>
      <c r="H65" s="19">
        <v>48.824</v>
      </c>
      <c r="I65" s="19">
        <v>-123.719</v>
      </c>
      <c r="J65" s="19" t="s">
        <v>275</v>
      </c>
      <c r="K65" s="19">
        <v>0.3408471344</v>
      </c>
    </row>
    <row r="66" ht="15.75" customHeight="1">
      <c r="A66" s="18" t="s">
        <v>180</v>
      </c>
      <c r="B66" s="18" t="s">
        <v>277</v>
      </c>
      <c r="D66" s="19" t="s">
        <v>401</v>
      </c>
      <c r="E66" s="19" t="s">
        <v>141</v>
      </c>
      <c r="F66" s="19" t="s">
        <v>328</v>
      </c>
      <c r="G66" s="19">
        <v>717980.0</v>
      </c>
      <c r="H66" s="19">
        <v>48.432</v>
      </c>
      <c r="I66" s="19">
        <v>-123.439</v>
      </c>
      <c r="J66" s="19" t="s">
        <v>271</v>
      </c>
      <c r="K66" s="19">
        <v>0.09349979535</v>
      </c>
    </row>
    <row r="67" ht="15.75" customHeight="1">
      <c r="A67" s="18" t="s">
        <v>184</v>
      </c>
      <c r="B67" s="18" t="s">
        <v>277</v>
      </c>
      <c r="D67" s="19" t="s">
        <v>402</v>
      </c>
      <c r="E67" s="19" t="s">
        <v>142</v>
      </c>
      <c r="F67" s="19" t="s">
        <v>279</v>
      </c>
      <c r="G67" s="19">
        <v>717750.0</v>
      </c>
      <c r="H67" s="19">
        <v>49.208</v>
      </c>
      <c r="I67" s="19">
        <v>-122.69</v>
      </c>
      <c r="J67" s="19" t="s">
        <v>271</v>
      </c>
      <c r="K67" s="19">
        <v>0.1134573399</v>
      </c>
    </row>
    <row r="68" ht="15.75" customHeight="1">
      <c r="A68" s="18" t="s">
        <v>186</v>
      </c>
      <c r="B68" s="18" t="s">
        <v>277</v>
      </c>
      <c r="D68" s="19" t="s">
        <v>403</v>
      </c>
      <c r="E68" s="19" t="s">
        <v>143</v>
      </c>
      <c r="F68" s="19" t="s">
        <v>279</v>
      </c>
      <c r="G68" s="19">
        <v>717750.0</v>
      </c>
      <c r="H68" s="19">
        <v>49.208</v>
      </c>
      <c r="I68" s="19">
        <v>-122.69</v>
      </c>
      <c r="J68" s="19" t="s">
        <v>271</v>
      </c>
      <c r="K68" s="19">
        <v>0.1638273078</v>
      </c>
    </row>
    <row r="69" ht="15.75" customHeight="1">
      <c r="A69" s="18" t="s">
        <v>187</v>
      </c>
      <c r="B69" s="18" t="s">
        <v>277</v>
      </c>
      <c r="D69" s="19" t="s">
        <v>404</v>
      </c>
      <c r="E69" s="19" t="s">
        <v>144</v>
      </c>
      <c r="F69" s="19" t="s">
        <v>405</v>
      </c>
      <c r="G69" s="19">
        <v>717690.0</v>
      </c>
      <c r="H69" s="19">
        <v>49.351</v>
      </c>
      <c r="I69" s="19">
        <v>-124.161</v>
      </c>
      <c r="J69" s="19" t="s">
        <v>271</v>
      </c>
      <c r="K69" s="19">
        <v>0.1341168489</v>
      </c>
    </row>
    <row r="70" ht="15.75" customHeight="1">
      <c r="A70" s="18" t="s">
        <v>191</v>
      </c>
      <c r="B70" s="18" t="s">
        <v>277</v>
      </c>
      <c r="D70" s="19" t="s">
        <v>406</v>
      </c>
      <c r="E70" s="19" t="s">
        <v>146</v>
      </c>
      <c r="F70" s="19" t="s">
        <v>407</v>
      </c>
      <c r="G70" s="19">
        <v>719990.0</v>
      </c>
      <c r="H70" s="19">
        <v>50.684</v>
      </c>
      <c r="I70" s="19">
        <v>-121.934</v>
      </c>
      <c r="J70" s="19" t="s">
        <v>282</v>
      </c>
      <c r="K70" s="19">
        <v>0.01584325278</v>
      </c>
    </row>
    <row r="71" ht="15.75" customHeight="1">
      <c r="A71" s="18" t="s">
        <v>192</v>
      </c>
      <c r="B71" s="18" t="s">
        <v>277</v>
      </c>
      <c r="D71" s="19" t="s">
        <v>408</v>
      </c>
      <c r="E71" s="19" t="s">
        <v>148</v>
      </c>
      <c r="F71" s="19" t="s">
        <v>409</v>
      </c>
      <c r="G71" s="19">
        <v>712110.0</v>
      </c>
      <c r="H71" s="19">
        <v>49.488</v>
      </c>
      <c r="I71" s="19">
        <v>-123.3</v>
      </c>
      <c r="J71" s="19" t="s">
        <v>271</v>
      </c>
      <c r="K71" s="19">
        <v>0.0671643697</v>
      </c>
    </row>
    <row r="72" ht="15.75" customHeight="1">
      <c r="A72" s="18" t="s">
        <v>410</v>
      </c>
      <c r="B72" s="18" t="s">
        <v>268</v>
      </c>
      <c r="D72" s="19" t="s">
        <v>411</v>
      </c>
      <c r="E72" s="19" t="s">
        <v>149</v>
      </c>
      <c r="F72" s="19" t="s">
        <v>285</v>
      </c>
      <c r="G72" s="19">
        <v>716810.0</v>
      </c>
      <c r="H72" s="19">
        <v>50.708</v>
      </c>
      <c r="I72" s="19">
        <v>-121.281</v>
      </c>
      <c r="J72" s="19" t="s">
        <v>282</v>
      </c>
      <c r="K72" s="19">
        <v>0.337738943</v>
      </c>
    </row>
    <row r="73" ht="15.75" customHeight="1">
      <c r="A73" s="18" t="s">
        <v>195</v>
      </c>
      <c r="B73" s="18" t="s">
        <v>277</v>
      </c>
      <c r="D73" s="19" t="s">
        <v>412</v>
      </c>
      <c r="E73" s="19" t="s">
        <v>150</v>
      </c>
      <c r="F73" s="19" t="s">
        <v>281</v>
      </c>
      <c r="G73" s="19">
        <v>711150.0</v>
      </c>
      <c r="H73" s="19">
        <v>50.223</v>
      </c>
      <c r="I73" s="19">
        <v>-119.194</v>
      </c>
      <c r="J73" s="19" t="s">
        <v>282</v>
      </c>
      <c r="K73" s="19">
        <v>0.2223467464</v>
      </c>
    </row>
    <row r="74" ht="15.75" customHeight="1">
      <c r="A74" s="18" t="s">
        <v>197</v>
      </c>
      <c r="B74" s="18" t="s">
        <v>310</v>
      </c>
      <c r="D74" s="19" t="s">
        <v>413</v>
      </c>
      <c r="E74" s="19" t="s">
        <v>151</v>
      </c>
      <c r="F74" s="19" t="s">
        <v>414</v>
      </c>
      <c r="G74" s="19">
        <v>717650.0</v>
      </c>
      <c r="H74" s="19">
        <v>50.224</v>
      </c>
      <c r="I74" s="19">
        <v>-121.582</v>
      </c>
      <c r="J74" s="19" t="s">
        <v>282</v>
      </c>
      <c r="K74" s="19">
        <v>0.01087103232</v>
      </c>
    </row>
    <row r="75" ht="15.75" customHeight="1">
      <c r="A75" s="18" t="s">
        <v>198</v>
      </c>
      <c r="B75" s="18" t="s">
        <v>277</v>
      </c>
      <c r="D75" s="19" t="s">
        <v>415</v>
      </c>
      <c r="E75" s="19" t="s">
        <v>152</v>
      </c>
      <c r="F75" s="19" t="s">
        <v>416</v>
      </c>
      <c r="G75" s="19">
        <v>719440.0</v>
      </c>
      <c r="H75" s="19">
        <v>55.299</v>
      </c>
      <c r="I75" s="19">
        <v>-123.133</v>
      </c>
      <c r="J75" s="19">
        <v>7.0</v>
      </c>
      <c r="K75" s="19">
        <v>0.02220214809</v>
      </c>
    </row>
    <row r="76" ht="15.75" customHeight="1">
      <c r="A76" s="18" t="s">
        <v>199</v>
      </c>
      <c r="B76" s="18" t="s">
        <v>310</v>
      </c>
      <c r="D76" s="19" t="s">
        <v>417</v>
      </c>
      <c r="E76" s="19" t="s">
        <v>153</v>
      </c>
      <c r="F76" s="19" t="s">
        <v>279</v>
      </c>
      <c r="G76" s="19">
        <v>717750.0</v>
      </c>
      <c r="H76" s="19">
        <v>49.208</v>
      </c>
      <c r="I76" s="19">
        <v>-122.69</v>
      </c>
      <c r="J76" s="19" t="s">
        <v>271</v>
      </c>
      <c r="K76" s="19">
        <v>0.182247638</v>
      </c>
    </row>
    <row r="77" ht="15.75" customHeight="1">
      <c r="A77" s="18" t="s">
        <v>201</v>
      </c>
      <c r="B77" s="18" t="s">
        <v>277</v>
      </c>
      <c r="D77" s="19" t="s">
        <v>418</v>
      </c>
      <c r="E77" s="19" t="s">
        <v>154</v>
      </c>
      <c r="F77" s="19" t="s">
        <v>419</v>
      </c>
      <c r="G77" s="19">
        <v>714770.0</v>
      </c>
      <c r="H77" s="19">
        <v>54.159</v>
      </c>
      <c r="I77" s="19">
        <v>-131.661</v>
      </c>
      <c r="J77" s="19" t="s">
        <v>275</v>
      </c>
      <c r="K77" s="19">
        <v>0.4648252944</v>
      </c>
    </row>
    <row r="78" ht="15.75" customHeight="1">
      <c r="A78" s="18" t="s">
        <v>420</v>
      </c>
      <c r="B78" s="18" t="s">
        <v>277</v>
      </c>
      <c r="D78" s="19" t="s">
        <v>421</v>
      </c>
      <c r="E78" s="19" t="s">
        <v>155</v>
      </c>
      <c r="F78" s="19" t="s">
        <v>322</v>
      </c>
      <c r="G78" s="19">
        <v>718830.0</v>
      </c>
      <c r="H78" s="19">
        <v>52.129</v>
      </c>
      <c r="I78" s="19">
        <v>-119.29</v>
      </c>
      <c r="J78" s="19" t="s">
        <v>308</v>
      </c>
      <c r="K78" s="19">
        <v>1.467244852</v>
      </c>
    </row>
    <row r="79" ht="15.75" customHeight="1">
      <c r="A79" s="18" t="s">
        <v>202</v>
      </c>
      <c r="B79" s="18" t="s">
        <v>310</v>
      </c>
      <c r="D79" s="19" t="s">
        <v>422</v>
      </c>
      <c r="E79" s="19" t="s">
        <v>156</v>
      </c>
      <c r="F79" s="19" t="s">
        <v>423</v>
      </c>
      <c r="G79" s="19">
        <v>715570.0</v>
      </c>
      <c r="H79" s="19">
        <v>50.112</v>
      </c>
      <c r="I79" s="19">
        <v>-120.778</v>
      </c>
      <c r="J79" s="19" t="s">
        <v>308</v>
      </c>
      <c r="K79" s="19">
        <v>0.001446477059</v>
      </c>
    </row>
    <row r="80" ht="15.75" customHeight="1">
      <c r="A80" s="18" t="s">
        <v>204</v>
      </c>
      <c r="B80" s="18" t="s">
        <v>310</v>
      </c>
      <c r="D80" s="19" t="s">
        <v>424</v>
      </c>
      <c r="E80" s="19" t="s">
        <v>157</v>
      </c>
      <c r="F80" s="19" t="s">
        <v>328</v>
      </c>
      <c r="G80" s="19">
        <v>717980.0</v>
      </c>
      <c r="H80" s="19">
        <v>48.432</v>
      </c>
      <c r="I80" s="19">
        <v>-123.439</v>
      </c>
      <c r="J80" s="19" t="s">
        <v>271</v>
      </c>
      <c r="K80" s="19">
        <v>0.1393364978</v>
      </c>
    </row>
    <row r="81" ht="15.75" customHeight="1">
      <c r="A81" s="18" t="s">
        <v>205</v>
      </c>
      <c r="B81" s="18" t="s">
        <v>268</v>
      </c>
      <c r="D81" s="19" t="s">
        <v>425</v>
      </c>
      <c r="E81" s="19" t="s">
        <v>159</v>
      </c>
      <c r="F81" s="19" t="s">
        <v>373</v>
      </c>
      <c r="G81" s="19">
        <v>712150.0</v>
      </c>
      <c r="H81" s="19">
        <v>49.028</v>
      </c>
      <c r="I81" s="19">
        <v>-119.441</v>
      </c>
      <c r="J81" s="19" t="s">
        <v>282</v>
      </c>
      <c r="K81" s="19">
        <v>0.6421399327</v>
      </c>
    </row>
    <row r="82" ht="15.75" customHeight="1">
      <c r="A82" s="18" t="s">
        <v>209</v>
      </c>
      <c r="B82" s="18" t="s">
        <v>277</v>
      </c>
      <c r="D82" s="19" t="s">
        <v>426</v>
      </c>
      <c r="E82" s="19" t="s">
        <v>160</v>
      </c>
      <c r="F82" s="19" t="s">
        <v>270</v>
      </c>
      <c r="G82" s="19">
        <v>711080.0</v>
      </c>
      <c r="H82" s="19">
        <v>49.027</v>
      </c>
      <c r="I82" s="19">
        <v>-122.377</v>
      </c>
      <c r="J82" s="19" t="s">
        <v>271</v>
      </c>
      <c r="K82" s="19">
        <v>0.2084350448</v>
      </c>
    </row>
    <row r="83" ht="15.75" customHeight="1">
      <c r="A83" s="18" t="s">
        <v>427</v>
      </c>
      <c r="B83" s="18" t="s">
        <v>277</v>
      </c>
      <c r="D83" s="19" t="s">
        <v>428</v>
      </c>
      <c r="E83" s="19" t="s">
        <v>161</v>
      </c>
      <c r="F83" s="19" t="s">
        <v>312</v>
      </c>
      <c r="G83" s="19">
        <v>714010.0</v>
      </c>
      <c r="H83" s="19">
        <v>49.112</v>
      </c>
      <c r="I83" s="19">
        <v>-117.739</v>
      </c>
      <c r="J83" s="19" t="s">
        <v>275</v>
      </c>
      <c r="K83" s="19">
        <v>0.152303217</v>
      </c>
    </row>
    <row r="84" ht="15.75" customHeight="1">
      <c r="A84" s="18" t="s">
        <v>429</v>
      </c>
      <c r="B84" s="18" t="s">
        <v>268</v>
      </c>
      <c r="D84" s="19" t="s">
        <v>430</v>
      </c>
      <c r="E84" s="19" t="s">
        <v>163</v>
      </c>
      <c r="F84" s="19" t="s">
        <v>431</v>
      </c>
      <c r="G84" s="19">
        <v>712160.0</v>
      </c>
      <c r="H84" s="19">
        <v>50.269</v>
      </c>
      <c r="I84" s="19">
        <v>-117.817</v>
      </c>
      <c r="J84" s="19" t="s">
        <v>282</v>
      </c>
      <c r="K84" s="19">
        <v>0.02526241365</v>
      </c>
    </row>
    <row r="85" ht="15.75" customHeight="1">
      <c r="A85" s="18" t="s">
        <v>215</v>
      </c>
      <c r="B85" s="18" t="s">
        <v>268</v>
      </c>
      <c r="D85" s="19" t="s">
        <v>432</v>
      </c>
      <c r="E85" s="19" t="s">
        <v>164</v>
      </c>
      <c r="F85" s="19" t="s">
        <v>433</v>
      </c>
      <c r="G85" s="19">
        <v>717720.0</v>
      </c>
      <c r="H85" s="19">
        <v>49.209</v>
      </c>
      <c r="I85" s="19">
        <v>-123.81</v>
      </c>
      <c r="J85" s="19" t="s">
        <v>271</v>
      </c>
      <c r="K85" s="19">
        <v>0.1480807497</v>
      </c>
    </row>
    <row r="86" ht="15.75" customHeight="1">
      <c r="A86" s="18" t="s">
        <v>434</v>
      </c>
      <c r="B86" s="18" t="s">
        <v>435</v>
      </c>
      <c r="D86" s="19" t="s">
        <v>436</v>
      </c>
      <c r="E86" s="19" t="s">
        <v>166</v>
      </c>
      <c r="F86" s="19" t="s">
        <v>387</v>
      </c>
      <c r="G86" s="19">
        <v>717760.0</v>
      </c>
      <c r="H86" s="19">
        <v>49.491</v>
      </c>
      <c r="I86" s="19">
        <v>-117.305</v>
      </c>
      <c r="J86" s="19" t="s">
        <v>282</v>
      </c>
      <c r="K86" s="19">
        <v>0.06063161492</v>
      </c>
    </row>
    <row r="87" ht="15.75" customHeight="1">
      <c r="A87" s="18" t="s">
        <v>218</v>
      </c>
      <c r="B87" s="18" t="s">
        <v>265</v>
      </c>
      <c r="D87" s="19" t="s">
        <v>437</v>
      </c>
      <c r="E87" s="19" t="s">
        <v>167</v>
      </c>
      <c r="F87" s="19" t="s">
        <v>387</v>
      </c>
      <c r="G87" s="19">
        <v>717760.0</v>
      </c>
      <c r="H87" s="19">
        <v>49.491</v>
      </c>
      <c r="I87" s="19">
        <v>-117.305</v>
      </c>
      <c r="J87" s="19" t="s">
        <v>282</v>
      </c>
      <c r="K87" s="19">
        <v>0.5052848064</v>
      </c>
    </row>
    <row r="88" ht="15.75" customHeight="1">
      <c r="A88" s="18" t="s">
        <v>219</v>
      </c>
      <c r="B88" s="18" t="s">
        <v>268</v>
      </c>
      <c r="D88" s="19" t="s">
        <v>438</v>
      </c>
      <c r="E88" s="19" t="s">
        <v>168</v>
      </c>
      <c r="F88" s="19" t="s">
        <v>377</v>
      </c>
      <c r="G88" s="19">
        <v>719500.0</v>
      </c>
      <c r="H88" s="19">
        <v>54.824</v>
      </c>
      <c r="I88" s="19">
        <v>-127.189</v>
      </c>
      <c r="J88" s="19">
        <v>7.0</v>
      </c>
      <c r="K88" s="19">
        <v>0.5791151059</v>
      </c>
    </row>
    <row r="89" ht="15.75" customHeight="1">
      <c r="A89" s="18" t="s">
        <v>222</v>
      </c>
      <c r="B89" s="18" t="s">
        <v>268</v>
      </c>
      <c r="D89" s="19" t="s">
        <v>439</v>
      </c>
      <c r="E89" s="19" t="s">
        <v>169</v>
      </c>
      <c r="F89" s="19" t="s">
        <v>299</v>
      </c>
      <c r="G89" s="19">
        <v>710420.0</v>
      </c>
      <c r="H89" s="19">
        <v>49.126</v>
      </c>
      <c r="I89" s="19">
        <v>-123.002</v>
      </c>
      <c r="J89" s="19" t="s">
        <v>275</v>
      </c>
      <c r="K89" s="19">
        <v>0.1167063466</v>
      </c>
    </row>
    <row r="90" ht="15.75" customHeight="1">
      <c r="A90" s="18" t="s">
        <v>224</v>
      </c>
      <c r="B90" s="18" t="s">
        <v>310</v>
      </c>
      <c r="D90" s="19" t="s">
        <v>440</v>
      </c>
      <c r="E90" s="19" t="s">
        <v>171</v>
      </c>
      <c r="F90" s="19" t="s">
        <v>349</v>
      </c>
      <c r="G90" s="19">
        <v>719270.0</v>
      </c>
      <c r="H90" s="19">
        <v>48.824</v>
      </c>
      <c r="I90" s="19">
        <v>-123.719</v>
      </c>
      <c r="J90" s="19" t="s">
        <v>275</v>
      </c>
      <c r="K90" s="19">
        <v>0.03004931803</v>
      </c>
    </row>
    <row r="91" ht="15.75" customHeight="1">
      <c r="A91" s="18" t="s">
        <v>231</v>
      </c>
      <c r="B91" s="18" t="s">
        <v>268</v>
      </c>
      <c r="D91" s="19" t="s">
        <v>441</v>
      </c>
      <c r="E91" s="19" t="s">
        <v>173</v>
      </c>
      <c r="F91" s="19" t="s">
        <v>442</v>
      </c>
      <c r="G91" s="19">
        <v>717990.0</v>
      </c>
      <c r="H91" s="19">
        <v>48.65</v>
      </c>
      <c r="I91" s="19">
        <v>-123.43</v>
      </c>
      <c r="J91" s="19" t="s">
        <v>271</v>
      </c>
      <c r="K91" s="19">
        <v>0.01495246275</v>
      </c>
    </row>
    <row r="92" ht="15.75" customHeight="1">
      <c r="A92" s="18" t="s">
        <v>232</v>
      </c>
      <c r="B92" s="18" t="s">
        <v>277</v>
      </c>
      <c r="D92" s="19" t="s">
        <v>443</v>
      </c>
      <c r="E92" s="19" t="s">
        <v>174</v>
      </c>
      <c r="F92" s="19" t="s">
        <v>293</v>
      </c>
      <c r="G92" s="19">
        <v>712010.0</v>
      </c>
      <c r="H92" s="19">
        <v>49.295</v>
      </c>
      <c r="I92" s="19">
        <v>-123.122</v>
      </c>
      <c r="J92" s="19" t="s">
        <v>271</v>
      </c>
      <c r="K92" s="19">
        <v>0.05576161019</v>
      </c>
    </row>
    <row r="93" ht="15.75" customHeight="1">
      <c r="A93" s="18" t="s">
        <v>233</v>
      </c>
      <c r="B93" s="18" t="s">
        <v>265</v>
      </c>
      <c r="D93" s="19" t="s">
        <v>444</v>
      </c>
      <c r="E93" s="19" t="s">
        <v>175</v>
      </c>
      <c r="F93" s="19" t="s">
        <v>293</v>
      </c>
      <c r="G93" s="19">
        <v>712010.0</v>
      </c>
      <c r="H93" s="19">
        <v>49.295</v>
      </c>
      <c r="I93" s="19">
        <v>-123.122</v>
      </c>
      <c r="J93" s="19" t="s">
        <v>271</v>
      </c>
      <c r="K93" s="19">
        <v>0.1357326353</v>
      </c>
    </row>
    <row r="94" ht="15.75" customHeight="1">
      <c r="A94" s="18" t="s">
        <v>235</v>
      </c>
      <c r="B94" s="18" t="s">
        <v>310</v>
      </c>
      <c r="D94" s="19" t="s">
        <v>258</v>
      </c>
      <c r="E94" s="19" t="s">
        <v>445</v>
      </c>
      <c r="F94" s="19" t="s">
        <v>446</v>
      </c>
      <c r="G94" s="19">
        <v>719450.0</v>
      </c>
      <c r="H94" s="19">
        <v>58.842</v>
      </c>
      <c r="I94" s="19">
        <v>-122.574</v>
      </c>
      <c r="J94" s="19">
        <v>7.0</v>
      </c>
      <c r="K94" s="19">
        <v>0.8998893195</v>
      </c>
    </row>
    <row r="95" ht="15.75" customHeight="1">
      <c r="A95" s="18" t="s">
        <v>237</v>
      </c>
      <c r="B95" s="18" t="s">
        <v>277</v>
      </c>
      <c r="D95" s="19" t="s">
        <v>447</v>
      </c>
      <c r="E95" s="19" t="s">
        <v>176</v>
      </c>
      <c r="F95" s="19" t="s">
        <v>448</v>
      </c>
      <c r="G95" s="19">
        <v>712000.0</v>
      </c>
      <c r="H95" s="19">
        <v>48.413</v>
      </c>
      <c r="I95" s="19">
        <v>-123.325</v>
      </c>
      <c r="J95" s="19" t="s">
        <v>271</v>
      </c>
      <c r="K95" s="19">
        <v>0.02421920499</v>
      </c>
    </row>
    <row r="96" ht="15.75" customHeight="1">
      <c r="A96" s="18" t="s">
        <v>238</v>
      </c>
      <c r="B96" s="18" t="s">
        <v>277</v>
      </c>
      <c r="D96" s="19" t="s">
        <v>449</v>
      </c>
      <c r="E96" s="19" t="s">
        <v>178</v>
      </c>
      <c r="F96" s="19" t="s">
        <v>373</v>
      </c>
      <c r="G96" s="19">
        <v>712150.0</v>
      </c>
      <c r="H96" s="19">
        <v>49.028</v>
      </c>
      <c r="I96" s="19">
        <v>-119.441</v>
      </c>
      <c r="J96" s="19" t="s">
        <v>282</v>
      </c>
      <c r="K96" s="19">
        <v>0.1906437127</v>
      </c>
    </row>
    <row r="97" ht="15.75" customHeight="1">
      <c r="A97" s="18" t="s">
        <v>240</v>
      </c>
      <c r="B97" s="18" t="s">
        <v>277</v>
      </c>
      <c r="D97" s="19" t="s">
        <v>450</v>
      </c>
      <c r="E97" s="19" t="s">
        <v>179</v>
      </c>
      <c r="F97" s="19" t="s">
        <v>373</v>
      </c>
      <c r="G97" s="19">
        <v>712150.0</v>
      </c>
      <c r="H97" s="19">
        <v>49.028</v>
      </c>
      <c r="I97" s="19">
        <v>-119.441</v>
      </c>
      <c r="J97" s="19" t="s">
        <v>282</v>
      </c>
      <c r="K97" s="19">
        <v>0.0301263745</v>
      </c>
    </row>
    <row r="98" ht="15.75" customHeight="1">
      <c r="A98" s="18" t="s">
        <v>242</v>
      </c>
      <c r="B98" s="18" t="s">
        <v>268</v>
      </c>
      <c r="D98" s="19" t="s">
        <v>451</v>
      </c>
      <c r="E98" s="19" t="s">
        <v>180</v>
      </c>
      <c r="F98" s="19" t="s">
        <v>452</v>
      </c>
      <c r="G98" s="19">
        <v>717660.0</v>
      </c>
      <c r="H98" s="19">
        <v>49.34</v>
      </c>
      <c r="I98" s="19">
        <v>-124.39</v>
      </c>
      <c r="J98" s="19" t="s">
        <v>275</v>
      </c>
      <c r="K98" s="19">
        <v>0.08952802363</v>
      </c>
    </row>
    <row r="99" ht="15.75" customHeight="1">
      <c r="A99" s="18" t="s">
        <v>244</v>
      </c>
      <c r="B99" s="18" t="s">
        <v>277</v>
      </c>
      <c r="D99" s="19" t="s">
        <v>453</v>
      </c>
      <c r="E99" s="19" t="s">
        <v>182</v>
      </c>
      <c r="F99" s="19" t="s">
        <v>454</v>
      </c>
      <c r="G99" s="19">
        <v>717680.0</v>
      </c>
      <c r="H99" s="19">
        <v>49.562</v>
      </c>
      <c r="I99" s="19">
        <v>-119.649</v>
      </c>
      <c r="J99" s="19" t="s">
        <v>290</v>
      </c>
      <c r="K99" s="19">
        <v>0.2314633704</v>
      </c>
    </row>
    <row r="100" ht="15.75" customHeight="1">
      <c r="A100" s="18" t="s">
        <v>245</v>
      </c>
      <c r="B100" s="18" t="s">
        <v>268</v>
      </c>
      <c r="D100" s="19" t="s">
        <v>455</v>
      </c>
      <c r="E100" s="19" t="s">
        <v>183</v>
      </c>
      <c r="F100" s="19" t="s">
        <v>456</v>
      </c>
      <c r="G100" s="19">
        <v>717770.0</v>
      </c>
      <c r="H100" s="19">
        <v>50.306</v>
      </c>
      <c r="I100" s="19">
        <v>-122.734</v>
      </c>
      <c r="J100" s="19" t="s">
        <v>275</v>
      </c>
      <c r="K100" s="19">
        <v>0.1265638755</v>
      </c>
    </row>
    <row r="101" ht="15.75" customHeight="1">
      <c r="A101" s="18" t="s">
        <v>250</v>
      </c>
      <c r="B101" s="18" t="s">
        <v>268</v>
      </c>
      <c r="D101" s="19" t="s">
        <v>457</v>
      </c>
      <c r="E101" s="19" t="s">
        <v>184</v>
      </c>
      <c r="F101" s="19" t="s">
        <v>392</v>
      </c>
      <c r="G101" s="19">
        <v>718890.0</v>
      </c>
      <c r="H101" s="19">
        <v>49.46</v>
      </c>
      <c r="I101" s="19">
        <v>-119.6</v>
      </c>
      <c r="J101" s="19" t="s">
        <v>282</v>
      </c>
      <c r="K101" s="19">
        <v>0.04572052011</v>
      </c>
    </row>
    <row r="102" ht="15.75" customHeight="1">
      <c r="A102" s="18" t="s">
        <v>251</v>
      </c>
      <c r="B102" s="18" t="s">
        <v>310</v>
      </c>
      <c r="D102" s="19" t="s">
        <v>458</v>
      </c>
      <c r="E102" s="19" t="s">
        <v>185</v>
      </c>
      <c r="F102" s="19" t="s">
        <v>279</v>
      </c>
      <c r="G102" s="19">
        <v>717750.0</v>
      </c>
      <c r="H102" s="19">
        <v>49.208</v>
      </c>
      <c r="I102" s="19">
        <v>-122.69</v>
      </c>
      <c r="J102" s="19" t="s">
        <v>271</v>
      </c>
      <c r="K102" s="19">
        <v>0.068695111</v>
      </c>
    </row>
    <row r="103" ht="15.75" customHeight="1">
      <c r="A103" s="18" t="s">
        <v>252</v>
      </c>
      <c r="B103" s="18" t="s">
        <v>268</v>
      </c>
      <c r="D103" s="19" t="s">
        <v>459</v>
      </c>
      <c r="E103" s="19" t="s">
        <v>186</v>
      </c>
      <c r="F103" s="19" t="s">
        <v>460</v>
      </c>
      <c r="G103" s="19">
        <v>714750.0</v>
      </c>
      <c r="H103" s="19">
        <v>49.32</v>
      </c>
      <c r="I103" s="19">
        <v>-124.93</v>
      </c>
      <c r="J103" s="19" t="s">
        <v>275</v>
      </c>
      <c r="K103" s="19">
        <v>0.1469018831</v>
      </c>
    </row>
    <row r="104" ht="15.75" customHeight="1">
      <c r="A104" s="18" t="s">
        <v>253</v>
      </c>
      <c r="B104" s="18" t="s">
        <v>310</v>
      </c>
      <c r="D104" s="19" t="s">
        <v>461</v>
      </c>
      <c r="E104" s="19" t="s">
        <v>187</v>
      </c>
      <c r="F104" s="19" t="s">
        <v>462</v>
      </c>
      <c r="G104" s="19">
        <v>711090.0</v>
      </c>
      <c r="H104" s="19">
        <v>50.68</v>
      </c>
      <c r="I104" s="19">
        <v>-127.37</v>
      </c>
      <c r="J104" s="19" t="s">
        <v>275</v>
      </c>
      <c r="K104" s="19">
        <v>0.28593626</v>
      </c>
    </row>
    <row r="105" ht="15.75" customHeight="1">
      <c r="A105" s="18" t="s">
        <v>463</v>
      </c>
      <c r="B105" s="18" t="s">
        <v>277</v>
      </c>
      <c r="D105" s="19" t="s">
        <v>464</v>
      </c>
      <c r="E105" s="19" t="s">
        <v>188</v>
      </c>
      <c r="F105" s="19" t="s">
        <v>341</v>
      </c>
      <c r="G105" s="19">
        <v>711110.0</v>
      </c>
      <c r="H105" s="19">
        <v>53.249</v>
      </c>
      <c r="I105" s="19">
        <v>-131.813</v>
      </c>
      <c r="J105" s="19" t="s">
        <v>275</v>
      </c>
      <c r="K105" s="19">
        <v>0.5932264908</v>
      </c>
    </row>
    <row r="106" ht="15.75" customHeight="1">
      <c r="D106" s="19" t="s">
        <v>465</v>
      </c>
      <c r="E106" s="19" t="s">
        <v>189</v>
      </c>
      <c r="F106" s="19" t="s">
        <v>279</v>
      </c>
      <c r="G106" s="19">
        <v>717750.0</v>
      </c>
      <c r="H106" s="19">
        <v>49.208</v>
      </c>
      <c r="I106" s="19">
        <v>-122.69</v>
      </c>
      <c r="J106" s="19" t="s">
        <v>271</v>
      </c>
      <c r="K106" s="19">
        <v>0.08553602057</v>
      </c>
    </row>
    <row r="107" ht="15.75" customHeight="1">
      <c r="D107" s="19" t="s">
        <v>466</v>
      </c>
      <c r="E107" s="19" t="s">
        <v>190</v>
      </c>
      <c r="F107" s="19" t="s">
        <v>467</v>
      </c>
      <c r="G107" s="19">
        <v>712190.0</v>
      </c>
      <c r="H107" s="19">
        <v>54.172</v>
      </c>
      <c r="I107" s="19">
        <v>-130.361</v>
      </c>
      <c r="J107" s="19" t="s">
        <v>275</v>
      </c>
      <c r="K107" s="19">
        <v>0.2417816614</v>
      </c>
    </row>
    <row r="108" ht="15.75" customHeight="1">
      <c r="D108" s="19" t="s">
        <v>468</v>
      </c>
      <c r="E108" s="19" t="s">
        <v>191</v>
      </c>
      <c r="F108" s="19" t="s">
        <v>462</v>
      </c>
      <c r="G108" s="19">
        <v>711090.0</v>
      </c>
      <c r="H108" s="19">
        <v>50.68</v>
      </c>
      <c r="I108" s="19">
        <v>-127.37</v>
      </c>
      <c r="J108" s="19" t="s">
        <v>275</v>
      </c>
      <c r="K108" s="19">
        <v>0.07136808352</v>
      </c>
    </row>
    <row r="109" ht="15.75" customHeight="1">
      <c r="D109" s="19" t="s">
        <v>469</v>
      </c>
      <c r="E109" s="19" t="s">
        <v>192</v>
      </c>
      <c r="F109" s="19" t="s">
        <v>274</v>
      </c>
      <c r="G109" s="19">
        <v>741100.0</v>
      </c>
      <c r="H109" s="19">
        <v>50.582</v>
      </c>
      <c r="I109" s="19">
        <v>-126.915</v>
      </c>
      <c r="J109" s="19" t="s">
        <v>275</v>
      </c>
      <c r="K109" s="19">
        <v>0.2018343278</v>
      </c>
    </row>
    <row r="110" ht="15.75" customHeight="1">
      <c r="D110" s="19" t="s">
        <v>470</v>
      </c>
      <c r="E110" s="19" t="s">
        <v>193</v>
      </c>
      <c r="F110" s="19" t="s">
        <v>279</v>
      </c>
      <c r="G110" s="19">
        <v>717750.0</v>
      </c>
      <c r="H110" s="19">
        <v>49.208</v>
      </c>
      <c r="I110" s="19">
        <v>-122.69</v>
      </c>
      <c r="J110" s="19" t="s">
        <v>271</v>
      </c>
      <c r="K110" s="19">
        <v>0.2037665016</v>
      </c>
    </row>
    <row r="111" ht="15.75" customHeight="1">
      <c r="D111" s="19" t="s">
        <v>471</v>
      </c>
      <c r="E111" s="19" t="s">
        <v>194</v>
      </c>
      <c r="F111" s="19" t="s">
        <v>344</v>
      </c>
      <c r="G111" s="19">
        <v>714710.0</v>
      </c>
      <c r="H111" s="19">
        <v>55.739</v>
      </c>
      <c r="I111" s="19">
        <v>-120.187</v>
      </c>
      <c r="J111" s="19">
        <v>7.0</v>
      </c>
      <c r="K111" s="19">
        <v>0.05407964327</v>
      </c>
    </row>
    <row r="112" ht="15.75" customHeight="1">
      <c r="D112" s="19" t="s">
        <v>472</v>
      </c>
      <c r="E112" s="19" t="s">
        <v>195</v>
      </c>
      <c r="F112" s="19" t="s">
        <v>473</v>
      </c>
      <c r="G112" s="19">
        <v>717200.0</v>
      </c>
      <c r="H112" s="19">
        <v>49.834</v>
      </c>
      <c r="I112" s="19">
        <v>-124.498</v>
      </c>
      <c r="J112" s="19" t="s">
        <v>275</v>
      </c>
      <c r="K112" s="19">
        <v>0.04736148471</v>
      </c>
    </row>
    <row r="113" ht="15.75" customHeight="1">
      <c r="D113" s="19" t="s">
        <v>474</v>
      </c>
      <c r="E113" s="19" t="s">
        <v>197</v>
      </c>
      <c r="F113" s="19" t="s">
        <v>475</v>
      </c>
      <c r="G113" s="19">
        <v>718960.0</v>
      </c>
      <c r="H113" s="19">
        <v>53.889</v>
      </c>
      <c r="I113" s="19">
        <v>-122.672</v>
      </c>
      <c r="J113" s="19">
        <v>7.0</v>
      </c>
      <c r="K113" s="19">
        <v>0.1093259724</v>
      </c>
    </row>
    <row r="114" ht="15.75" customHeight="1">
      <c r="D114" s="19" t="s">
        <v>476</v>
      </c>
      <c r="E114" s="19" t="s">
        <v>198</v>
      </c>
      <c r="F114" s="19" t="s">
        <v>467</v>
      </c>
      <c r="G114" s="19">
        <v>712190.0</v>
      </c>
      <c r="H114" s="19">
        <v>54.172</v>
      </c>
      <c r="I114" s="19">
        <v>-130.361</v>
      </c>
      <c r="J114" s="19" t="s">
        <v>275</v>
      </c>
      <c r="K114" s="19">
        <v>0.1284937801</v>
      </c>
    </row>
    <row r="115" ht="15.75" customHeight="1">
      <c r="D115" s="19" t="s">
        <v>477</v>
      </c>
      <c r="E115" s="19" t="s">
        <v>199</v>
      </c>
      <c r="F115" s="19" t="s">
        <v>478</v>
      </c>
      <c r="G115" s="19">
        <v>710320.0</v>
      </c>
      <c r="H115" s="19">
        <v>49.468</v>
      </c>
      <c r="I115" s="19">
        <v>-120.514</v>
      </c>
      <c r="J115" s="19" t="s">
        <v>308</v>
      </c>
      <c r="K115" s="19">
        <v>0.109382156</v>
      </c>
    </row>
    <row r="116" ht="15.75" customHeight="1">
      <c r="D116" s="19" t="s">
        <v>479</v>
      </c>
      <c r="E116" s="19" t="s">
        <v>201</v>
      </c>
      <c r="F116" s="19" t="s">
        <v>452</v>
      </c>
      <c r="G116" s="19">
        <v>717660.0</v>
      </c>
      <c r="H116" s="19">
        <v>49.34</v>
      </c>
      <c r="I116" s="19">
        <v>-124.39</v>
      </c>
      <c r="J116" s="19" t="s">
        <v>275</v>
      </c>
      <c r="K116" s="19">
        <v>0.03996962686</v>
      </c>
    </row>
    <row r="117" ht="15.75" customHeight="1">
      <c r="D117" s="19" t="s">
        <v>480</v>
      </c>
      <c r="E117" s="19" t="s">
        <v>202</v>
      </c>
      <c r="F117" s="19" t="s">
        <v>481</v>
      </c>
      <c r="G117" s="19">
        <v>717790.0</v>
      </c>
      <c r="H117" s="19">
        <v>53.027</v>
      </c>
      <c r="I117" s="19">
        <v>-122.506</v>
      </c>
      <c r="J117" s="19" t="s">
        <v>308</v>
      </c>
      <c r="K117" s="19">
        <v>0.04972501713</v>
      </c>
    </row>
    <row r="118" ht="15.75" customHeight="1">
      <c r="D118" s="19" t="s">
        <v>482</v>
      </c>
      <c r="E118" s="19" t="s">
        <v>203</v>
      </c>
      <c r="F118" s="19" t="s">
        <v>368</v>
      </c>
      <c r="G118" s="19">
        <v>717860.0</v>
      </c>
      <c r="H118" s="19">
        <v>51.447</v>
      </c>
      <c r="I118" s="19">
        <v>-116.324</v>
      </c>
      <c r="J118" s="19">
        <v>7.0</v>
      </c>
      <c r="K118" s="19">
        <v>0.8553861972</v>
      </c>
    </row>
    <row r="119" ht="15.75" customHeight="1">
      <c r="D119" s="19" t="s">
        <v>483</v>
      </c>
      <c r="E119" s="19" t="s">
        <v>204</v>
      </c>
      <c r="F119" s="19" t="s">
        <v>484</v>
      </c>
      <c r="G119" s="19">
        <v>718820.0</v>
      </c>
      <c r="H119" s="19">
        <v>50.958</v>
      </c>
      <c r="I119" s="19">
        <v>-118.177</v>
      </c>
      <c r="J119" s="19" t="s">
        <v>308</v>
      </c>
      <c r="K119" s="19">
        <v>0.04405532397</v>
      </c>
    </row>
    <row r="120" ht="15.75" customHeight="1">
      <c r="D120" s="19" t="s">
        <v>485</v>
      </c>
      <c r="E120" s="19" t="s">
        <v>205</v>
      </c>
      <c r="F120" s="19" t="s">
        <v>486</v>
      </c>
      <c r="G120" s="19">
        <v>718920.0</v>
      </c>
      <c r="H120" s="19">
        <v>49.19</v>
      </c>
      <c r="I120" s="19">
        <v>-123.18</v>
      </c>
      <c r="J120" s="19" t="s">
        <v>271</v>
      </c>
      <c r="K120" s="19">
        <v>0.02092213843</v>
      </c>
    </row>
    <row r="121" ht="15.75" customHeight="1">
      <c r="D121" s="19" t="s">
        <v>487</v>
      </c>
      <c r="E121" s="19" t="s">
        <v>206</v>
      </c>
      <c r="F121" s="19" t="s">
        <v>312</v>
      </c>
      <c r="G121" s="19">
        <v>714010.0</v>
      </c>
      <c r="H121" s="19">
        <v>49.112</v>
      </c>
      <c r="I121" s="19">
        <v>-117.739</v>
      </c>
      <c r="J121" s="19" t="s">
        <v>275</v>
      </c>
      <c r="K121" s="19">
        <v>0.1073180822</v>
      </c>
    </row>
    <row r="122" ht="15.75" customHeight="1">
      <c r="D122" s="19" t="s">
        <v>488</v>
      </c>
      <c r="E122" s="19" t="s">
        <v>207</v>
      </c>
      <c r="F122" s="19" t="s">
        <v>314</v>
      </c>
      <c r="G122" s="19">
        <v>712027.0</v>
      </c>
      <c r="H122" s="19">
        <v>48.53</v>
      </c>
      <c r="I122" s="19">
        <v>-123.46</v>
      </c>
      <c r="J122" s="19" t="s">
        <v>271</v>
      </c>
      <c r="K122" s="19">
        <v>0.08143155855</v>
      </c>
    </row>
    <row r="123" ht="15.75" customHeight="1">
      <c r="D123" s="19" t="s">
        <v>489</v>
      </c>
      <c r="E123" s="19" t="s">
        <v>208</v>
      </c>
      <c r="F123" s="19" t="s">
        <v>387</v>
      </c>
      <c r="G123" s="19">
        <v>717760.0</v>
      </c>
      <c r="H123" s="19">
        <v>49.491</v>
      </c>
      <c r="I123" s="19">
        <v>-117.305</v>
      </c>
      <c r="J123" s="19" t="s">
        <v>282</v>
      </c>
      <c r="K123" s="19">
        <v>0.3015207916</v>
      </c>
    </row>
    <row r="124" ht="15.75" customHeight="1">
      <c r="D124" s="19" t="s">
        <v>490</v>
      </c>
      <c r="E124" s="19" t="s">
        <v>209</v>
      </c>
      <c r="F124" s="19" t="s">
        <v>316</v>
      </c>
      <c r="G124" s="19">
        <v>712180.0</v>
      </c>
      <c r="H124" s="19">
        <v>50.703</v>
      </c>
      <c r="I124" s="19">
        <v>-119.291</v>
      </c>
      <c r="J124" s="19" t="s">
        <v>282</v>
      </c>
      <c r="K124" s="19">
        <v>0.004196987594</v>
      </c>
    </row>
    <row r="125" ht="15.75" customHeight="1">
      <c r="D125" s="19" t="s">
        <v>491</v>
      </c>
      <c r="E125" s="19" t="s">
        <v>210</v>
      </c>
      <c r="F125" s="19" t="s">
        <v>492</v>
      </c>
      <c r="G125" s="19">
        <v>714813.0</v>
      </c>
      <c r="H125" s="19">
        <v>50.4</v>
      </c>
      <c r="I125" s="19">
        <v>-125.87</v>
      </c>
      <c r="J125" s="19" t="s">
        <v>275</v>
      </c>
      <c r="K125" s="19">
        <v>0.08452805752</v>
      </c>
    </row>
    <row r="126" ht="15.75" customHeight="1">
      <c r="D126" s="19" t="s">
        <v>493</v>
      </c>
      <c r="E126" s="19" t="s">
        <v>429</v>
      </c>
      <c r="F126" s="19" t="s">
        <v>494</v>
      </c>
      <c r="G126" s="19">
        <v>716380.0</v>
      </c>
      <c r="H126" s="19">
        <v>49.458</v>
      </c>
      <c r="I126" s="19">
        <v>-123.715</v>
      </c>
      <c r="J126" s="19" t="s">
        <v>275</v>
      </c>
      <c r="K126" s="19">
        <v>0.05342866857</v>
      </c>
    </row>
    <row r="127" ht="15.75" customHeight="1">
      <c r="D127" s="19" t="s">
        <v>495</v>
      </c>
      <c r="E127" s="19" t="s">
        <v>214</v>
      </c>
      <c r="F127" s="19" t="s">
        <v>316</v>
      </c>
      <c r="G127" s="19">
        <v>712180.0</v>
      </c>
      <c r="H127" s="19">
        <v>50.703</v>
      </c>
      <c r="I127" s="19">
        <v>-119.291</v>
      </c>
      <c r="J127" s="19" t="s">
        <v>282</v>
      </c>
      <c r="K127" s="19">
        <v>0.3392113891</v>
      </c>
    </row>
    <row r="128" ht="15.75" customHeight="1">
      <c r="D128" s="19" t="s">
        <v>496</v>
      </c>
      <c r="E128" s="19" t="s">
        <v>215</v>
      </c>
      <c r="F128" s="19" t="s">
        <v>442</v>
      </c>
      <c r="G128" s="19">
        <v>717990.0</v>
      </c>
      <c r="H128" s="19">
        <v>48.65</v>
      </c>
      <c r="I128" s="19">
        <v>-123.43</v>
      </c>
      <c r="J128" s="19" t="s">
        <v>271</v>
      </c>
      <c r="K128" s="19">
        <v>0.02608760572</v>
      </c>
    </row>
    <row r="129" ht="15.75" customHeight="1">
      <c r="D129" s="19" t="s">
        <v>497</v>
      </c>
      <c r="E129" s="19" t="s">
        <v>216</v>
      </c>
      <c r="F129" s="19" t="s">
        <v>387</v>
      </c>
      <c r="G129" s="19">
        <v>717760.0</v>
      </c>
      <c r="H129" s="19">
        <v>49.491</v>
      </c>
      <c r="I129" s="19">
        <v>-117.305</v>
      </c>
      <c r="J129" s="19" t="s">
        <v>282</v>
      </c>
      <c r="K129" s="19">
        <v>0.465255932</v>
      </c>
    </row>
    <row r="130" ht="15.75" customHeight="1">
      <c r="D130" s="19" t="s">
        <v>498</v>
      </c>
      <c r="E130" s="19" t="s">
        <v>217</v>
      </c>
      <c r="F130" s="19" t="s">
        <v>387</v>
      </c>
      <c r="G130" s="19">
        <v>717760.0</v>
      </c>
      <c r="H130" s="19">
        <v>49.491</v>
      </c>
      <c r="I130" s="19">
        <v>-117.305</v>
      </c>
      <c r="J130" s="19" t="s">
        <v>282</v>
      </c>
      <c r="K130" s="19">
        <v>0.3205142796</v>
      </c>
    </row>
    <row r="131" ht="15.75" customHeight="1">
      <c r="D131" s="19" t="s">
        <v>499</v>
      </c>
      <c r="E131" s="19" t="s">
        <v>218</v>
      </c>
      <c r="F131" s="19" t="s">
        <v>377</v>
      </c>
      <c r="G131" s="19">
        <v>719500.0</v>
      </c>
      <c r="H131" s="19">
        <v>54.824</v>
      </c>
      <c r="I131" s="19">
        <v>-127.189</v>
      </c>
      <c r="J131" s="19">
        <v>7.0</v>
      </c>
      <c r="K131" s="19">
        <v>0.04487670469</v>
      </c>
    </row>
    <row r="132" ht="15.75" customHeight="1">
      <c r="D132" s="19" t="s">
        <v>500</v>
      </c>
      <c r="E132" s="19" t="s">
        <v>219</v>
      </c>
      <c r="F132" s="19" t="s">
        <v>501</v>
      </c>
      <c r="G132" s="19">
        <v>712023.0</v>
      </c>
      <c r="H132" s="19">
        <v>48.37</v>
      </c>
      <c r="I132" s="19">
        <v>-123.75</v>
      </c>
      <c r="J132" s="19" t="s">
        <v>275</v>
      </c>
      <c r="K132" s="19">
        <v>0.06164076497</v>
      </c>
    </row>
    <row r="133" ht="15.75" customHeight="1">
      <c r="D133" s="19" t="s">
        <v>502</v>
      </c>
      <c r="E133" s="19" t="s">
        <v>220</v>
      </c>
      <c r="F133" s="19" t="s">
        <v>281</v>
      </c>
      <c r="G133" s="19">
        <v>711150.0</v>
      </c>
      <c r="H133" s="19">
        <v>50.223</v>
      </c>
      <c r="I133" s="19">
        <v>-119.194</v>
      </c>
      <c r="J133" s="19" t="s">
        <v>282</v>
      </c>
      <c r="K133" s="19">
        <v>0.2241110459</v>
      </c>
    </row>
    <row r="134" ht="15.75" customHeight="1">
      <c r="D134" s="19" t="s">
        <v>503</v>
      </c>
      <c r="E134" s="19" t="s">
        <v>221</v>
      </c>
      <c r="F134" s="19" t="s">
        <v>351</v>
      </c>
      <c r="G134" s="19">
        <v>717820.0</v>
      </c>
      <c r="H134" s="19">
        <v>49.745</v>
      </c>
      <c r="I134" s="19">
        <v>-114.884</v>
      </c>
      <c r="J134" s="19">
        <v>7.0</v>
      </c>
      <c r="K134" s="19">
        <v>0.08763868408</v>
      </c>
    </row>
    <row r="135" ht="15.75" customHeight="1">
      <c r="D135" s="19" t="s">
        <v>504</v>
      </c>
      <c r="E135" s="19" t="s">
        <v>222</v>
      </c>
      <c r="F135" s="19" t="s">
        <v>505</v>
      </c>
      <c r="G135" s="19">
        <v>712070.0</v>
      </c>
      <c r="H135" s="19">
        <v>49.78</v>
      </c>
      <c r="I135" s="19">
        <v>-123.16</v>
      </c>
      <c r="J135" s="19" t="s">
        <v>275</v>
      </c>
      <c r="K135" s="19">
        <v>0.03820281342</v>
      </c>
    </row>
    <row r="136" ht="15.75" customHeight="1">
      <c r="D136" s="19" t="s">
        <v>506</v>
      </c>
      <c r="E136" s="19" t="s">
        <v>224</v>
      </c>
      <c r="F136" s="19" t="s">
        <v>507</v>
      </c>
      <c r="G136" s="19">
        <v>714760.0</v>
      </c>
      <c r="H136" s="19">
        <v>54.58</v>
      </c>
      <c r="I136" s="19">
        <v>-130.698</v>
      </c>
      <c r="J136" s="19" t="s">
        <v>282</v>
      </c>
      <c r="K136" s="19">
        <v>1.651895635</v>
      </c>
    </row>
    <row r="137" ht="15.75" customHeight="1">
      <c r="D137" s="19" t="s">
        <v>508</v>
      </c>
      <c r="E137" s="19" t="s">
        <v>228</v>
      </c>
      <c r="F137" s="19" t="s">
        <v>454</v>
      </c>
      <c r="G137" s="19">
        <v>717680.0</v>
      </c>
      <c r="H137" s="19">
        <v>49.562</v>
      </c>
      <c r="I137" s="19">
        <v>-119.649</v>
      </c>
      <c r="J137" s="19" t="s">
        <v>290</v>
      </c>
      <c r="K137" s="19">
        <v>0.07610391219</v>
      </c>
    </row>
    <row r="138" ht="15.75" customHeight="1">
      <c r="D138" s="19" t="s">
        <v>509</v>
      </c>
      <c r="E138" s="19" t="s">
        <v>229</v>
      </c>
      <c r="F138" s="19" t="s">
        <v>289</v>
      </c>
      <c r="G138" s="19">
        <v>718870.0</v>
      </c>
      <c r="H138" s="19">
        <v>50.699</v>
      </c>
      <c r="I138" s="19">
        <v>-120.441</v>
      </c>
      <c r="J138" s="19" t="s">
        <v>290</v>
      </c>
      <c r="K138" s="19">
        <v>0.5777761182</v>
      </c>
    </row>
    <row r="139" ht="15.75" customHeight="1">
      <c r="D139" s="19" t="s">
        <v>510</v>
      </c>
      <c r="E139" s="19" t="s">
        <v>231</v>
      </c>
      <c r="F139" s="19" t="s">
        <v>511</v>
      </c>
      <c r="G139" s="19">
        <v>717850.0</v>
      </c>
      <c r="H139" s="19">
        <v>49.018</v>
      </c>
      <c r="I139" s="19">
        <v>-122.784</v>
      </c>
      <c r="J139" s="19" t="s">
        <v>271</v>
      </c>
      <c r="K139" s="19">
        <v>0.08985179104</v>
      </c>
    </row>
    <row r="140" ht="15.75" customHeight="1">
      <c r="D140" s="19" t="s">
        <v>512</v>
      </c>
      <c r="E140" s="19" t="s">
        <v>232</v>
      </c>
      <c r="F140" s="19" t="s">
        <v>365</v>
      </c>
      <c r="G140" s="19">
        <v>718940.0</v>
      </c>
      <c r="H140" s="19">
        <v>49.383</v>
      </c>
      <c r="I140" s="19">
        <v>-126.543</v>
      </c>
      <c r="J140" s="19" t="s">
        <v>275</v>
      </c>
      <c r="K140" s="19">
        <v>0.5467458766</v>
      </c>
    </row>
    <row r="141" ht="15.75" customHeight="1">
      <c r="D141" s="19" t="s">
        <v>513</v>
      </c>
      <c r="E141" s="19" t="s">
        <v>233</v>
      </c>
      <c r="F141" s="19" t="s">
        <v>318</v>
      </c>
      <c r="G141" s="19">
        <v>719430.0</v>
      </c>
      <c r="H141" s="19">
        <v>56.247</v>
      </c>
      <c r="I141" s="19">
        <v>-120.737</v>
      </c>
      <c r="J141" s="19">
        <v>7.0</v>
      </c>
      <c r="K141" s="19">
        <v>0.1081165864</v>
      </c>
    </row>
    <row r="142" ht="15.75" customHeight="1">
      <c r="D142" s="19" t="s">
        <v>514</v>
      </c>
      <c r="E142" s="19" t="s">
        <v>234</v>
      </c>
      <c r="F142" s="19" t="s">
        <v>377</v>
      </c>
      <c r="G142" s="19">
        <v>719500.0</v>
      </c>
      <c r="H142" s="19">
        <v>54.824</v>
      </c>
      <c r="I142" s="19">
        <v>-127.189</v>
      </c>
      <c r="J142" s="19">
        <v>7.0</v>
      </c>
      <c r="K142" s="19">
        <v>0.1926011947</v>
      </c>
    </row>
    <row r="143" ht="15.75" customHeight="1">
      <c r="D143" s="19" t="s">
        <v>515</v>
      </c>
      <c r="E143" s="19" t="s">
        <v>235</v>
      </c>
      <c r="F143" s="19" t="s">
        <v>395</v>
      </c>
      <c r="G143" s="19">
        <v>719510.0</v>
      </c>
      <c r="H143" s="19">
        <v>54.47</v>
      </c>
      <c r="I143" s="19">
        <v>-128.58</v>
      </c>
      <c r="J143" s="19" t="s">
        <v>308</v>
      </c>
      <c r="K143" s="19">
        <v>0.01336452141</v>
      </c>
    </row>
    <row r="144" ht="15.75" customHeight="1">
      <c r="D144" s="19" t="s">
        <v>516</v>
      </c>
      <c r="E144" s="19" t="s">
        <v>237</v>
      </c>
      <c r="F144" s="19" t="s">
        <v>517</v>
      </c>
      <c r="G144" s="19">
        <v>711122.0</v>
      </c>
      <c r="H144" s="19">
        <v>48.922</v>
      </c>
      <c r="I144" s="19">
        <v>-125.541</v>
      </c>
      <c r="J144" s="19" t="s">
        <v>275</v>
      </c>
      <c r="K144" s="19">
        <v>0.4049841525</v>
      </c>
    </row>
    <row r="145" ht="15.75" customHeight="1">
      <c r="D145" s="19" t="s">
        <v>518</v>
      </c>
      <c r="E145" s="19" t="s">
        <v>238</v>
      </c>
      <c r="F145" s="19" t="s">
        <v>312</v>
      </c>
      <c r="G145" s="19">
        <v>714010.0</v>
      </c>
      <c r="H145" s="19">
        <v>49.112</v>
      </c>
      <c r="I145" s="19">
        <v>-117.739</v>
      </c>
      <c r="J145" s="19" t="s">
        <v>275</v>
      </c>
      <c r="K145" s="19">
        <v>0.03384020729</v>
      </c>
    </row>
    <row r="146" ht="15.75" customHeight="1">
      <c r="D146" s="19" t="s">
        <v>519</v>
      </c>
      <c r="E146" s="19" t="s">
        <v>239</v>
      </c>
      <c r="F146" s="19" t="s">
        <v>344</v>
      </c>
      <c r="G146" s="19">
        <v>714710.0</v>
      </c>
      <c r="H146" s="19">
        <v>55.739</v>
      </c>
      <c r="I146" s="19">
        <v>-120.187</v>
      </c>
      <c r="J146" s="19">
        <v>7.0</v>
      </c>
      <c r="K146" s="19">
        <v>1.185065286</v>
      </c>
    </row>
    <row r="147" ht="15.75" customHeight="1">
      <c r="D147" s="19" t="s">
        <v>520</v>
      </c>
      <c r="E147" s="19" t="s">
        <v>240</v>
      </c>
      <c r="F147" s="19" t="s">
        <v>517</v>
      </c>
      <c r="G147" s="19">
        <v>711122.0</v>
      </c>
      <c r="H147" s="19">
        <v>48.922</v>
      </c>
      <c r="I147" s="19">
        <v>-125.541</v>
      </c>
      <c r="J147" s="19" t="s">
        <v>275</v>
      </c>
      <c r="K147" s="19">
        <v>0.02557640867</v>
      </c>
    </row>
    <row r="148" ht="15.75" customHeight="1">
      <c r="D148" s="19" t="s">
        <v>521</v>
      </c>
      <c r="E148" s="19" t="s">
        <v>241</v>
      </c>
      <c r="F148" s="19" t="s">
        <v>322</v>
      </c>
      <c r="G148" s="19">
        <v>718830.0</v>
      </c>
      <c r="H148" s="19">
        <v>52.129</v>
      </c>
      <c r="I148" s="19">
        <v>-119.29</v>
      </c>
      <c r="J148" s="19" t="s">
        <v>308</v>
      </c>
      <c r="K148" s="19">
        <v>0.6999068339</v>
      </c>
    </row>
    <row r="149" ht="15.75" customHeight="1">
      <c r="D149" s="19" t="s">
        <v>522</v>
      </c>
      <c r="E149" s="19" t="s">
        <v>242</v>
      </c>
      <c r="F149" s="19" t="s">
        <v>293</v>
      </c>
      <c r="G149" s="19">
        <v>712010.0</v>
      </c>
      <c r="H149" s="19">
        <v>49.295</v>
      </c>
      <c r="I149" s="19">
        <v>-123.122</v>
      </c>
      <c r="J149" s="19" t="s">
        <v>271</v>
      </c>
      <c r="K149" s="19">
        <v>0.0420961689</v>
      </c>
    </row>
    <row r="150" ht="15.75" customHeight="1">
      <c r="D150" s="19" t="s">
        <v>523</v>
      </c>
      <c r="E150" s="19" t="s">
        <v>243</v>
      </c>
      <c r="F150" s="19" t="s">
        <v>356</v>
      </c>
      <c r="G150" s="19">
        <v>719330.0</v>
      </c>
      <c r="H150" s="19">
        <v>54.455</v>
      </c>
      <c r="I150" s="19">
        <v>-124.286</v>
      </c>
      <c r="J150" s="19">
        <v>8.0</v>
      </c>
      <c r="K150" s="19">
        <v>0.5087764589</v>
      </c>
    </row>
    <row r="151" ht="15.75" customHeight="1">
      <c r="D151" s="19" t="s">
        <v>524</v>
      </c>
      <c r="E151" s="19" t="s">
        <v>244</v>
      </c>
      <c r="F151" s="19" t="s">
        <v>281</v>
      </c>
      <c r="G151" s="19">
        <v>711150.0</v>
      </c>
      <c r="H151" s="19">
        <v>50.223</v>
      </c>
      <c r="I151" s="19">
        <v>-119.194</v>
      </c>
      <c r="J151" s="19" t="s">
        <v>282</v>
      </c>
      <c r="K151" s="19">
        <v>0.1528935685</v>
      </c>
    </row>
    <row r="152" ht="15.75" customHeight="1">
      <c r="D152" s="19" t="s">
        <v>525</v>
      </c>
      <c r="E152" s="19" t="s">
        <v>245</v>
      </c>
      <c r="F152" s="19" t="s">
        <v>448</v>
      </c>
      <c r="G152" s="19">
        <v>712000.0</v>
      </c>
      <c r="H152" s="19">
        <v>48.413</v>
      </c>
      <c r="I152" s="19">
        <v>-123.325</v>
      </c>
      <c r="J152" s="19" t="s">
        <v>271</v>
      </c>
      <c r="K152" s="19">
        <v>0.03687106872</v>
      </c>
    </row>
    <row r="153" ht="15.75" customHeight="1">
      <c r="D153" s="19" t="s">
        <v>526</v>
      </c>
      <c r="E153" s="19" t="s">
        <v>246</v>
      </c>
      <c r="F153" s="19" t="s">
        <v>328</v>
      </c>
      <c r="G153" s="19">
        <v>717980.0</v>
      </c>
      <c r="H153" s="19">
        <v>48.432</v>
      </c>
      <c r="I153" s="19">
        <v>-123.439</v>
      </c>
      <c r="J153" s="19" t="s">
        <v>271</v>
      </c>
      <c r="K153" s="19">
        <v>0.04210895565</v>
      </c>
    </row>
    <row r="154" ht="15.75" customHeight="1">
      <c r="D154" s="19" t="s">
        <v>527</v>
      </c>
      <c r="E154" s="19" t="s">
        <v>247</v>
      </c>
      <c r="F154" s="19" t="s">
        <v>312</v>
      </c>
      <c r="G154" s="19">
        <v>714010.0</v>
      </c>
      <c r="H154" s="19">
        <v>49.112</v>
      </c>
      <c r="I154" s="19">
        <v>-117.739</v>
      </c>
      <c r="J154" s="19" t="s">
        <v>275</v>
      </c>
      <c r="K154" s="19">
        <v>0.01905172573</v>
      </c>
    </row>
    <row r="155" ht="15.75" customHeight="1">
      <c r="D155" s="19" t="s">
        <v>528</v>
      </c>
      <c r="E155" s="19" t="s">
        <v>248</v>
      </c>
      <c r="F155" s="19" t="s">
        <v>481</v>
      </c>
      <c r="G155" s="19">
        <v>717790.0</v>
      </c>
      <c r="H155" s="19">
        <v>53.027</v>
      </c>
      <c r="I155" s="19">
        <v>-122.506</v>
      </c>
      <c r="J155" s="19" t="s">
        <v>308</v>
      </c>
      <c r="K155" s="19">
        <v>0.8809234364</v>
      </c>
    </row>
    <row r="156" ht="15.75" customHeight="1">
      <c r="D156" s="19" t="s">
        <v>529</v>
      </c>
      <c r="E156" s="19" t="s">
        <v>249</v>
      </c>
      <c r="F156" s="19" t="s">
        <v>389</v>
      </c>
      <c r="G156" s="19">
        <v>712030.0</v>
      </c>
      <c r="H156" s="19">
        <v>49.96</v>
      </c>
      <c r="I156" s="19">
        <v>-119.38</v>
      </c>
      <c r="J156" s="19" t="s">
        <v>282</v>
      </c>
      <c r="K156" s="19">
        <v>0.2496315202</v>
      </c>
    </row>
    <row r="157" ht="15.75" customHeight="1">
      <c r="D157" s="19" t="s">
        <v>530</v>
      </c>
      <c r="E157" s="19" t="s">
        <v>250</v>
      </c>
      <c r="F157" s="19" t="s">
        <v>531</v>
      </c>
      <c r="G157" s="19">
        <v>717840.0</v>
      </c>
      <c r="H157" s="19">
        <v>49.347</v>
      </c>
      <c r="I157" s="19">
        <v>-123.193</v>
      </c>
      <c r="J157" s="19" t="s">
        <v>271</v>
      </c>
      <c r="K157" s="19">
        <v>0.01944041467</v>
      </c>
    </row>
    <row r="158" ht="15.75" customHeight="1">
      <c r="D158" s="19" t="s">
        <v>532</v>
      </c>
      <c r="E158" s="19" t="s">
        <v>251</v>
      </c>
      <c r="F158" s="19" t="s">
        <v>533</v>
      </c>
      <c r="G158" s="19">
        <v>716870.0</v>
      </c>
      <c r="H158" s="19">
        <v>50.129</v>
      </c>
      <c r="I158" s="19">
        <v>-122.955</v>
      </c>
      <c r="J158" s="19" t="s">
        <v>308</v>
      </c>
      <c r="K158" s="19">
        <v>0.05482277071</v>
      </c>
    </row>
    <row r="159" ht="15.75" customHeight="1">
      <c r="D159" s="19" t="s">
        <v>534</v>
      </c>
      <c r="E159" s="19" t="s">
        <v>252</v>
      </c>
      <c r="F159" s="19" t="s">
        <v>511</v>
      </c>
      <c r="G159" s="19">
        <v>717850.0</v>
      </c>
      <c r="H159" s="19">
        <v>49.018</v>
      </c>
      <c r="I159" s="19">
        <v>-122.784</v>
      </c>
      <c r="J159" s="19" t="s">
        <v>271</v>
      </c>
      <c r="K159" s="19">
        <v>0.03087513906</v>
      </c>
    </row>
    <row r="160" ht="15.75" customHeight="1">
      <c r="D160" s="19" t="s">
        <v>535</v>
      </c>
      <c r="E160" s="19" t="s">
        <v>253</v>
      </c>
      <c r="F160" s="19" t="s">
        <v>536</v>
      </c>
      <c r="G160" s="19">
        <v>711040.0</v>
      </c>
      <c r="H160" s="19">
        <v>52.186</v>
      </c>
      <c r="I160" s="19">
        <v>-122.066</v>
      </c>
      <c r="J160" s="19">
        <v>7.0</v>
      </c>
      <c r="K160" s="19">
        <v>0.07947087022</v>
      </c>
    </row>
    <row r="161" ht="15.75" customHeight="1">
      <c r="D161" s="19" t="s">
        <v>537</v>
      </c>
      <c r="E161" s="19" t="s">
        <v>254</v>
      </c>
      <c r="F161" s="19" t="s">
        <v>274</v>
      </c>
      <c r="G161" s="19">
        <v>741100.0</v>
      </c>
      <c r="H161" s="19">
        <v>50.582</v>
      </c>
      <c r="I161" s="19">
        <v>-126.915</v>
      </c>
      <c r="J161" s="19" t="s">
        <v>275</v>
      </c>
      <c r="K161" s="19">
        <v>0.6019552392</v>
      </c>
    </row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42.14"/>
    <col customWidth="1" min="3" max="3" width="22.43"/>
    <col customWidth="1" min="4" max="4" width="10.71"/>
    <col customWidth="1" min="5" max="5" width="36.43"/>
    <col customWidth="1" min="6" max="9" width="10.71"/>
    <col customWidth="1" min="10" max="10" width="12.14"/>
    <col customWidth="1" min="11" max="11" width="9.14"/>
    <col customWidth="1" min="12" max="15" width="10.71"/>
    <col customWidth="1" min="16" max="16" width="12.14"/>
    <col customWidth="1" min="17" max="26" width="10.71"/>
  </cols>
  <sheetData>
    <row r="1">
      <c r="A1" s="8" t="s">
        <v>538</v>
      </c>
      <c r="B1" s="8" t="s">
        <v>539</v>
      </c>
      <c r="C1" s="8" t="s">
        <v>540</v>
      </c>
      <c r="D1" s="8" t="s">
        <v>541</v>
      </c>
      <c r="E1" s="8" t="s">
        <v>542</v>
      </c>
      <c r="F1" s="8" t="s">
        <v>543</v>
      </c>
      <c r="G1" s="8" t="s">
        <v>544</v>
      </c>
      <c r="H1" s="8" t="s">
        <v>545</v>
      </c>
      <c r="I1" s="8" t="s">
        <v>546</v>
      </c>
      <c r="J1" s="8" t="s">
        <v>547</v>
      </c>
      <c r="K1" s="8" t="s">
        <v>548</v>
      </c>
      <c r="L1" s="8" t="s">
        <v>549</v>
      </c>
      <c r="M1" s="8" t="s">
        <v>550</v>
      </c>
      <c r="N1" s="8" t="s">
        <v>551</v>
      </c>
      <c r="O1" s="8" t="s">
        <v>552</v>
      </c>
      <c r="P1" s="20" t="s">
        <v>553</v>
      </c>
      <c r="Q1" s="8" t="s">
        <v>554</v>
      </c>
      <c r="R1" s="8" t="s">
        <v>555</v>
      </c>
      <c r="S1" s="8" t="s">
        <v>556</v>
      </c>
      <c r="T1" s="8" t="s">
        <v>557</v>
      </c>
      <c r="U1" s="8" t="s">
        <v>558</v>
      </c>
      <c r="V1" s="6" t="s">
        <v>259</v>
      </c>
      <c r="W1" s="6" t="s">
        <v>22</v>
      </c>
      <c r="X1" s="6" t="s">
        <v>23</v>
      </c>
    </row>
    <row r="2">
      <c r="A2" s="8">
        <v>19.0</v>
      </c>
      <c r="B2" s="8" t="s">
        <v>266</v>
      </c>
      <c r="C2" s="8" t="s">
        <v>26</v>
      </c>
      <c r="D2" s="8" t="s">
        <v>559</v>
      </c>
      <c r="E2" s="8" t="s">
        <v>27</v>
      </c>
      <c r="F2" s="8" t="s">
        <v>560</v>
      </c>
      <c r="G2" s="8" t="s">
        <v>561</v>
      </c>
      <c r="H2" s="8">
        <v>2.0130429E7</v>
      </c>
      <c r="I2" s="8" t="s">
        <v>562</v>
      </c>
      <c r="J2" s="8">
        <v>883.0</v>
      </c>
      <c r="K2" s="8">
        <v>1991.0</v>
      </c>
      <c r="L2" s="8" t="s">
        <v>563</v>
      </c>
      <c r="P2" s="20">
        <v>5.30207915704E7</v>
      </c>
      <c r="Q2" s="8">
        <v>44981.3664</v>
      </c>
      <c r="S2" s="8">
        <v>16649.0</v>
      </c>
      <c r="V2" s="3" t="s">
        <v>266</v>
      </c>
      <c r="W2" s="3" t="s">
        <v>564</v>
      </c>
      <c r="X2" s="3" t="s">
        <v>565</v>
      </c>
    </row>
    <row r="3">
      <c r="A3" s="8">
        <v>90.0</v>
      </c>
      <c r="B3" s="8" t="s">
        <v>269</v>
      </c>
      <c r="C3" s="8" t="s">
        <v>31</v>
      </c>
      <c r="D3" s="8" t="s">
        <v>559</v>
      </c>
      <c r="E3" s="8" t="s">
        <v>32</v>
      </c>
      <c r="F3" s="8" t="s">
        <v>560</v>
      </c>
      <c r="G3" s="8" t="s">
        <v>561</v>
      </c>
      <c r="H3" s="8">
        <v>2.0220826E7</v>
      </c>
      <c r="I3" s="8" t="s">
        <v>562</v>
      </c>
      <c r="J3" s="8">
        <v>566.0</v>
      </c>
      <c r="K3" s="8">
        <v>2008.0</v>
      </c>
      <c r="L3" s="8" t="s">
        <v>563</v>
      </c>
      <c r="P3" s="20">
        <v>3.892667305123E8</v>
      </c>
      <c r="Q3" s="8">
        <v>111833.4481</v>
      </c>
      <c r="S3" s="8">
        <v>16679.0</v>
      </c>
      <c r="V3" s="3" t="s">
        <v>269</v>
      </c>
      <c r="W3" s="3" t="s">
        <v>566</v>
      </c>
      <c r="X3" s="3" t="s">
        <v>567</v>
      </c>
    </row>
    <row r="4">
      <c r="A4" s="8">
        <v>302.0</v>
      </c>
      <c r="B4" s="8" t="s">
        <v>273</v>
      </c>
      <c r="C4" s="8" t="s">
        <v>38</v>
      </c>
      <c r="D4" s="8" t="s">
        <v>559</v>
      </c>
      <c r="E4" s="8" t="s">
        <v>568</v>
      </c>
      <c r="F4" s="8" t="s">
        <v>560</v>
      </c>
      <c r="G4" s="8" t="s">
        <v>561</v>
      </c>
      <c r="H4" s="8">
        <v>2.0130117E7</v>
      </c>
      <c r="I4" s="8" t="s">
        <v>562</v>
      </c>
      <c r="J4" s="8">
        <v>3212.0</v>
      </c>
      <c r="K4" s="8">
        <v>1977.0</v>
      </c>
      <c r="L4" s="8" t="s">
        <v>563</v>
      </c>
      <c r="P4" s="20">
        <v>3222554.5844</v>
      </c>
      <c r="Q4" s="8">
        <v>9044.5166</v>
      </c>
      <c r="S4" s="8">
        <v>16785.0</v>
      </c>
      <c r="V4" s="3" t="s">
        <v>273</v>
      </c>
      <c r="W4" s="3" t="s">
        <v>569</v>
      </c>
      <c r="X4" s="3" t="s">
        <v>570</v>
      </c>
    </row>
    <row r="5">
      <c r="A5" s="8">
        <v>105.0</v>
      </c>
      <c r="B5" s="8" t="s">
        <v>278</v>
      </c>
      <c r="C5" s="8" t="s">
        <v>40</v>
      </c>
      <c r="D5" s="8" t="s">
        <v>559</v>
      </c>
      <c r="E5" s="8" t="s">
        <v>41</v>
      </c>
      <c r="F5" s="8" t="s">
        <v>560</v>
      </c>
      <c r="G5" s="8" t="s">
        <v>561</v>
      </c>
      <c r="I5" s="8" t="s">
        <v>562</v>
      </c>
      <c r="J5" s="8">
        <v>1347.0</v>
      </c>
      <c r="K5" s="8">
        <v>1997.0</v>
      </c>
      <c r="L5" s="8" t="s">
        <v>563</v>
      </c>
      <c r="P5" s="20">
        <v>3.21799319197E7</v>
      </c>
      <c r="Q5" s="8">
        <v>30967.3949</v>
      </c>
      <c r="S5" s="8">
        <v>16685.0</v>
      </c>
      <c r="V5" s="3" t="s">
        <v>278</v>
      </c>
      <c r="W5" s="3" t="s">
        <v>571</v>
      </c>
      <c r="X5" s="3" t="s">
        <v>572</v>
      </c>
    </row>
    <row r="6">
      <c r="A6" s="8">
        <v>236.0</v>
      </c>
      <c r="B6" s="8" t="s">
        <v>280</v>
      </c>
      <c r="C6" s="8" t="s">
        <v>42</v>
      </c>
      <c r="D6" s="8" t="s">
        <v>559</v>
      </c>
      <c r="E6" s="8" t="s">
        <v>573</v>
      </c>
      <c r="F6" s="8" t="s">
        <v>560</v>
      </c>
      <c r="G6" s="8" t="s">
        <v>561</v>
      </c>
      <c r="I6" s="8" t="s">
        <v>562</v>
      </c>
      <c r="J6" s="8">
        <v>1098.0</v>
      </c>
      <c r="K6" s="8">
        <v>2004.0</v>
      </c>
      <c r="L6" s="8" t="s">
        <v>563</v>
      </c>
      <c r="P6" s="20">
        <v>5232960.9442</v>
      </c>
      <c r="Q6" s="8">
        <v>11286.1483</v>
      </c>
      <c r="S6" s="8">
        <v>16756.0</v>
      </c>
      <c r="V6" s="3" t="s">
        <v>280</v>
      </c>
      <c r="W6" s="3" t="s">
        <v>574</v>
      </c>
      <c r="X6" s="3" t="s">
        <v>575</v>
      </c>
    </row>
    <row r="7">
      <c r="A7" s="8">
        <v>152.0</v>
      </c>
      <c r="B7" s="8" t="s">
        <v>284</v>
      </c>
      <c r="C7" s="8" t="s">
        <v>45</v>
      </c>
      <c r="D7" s="8" t="s">
        <v>559</v>
      </c>
      <c r="E7" s="8" t="s">
        <v>46</v>
      </c>
      <c r="F7" s="8" t="s">
        <v>560</v>
      </c>
      <c r="G7" s="8" t="s">
        <v>561</v>
      </c>
      <c r="H7" s="8">
        <v>2.013101E7</v>
      </c>
      <c r="I7" s="8" t="s">
        <v>562</v>
      </c>
      <c r="J7" s="8">
        <v>288.0</v>
      </c>
      <c r="K7" s="8">
        <v>2004.0</v>
      </c>
      <c r="L7" s="8" t="s">
        <v>563</v>
      </c>
      <c r="P7" s="20">
        <v>5.27695607984E7</v>
      </c>
      <c r="Q7" s="8">
        <v>67732.5176</v>
      </c>
      <c r="S7" s="8">
        <v>16716.0</v>
      </c>
      <c r="V7" s="3" t="s">
        <v>284</v>
      </c>
      <c r="W7" s="3" t="s">
        <v>576</v>
      </c>
      <c r="X7" s="3" t="s">
        <v>577</v>
      </c>
    </row>
    <row r="8">
      <c r="A8" s="8">
        <v>157.0</v>
      </c>
      <c r="B8" s="8" t="s">
        <v>288</v>
      </c>
      <c r="C8" s="8" t="s">
        <v>47</v>
      </c>
      <c r="D8" s="8" t="s">
        <v>559</v>
      </c>
      <c r="E8" s="8" t="s">
        <v>46</v>
      </c>
      <c r="F8" s="8" t="s">
        <v>560</v>
      </c>
      <c r="G8" s="8" t="s">
        <v>561</v>
      </c>
      <c r="H8" s="8">
        <v>2.0211122E7</v>
      </c>
      <c r="I8" s="8" t="s">
        <v>578</v>
      </c>
      <c r="J8" s="8">
        <v>565.0</v>
      </c>
      <c r="K8" s="8">
        <v>2021.0</v>
      </c>
      <c r="L8" s="8" t="s">
        <v>563</v>
      </c>
      <c r="P8" s="20">
        <v>1.31218564938E7</v>
      </c>
      <c r="Q8" s="8">
        <v>23667.1755</v>
      </c>
      <c r="S8" s="8">
        <v>16721.0</v>
      </c>
      <c r="V8" s="3" t="s">
        <v>288</v>
      </c>
      <c r="W8" s="3" t="s">
        <v>579</v>
      </c>
      <c r="X8" s="3" t="s">
        <v>580</v>
      </c>
    </row>
    <row r="9">
      <c r="A9" s="8">
        <v>106.0</v>
      </c>
      <c r="B9" s="8" t="s">
        <v>292</v>
      </c>
      <c r="C9" s="8" t="s">
        <v>48</v>
      </c>
      <c r="D9" s="8" t="s">
        <v>559</v>
      </c>
      <c r="E9" s="8" t="s">
        <v>41</v>
      </c>
      <c r="F9" s="8" t="s">
        <v>560</v>
      </c>
      <c r="G9" s="8" t="s">
        <v>561</v>
      </c>
      <c r="I9" s="8" t="s">
        <v>562</v>
      </c>
      <c r="J9" s="8">
        <v>847.0</v>
      </c>
      <c r="K9" s="8">
        <v>1993.0</v>
      </c>
      <c r="L9" s="8" t="s">
        <v>563</v>
      </c>
      <c r="P9" s="20">
        <v>1.27685366945E7</v>
      </c>
      <c r="Q9" s="8">
        <v>17305.9272</v>
      </c>
      <c r="S9" s="8">
        <v>16686.0</v>
      </c>
      <c r="V9" s="3" t="s">
        <v>292</v>
      </c>
      <c r="W9" s="3" t="s">
        <v>571</v>
      </c>
      <c r="X9" s="3" t="s">
        <v>581</v>
      </c>
    </row>
    <row r="10">
      <c r="A10" s="8">
        <v>107.0</v>
      </c>
      <c r="B10" s="8" t="s">
        <v>295</v>
      </c>
      <c r="C10" s="8" t="s">
        <v>49</v>
      </c>
      <c r="D10" s="8" t="s">
        <v>559</v>
      </c>
      <c r="E10" s="8" t="s">
        <v>41</v>
      </c>
      <c r="F10" s="8" t="s">
        <v>560</v>
      </c>
      <c r="G10" s="8" t="s">
        <v>561</v>
      </c>
      <c r="I10" s="8" t="s">
        <v>562</v>
      </c>
      <c r="J10" s="8">
        <v>1160.0</v>
      </c>
      <c r="K10" s="8">
        <v>1999.0</v>
      </c>
      <c r="L10" s="8" t="s">
        <v>563</v>
      </c>
      <c r="P10" s="20">
        <v>6.27630154469E7</v>
      </c>
      <c r="Q10" s="8">
        <v>37499.3077</v>
      </c>
      <c r="S10" s="8">
        <v>16687.0</v>
      </c>
      <c r="V10" s="3" t="s">
        <v>295</v>
      </c>
      <c r="W10" s="3" t="s">
        <v>582</v>
      </c>
      <c r="X10" s="3" t="s">
        <v>583</v>
      </c>
    </row>
    <row r="11">
      <c r="A11" s="8">
        <v>108.0</v>
      </c>
      <c r="B11" s="8" t="s">
        <v>298</v>
      </c>
      <c r="C11" s="8" t="s">
        <v>54</v>
      </c>
      <c r="D11" s="8" t="s">
        <v>559</v>
      </c>
      <c r="E11" s="8" t="s">
        <v>41</v>
      </c>
      <c r="F11" s="8" t="s">
        <v>560</v>
      </c>
      <c r="G11" s="8" t="s">
        <v>561</v>
      </c>
      <c r="I11" s="8" t="s">
        <v>562</v>
      </c>
      <c r="J11" s="8">
        <v>266.0</v>
      </c>
      <c r="K11" s="8">
        <v>1992.0</v>
      </c>
      <c r="L11" s="8" t="s">
        <v>563</v>
      </c>
      <c r="P11" s="20">
        <v>9.65950525469E7</v>
      </c>
      <c r="Q11" s="8">
        <v>41007.0023</v>
      </c>
      <c r="S11" s="8">
        <v>16688.0</v>
      </c>
      <c r="V11" s="3" t="s">
        <v>298</v>
      </c>
      <c r="W11" s="3" t="s">
        <v>584</v>
      </c>
      <c r="X11" s="3" t="s">
        <v>585</v>
      </c>
    </row>
    <row r="12">
      <c r="A12" s="8">
        <v>3.0</v>
      </c>
      <c r="B12" s="8" t="s">
        <v>301</v>
      </c>
      <c r="C12" s="8" t="s">
        <v>55</v>
      </c>
      <c r="D12" s="8" t="s">
        <v>559</v>
      </c>
      <c r="E12" s="8" t="s">
        <v>586</v>
      </c>
      <c r="F12" s="8" t="s">
        <v>560</v>
      </c>
      <c r="G12" s="8" t="s">
        <v>561</v>
      </c>
      <c r="I12" s="8" t="s">
        <v>562</v>
      </c>
      <c r="J12" s="8">
        <v>1576.0</v>
      </c>
      <c r="K12" s="8">
        <v>1994.0</v>
      </c>
      <c r="L12" s="8" t="s">
        <v>563</v>
      </c>
      <c r="P12" s="20">
        <v>8986418.5648</v>
      </c>
      <c r="Q12" s="8">
        <v>58666.4092</v>
      </c>
      <c r="S12" s="8">
        <v>16641.0</v>
      </c>
      <c r="V12" s="3" t="s">
        <v>301</v>
      </c>
      <c r="W12" s="3" t="s">
        <v>587</v>
      </c>
      <c r="X12" s="3" t="s">
        <v>588</v>
      </c>
    </row>
    <row r="13">
      <c r="A13" s="8">
        <v>158.0</v>
      </c>
      <c r="B13" s="8" t="s">
        <v>303</v>
      </c>
      <c r="C13" s="8" t="s">
        <v>56</v>
      </c>
      <c r="D13" s="8" t="s">
        <v>559</v>
      </c>
      <c r="E13" s="8" t="s">
        <v>46</v>
      </c>
      <c r="F13" s="8" t="s">
        <v>560</v>
      </c>
      <c r="G13" s="8" t="s">
        <v>561</v>
      </c>
      <c r="H13" s="8">
        <v>2.013101E7</v>
      </c>
      <c r="I13" s="8" t="s">
        <v>562</v>
      </c>
      <c r="J13" s="8">
        <v>689.0</v>
      </c>
      <c r="K13" s="8">
        <v>1999.0</v>
      </c>
      <c r="L13" s="8" t="s">
        <v>563</v>
      </c>
      <c r="P13" s="20">
        <v>1.07986795816E7</v>
      </c>
      <c r="Q13" s="8">
        <v>18240.3333</v>
      </c>
      <c r="S13" s="8">
        <v>16722.0</v>
      </c>
      <c r="V13" s="3" t="s">
        <v>303</v>
      </c>
      <c r="W13" s="3" t="s">
        <v>589</v>
      </c>
      <c r="X13" s="3" t="s">
        <v>590</v>
      </c>
    </row>
    <row r="14">
      <c r="A14" s="8">
        <v>338.0</v>
      </c>
      <c r="B14" s="8" t="s">
        <v>304</v>
      </c>
      <c r="C14" s="8" t="s">
        <v>57</v>
      </c>
      <c r="D14" s="8" t="s">
        <v>559</v>
      </c>
      <c r="E14" s="8" t="s">
        <v>58</v>
      </c>
      <c r="F14" s="8" t="s">
        <v>560</v>
      </c>
      <c r="G14" s="8" t="s">
        <v>561</v>
      </c>
      <c r="H14" s="8">
        <v>2.0130226E7</v>
      </c>
      <c r="I14" s="8" t="s">
        <v>578</v>
      </c>
      <c r="J14" s="8">
        <v>832.0</v>
      </c>
      <c r="K14" s="8">
        <v>2015.0</v>
      </c>
      <c r="L14" s="8" t="s">
        <v>563</v>
      </c>
      <c r="O14" s="8" t="s">
        <v>591</v>
      </c>
      <c r="P14" s="20">
        <v>1.617907246758E8</v>
      </c>
      <c r="Q14" s="8">
        <v>112135.1847</v>
      </c>
      <c r="S14" s="8">
        <v>16796.0</v>
      </c>
      <c r="V14" s="3" t="s">
        <v>304</v>
      </c>
      <c r="W14" s="3" t="s">
        <v>592</v>
      </c>
      <c r="X14" s="3" t="s">
        <v>593</v>
      </c>
    </row>
    <row r="15">
      <c r="A15" s="8">
        <v>206.0</v>
      </c>
      <c r="B15" s="8" t="s">
        <v>306</v>
      </c>
      <c r="C15" s="8" t="s">
        <v>59</v>
      </c>
      <c r="D15" s="8" t="s">
        <v>559</v>
      </c>
      <c r="E15" s="8" t="s">
        <v>594</v>
      </c>
      <c r="F15" s="8" t="s">
        <v>560</v>
      </c>
      <c r="G15" s="8" t="s">
        <v>561</v>
      </c>
      <c r="H15" s="8">
        <v>2.0130526E7</v>
      </c>
      <c r="I15" s="8" t="s">
        <v>578</v>
      </c>
      <c r="J15" s="8">
        <v>311.0</v>
      </c>
      <c r="K15" s="8">
        <v>2015.0</v>
      </c>
      <c r="L15" s="8" t="s">
        <v>563</v>
      </c>
      <c r="O15" s="8" t="s">
        <v>595</v>
      </c>
      <c r="P15" s="20">
        <v>1.54754812887E7</v>
      </c>
      <c r="Q15" s="8">
        <v>19053.8671</v>
      </c>
      <c r="S15" s="8">
        <v>16740.0</v>
      </c>
      <c r="V15" s="3" t="s">
        <v>306</v>
      </c>
      <c r="W15" s="3" t="s">
        <v>596</v>
      </c>
      <c r="X15" s="3" t="s">
        <v>597</v>
      </c>
    </row>
    <row r="16">
      <c r="A16" s="8">
        <v>182.0</v>
      </c>
      <c r="B16" s="8" t="s">
        <v>311</v>
      </c>
      <c r="C16" s="8" t="s">
        <v>65</v>
      </c>
      <c r="D16" s="8" t="s">
        <v>559</v>
      </c>
      <c r="E16" s="8" t="s">
        <v>598</v>
      </c>
      <c r="F16" s="8" t="s">
        <v>560</v>
      </c>
      <c r="G16" s="8" t="s">
        <v>561</v>
      </c>
      <c r="I16" s="8" t="s">
        <v>578</v>
      </c>
      <c r="J16" s="8">
        <v>918.0</v>
      </c>
      <c r="K16" s="8">
        <v>2016.0</v>
      </c>
      <c r="L16" s="8" t="s">
        <v>563</v>
      </c>
      <c r="O16" s="8" t="s">
        <v>599</v>
      </c>
      <c r="P16" s="20">
        <v>2.32745639159E7</v>
      </c>
      <c r="Q16" s="8">
        <v>62914.2388</v>
      </c>
      <c r="S16" s="8">
        <v>16735.0</v>
      </c>
      <c r="V16" s="3" t="s">
        <v>311</v>
      </c>
      <c r="W16" s="3" t="s">
        <v>600</v>
      </c>
      <c r="X16" s="3" t="s">
        <v>601</v>
      </c>
    </row>
    <row r="17">
      <c r="A17" s="8">
        <v>258.0</v>
      </c>
      <c r="B17" s="8" t="s">
        <v>313</v>
      </c>
      <c r="C17" s="8" t="s">
        <v>72</v>
      </c>
      <c r="D17" s="8" t="s">
        <v>559</v>
      </c>
      <c r="E17" s="8" t="s">
        <v>63</v>
      </c>
      <c r="F17" s="8" t="s">
        <v>560</v>
      </c>
      <c r="G17" s="8" t="s">
        <v>561</v>
      </c>
      <c r="I17" s="8" t="s">
        <v>562</v>
      </c>
      <c r="K17" s="8">
        <v>1951.0</v>
      </c>
      <c r="L17" s="8" t="s">
        <v>602</v>
      </c>
      <c r="P17" s="20">
        <v>5.16963418627E7</v>
      </c>
      <c r="Q17" s="8">
        <v>33090.3341</v>
      </c>
      <c r="S17" s="8">
        <v>16765.0</v>
      </c>
      <c r="V17" s="3" t="s">
        <v>313</v>
      </c>
      <c r="W17" s="3" t="s">
        <v>603</v>
      </c>
      <c r="X17" s="3" t="s">
        <v>604</v>
      </c>
    </row>
    <row r="18">
      <c r="A18" s="8">
        <v>153.0</v>
      </c>
      <c r="B18" s="8" t="s">
        <v>315</v>
      </c>
      <c r="C18" s="8" t="s">
        <v>73</v>
      </c>
      <c r="D18" s="8" t="s">
        <v>559</v>
      </c>
      <c r="E18" s="8" t="s">
        <v>46</v>
      </c>
      <c r="F18" s="8" t="s">
        <v>560</v>
      </c>
      <c r="G18" s="8" t="s">
        <v>561</v>
      </c>
      <c r="H18" s="8">
        <v>2.013101E7</v>
      </c>
      <c r="I18" s="8" t="s">
        <v>562</v>
      </c>
      <c r="J18" s="8">
        <v>145.0</v>
      </c>
      <c r="K18" s="8">
        <v>2005.0</v>
      </c>
      <c r="L18" s="8" t="s">
        <v>563</v>
      </c>
      <c r="P18" s="20">
        <v>4581076.4232</v>
      </c>
      <c r="Q18" s="8">
        <v>16014.3676</v>
      </c>
      <c r="S18" s="8">
        <v>16717.0</v>
      </c>
      <c r="V18" s="3" t="s">
        <v>315</v>
      </c>
      <c r="W18" s="3" t="s">
        <v>605</v>
      </c>
      <c r="X18" s="3" t="s">
        <v>606</v>
      </c>
    </row>
    <row r="19">
      <c r="A19" s="8">
        <v>62.0</v>
      </c>
      <c r="B19" s="8" t="s">
        <v>317</v>
      </c>
      <c r="C19" s="8" t="s">
        <v>74</v>
      </c>
      <c r="D19" s="8" t="s">
        <v>559</v>
      </c>
      <c r="E19" s="8" t="s">
        <v>75</v>
      </c>
      <c r="F19" s="8" t="s">
        <v>560</v>
      </c>
      <c r="G19" s="8" t="s">
        <v>561</v>
      </c>
      <c r="I19" s="8" t="s">
        <v>578</v>
      </c>
      <c r="J19" s="8">
        <v>643.0</v>
      </c>
      <c r="K19" s="8">
        <v>2013.0</v>
      </c>
      <c r="L19" s="8" t="s">
        <v>563</v>
      </c>
      <c r="P19" s="20">
        <v>6.23209844828E7</v>
      </c>
      <c r="Q19" s="8">
        <v>79507.7908</v>
      </c>
      <c r="S19" s="8">
        <v>16664.0</v>
      </c>
      <c r="V19" s="3" t="s">
        <v>317</v>
      </c>
      <c r="W19" s="3" t="s">
        <v>607</v>
      </c>
      <c r="X19" s="3" t="s">
        <v>608</v>
      </c>
    </row>
    <row r="20">
      <c r="A20" s="8">
        <v>91.0</v>
      </c>
      <c r="B20" s="8" t="s">
        <v>319</v>
      </c>
      <c r="C20" s="8" t="s">
        <v>77</v>
      </c>
      <c r="D20" s="8" t="s">
        <v>559</v>
      </c>
      <c r="E20" s="8" t="s">
        <v>32</v>
      </c>
      <c r="F20" s="8" t="s">
        <v>560</v>
      </c>
      <c r="G20" s="8" t="s">
        <v>609</v>
      </c>
      <c r="H20" s="8">
        <v>2.0220826E7</v>
      </c>
      <c r="I20" s="8" t="s">
        <v>578</v>
      </c>
      <c r="J20" s="8">
        <v>414.0</v>
      </c>
      <c r="K20" s="8">
        <v>2022.0</v>
      </c>
      <c r="L20" s="8" t="s">
        <v>563</v>
      </c>
      <c r="P20" s="20">
        <v>2.933372095346E8</v>
      </c>
      <c r="Q20" s="8">
        <v>91360.6259</v>
      </c>
      <c r="S20" s="8">
        <v>16680.0</v>
      </c>
      <c r="V20" s="3" t="s">
        <v>319</v>
      </c>
      <c r="W20" s="3" t="s">
        <v>610</v>
      </c>
      <c r="X20" s="3" t="s">
        <v>611</v>
      </c>
    </row>
    <row r="21" ht="15.75" customHeight="1">
      <c r="A21" s="8">
        <v>159.0</v>
      </c>
      <c r="B21" s="8" t="s">
        <v>321</v>
      </c>
      <c r="C21" s="8" t="s">
        <v>78</v>
      </c>
      <c r="D21" s="8" t="s">
        <v>559</v>
      </c>
      <c r="E21" s="8" t="s">
        <v>46</v>
      </c>
      <c r="F21" s="8" t="s">
        <v>560</v>
      </c>
      <c r="G21" s="8" t="s">
        <v>561</v>
      </c>
      <c r="H21" s="8">
        <v>2.013101E7</v>
      </c>
      <c r="I21" s="8" t="s">
        <v>562</v>
      </c>
      <c r="J21" s="8">
        <v>652.0</v>
      </c>
      <c r="K21" s="8">
        <v>2007.0</v>
      </c>
      <c r="L21" s="8" t="s">
        <v>563</v>
      </c>
      <c r="P21" s="20">
        <v>5.73338302328E7</v>
      </c>
      <c r="Q21" s="8">
        <v>57681.2917</v>
      </c>
      <c r="S21" s="8">
        <v>16723.0</v>
      </c>
      <c r="V21" s="3" t="s">
        <v>321</v>
      </c>
      <c r="W21" s="3" t="s">
        <v>612</v>
      </c>
      <c r="X21" s="3" t="s">
        <v>613</v>
      </c>
    </row>
    <row r="22" ht="15.75" customHeight="1">
      <c r="A22" s="8">
        <v>154.0</v>
      </c>
      <c r="B22" s="8" t="s">
        <v>323</v>
      </c>
      <c r="C22" s="8" t="s">
        <v>79</v>
      </c>
      <c r="D22" s="8" t="s">
        <v>559</v>
      </c>
      <c r="E22" s="8" t="s">
        <v>46</v>
      </c>
      <c r="F22" s="8" t="s">
        <v>560</v>
      </c>
      <c r="G22" s="8" t="s">
        <v>561</v>
      </c>
      <c r="H22" s="8">
        <v>2.013101E7</v>
      </c>
      <c r="I22" s="8" t="s">
        <v>562</v>
      </c>
      <c r="J22" s="8">
        <v>151.0</v>
      </c>
      <c r="K22" s="8">
        <v>2006.0</v>
      </c>
      <c r="L22" s="8" t="s">
        <v>563</v>
      </c>
      <c r="P22" s="20">
        <v>8054067.4942</v>
      </c>
      <c r="Q22" s="8">
        <v>21657.5634</v>
      </c>
      <c r="S22" s="8">
        <v>16718.0</v>
      </c>
      <c r="V22" s="3" t="s">
        <v>323</v>
      </c>
      <c r="W22" s="3" t="s">
        <v>614</v>
      </c>
      <c r="X22" s="3" t="s">
        <v>615</v>
      </c>
    </row>
    <row r="23" ht="15.75" customHeight="1">
      <c r="A23" s="8">
        <v>237.0</v>
      </c>
      <c r="B23" s="8" t="s">
        <v>325</v>
      </c>
      <c r="C23" s="8" t="s">
        <v>80</v>
      </c>
      <c r="D23" s="8" t="s">
        <v>559</v>
      </c>
      <c r="E23" s="8" t="s">
        <v>573</v>
      </c>
      <c r="F23" s="8" t="s">
        <v>560</v>
      </c>
      <c r="G23" s="8" t="s">
        <v>561</v>
      </c>
      <c r="I23" s="8" t="s">
        <v>562</v>
      </c>
      <c r="J23" s="8">
        <v>1709.0</v>
      </c>
      <c r="K23" s="8">
        <v>2000.0</v>
      </c>
      <c r="L23" s="8" t="s">
        <v>563</v>
      </c>
      <c r="P23" s="20">
        <v>6.82940134331E7</v>
      </c>
      <c r="Q23" s="8">
        <v>59285.1491</v>
      </c>
      <c r="S23" s="8">
        <v>16757.0</v>
      </c>
      <c r="V23" s="3" t="s">
        <v>325</v>
      </c>
      <c r="W23" s="3" t="s">
        <v>616</v>
      </c>
      <c r="X23" s="3" t="s">
        <v>617</v>
      </c>
    </row>
    <row r="24" ht="15.75" customHeight="1">
      <c r="A24" s="8">
        <v>259.0</v>
      </c>
      <c r="B24" s="8" t="s">
        <v>327</v>
      </c>
      <c r="C24" s="8" t="s">
        <v>83</v>
      </c>
      <c r="D24" s="8" t="s">
        <v>559</v>
      </c>
      <c r="E24" s="8" t="s">
        <v>63</v>
      </c>
      <c r="F24" s="8" t="s">
        <v>560</v>
      </c>
      <c r="G24" s="8" t="s">
        <v>561</v>
      </c>
      <c r="I24" s="8" t="s">
        <v>562</v>
      </c>
      <c r="K24" s="8">
        <v>1989.0</v>
      </c>
      <c r="L24" s="8" t="s">
        <v>602</v>
      </c>
      <c r="P24" s="20">
        <v>2.11275904788E7</v>
      </c>
      <c r="Q24" s="8">
        <v>22342.8815</v>
      </c>
      <c r="S24" s="8">
        <v>16766.0</v>
      </c>
      <c r="V24" s="3" t="s">
        <v>327</v>
      </c>
      <c r="W24" s="3" t="s">
        <v>618</v>
      </c>
      <c r="X24" s="3" t="s">
        <v>619</v>
      </c>
    </row>
    <row r="25" ht="15.75" customHeight="1">
      <c r="A25" s="8">
        <v>282.0</v>
      </c>
      <c r="B25" s="8" t="s">
        <v>329</v>
      </c>
      <c r="C25" s="8" t="s">
        <v>84</v>
      </c>
      <c r="D25" s="8" t="s">
        <v>559</v>
      </c>
      <c r="E25" s="8" t="s">
        <v>85</v>
      </c>
      <c r="F25" s="8" t="s">
        <v>560</v>
      </c>
      <c r="G25" s="8" t="s">
        <v>561</v>
      </c>
      <c r="H25" s="8">
        <v>2.0240807E7</v>
      </c>
      <c r="I25" s="8" t="s">
        <v>578</v>
      </c>
      <c r="J25" s="8">
        <v>927.0</v>
      </c>
      <c r="K25" s="8">
        <v>2016.0</v>
      </c>
      <c r="L25" s="8" t="s">
        <v>563</v>
      </c>
      <c r="O25" s="8" t="s">
        <v>620</v>
      </c>
      <c r="P25" s="20">
        <v>2.14530375573E7</v>
      </c>
      <c r="Q25" s="8">
        <v>48386.1832</v>
      </c>
      <c r="S25" s="8">
        <v>16779.0</v>
      </c>
      <c r="V25" s="3" t="s">
        <v>329</v>
      </c>
      <c r="W25" s="3" t="s">
        <v>621</v>
      </c>
      <c r="X25" s="3" t="s">
        <v>622</v>
      </c>
    </row>
    <row r="26" ht="15.75" customHeight="1">
      <c r="A26" s="8">
        <v>109.0</v>
      </c>
      <c r="B26" s="8" t="s">
        <v>332</v>
      </c>
      <c r="C26" s="8" t="s">
        <v>87</v>
      </c>
      <c r="D26" s="8" t="s">
        <v>559</v>
      </c>
      <c r="E26" s="8" t="s">
        <v>41</v>
      </c>
      <c r="F26" s="8" t="s">
        <v>560</v>
      </c>
      <c r="G26" s="8" t="s">
        <v>561</v>
      </c>
      <c r="I26" s="8" t="s">
        <v>562</v>
      </c>
      <c r="J26" s="8">
        <v>280.0</v>
      </c>
      <c r="K26" s="8">
        <v>1986.0</v>
      </c>
      <c r="L26" s="8" t="s">
        <v>563</v>
      </c>
      <c r="P26" s="20">
        <v>1.295508135445E8</v>
      </c>
      <c r="Q26" s="8">
        <v>70505.2968</v>
      </c>
      <c r="S26" s="8">
        <v>16689.0</v>
      </c>
      <c r="V26" s="3" t="s">
        <v>332</v>
      </c>
      <c r="W26" s="3" t="s">
        <v>623</v>
      </c>
      <c r="X26" s="3" t="s">
        <v>624</v>
      </c>
    </row>
    <row r="27" ht="15.75" customHeight="1">
      <c r="A27" s="8">
        <v>283.0</v>
      </c>
      <c r="B27" s="8" t="s">
        <v>333</v>
      </c>
      <c r="C27" s="8" t="s">
        <v>88</v>
      </c>
      <c r="D27" s="8" t="s">
        <v>559</v>
      </c>
      <c r="E27" s="8" t="s">
        <v>85</v>
      </c>
      <c r="F27" s="8" t="s">
        <v>560</v>
      </c>
      <c r="G27" s="8" t="s">
        <v>561</v>
      </c>
      <c r="I27" s="8" t="s">
        <v>578</v>
      </c>
      <c r="J27" s="8">
        <v>114.0</v>
      </c>
      <c r="K27" s="8">
        <v>2019.0</v>
      </c>
      <c r="L27" s="8" t="s">
        <v>563</v>
      </c>
      <c r="P27" s="20">
        <v>3.3749638056E7</v>
      </c>
      <c r="Q27" s="8">
        <v>52186.783</v>
      </c>
      <c r="S27" s="8">
        <v>16780.0</v>
      </c>
      <c r="V27" s="3" t="s">
        <v>333</v>
      </c>
      <c r="W27" s="3" t="s">
        <v>625</v>
      </c>
      <c r="X27" s="3" t="s">
        <v>626</v>
      </c>
    </row>
    <row r="28" ht="15.75" customHeight="1">
      <c r="A28" s="8">
        <v>207.0</v>
      </c>
      <c r="B28" s="8" t="s">
        <v>335</v>
      </c>
      <c r="C28" s="8" t="s">
        <v>91</v>
      </c>
      <c r="D28" s="8" t="s">
        <v>559</v>
      </c>
      <c r="E28" s="8" t="s">
        <v>594</v>
      </c>
      <c r="F28" s="8" t="s">
        <v>560</v>
      </c>
      <c r="G28" s="8" t="s">
        <v>561</v>
      </c>
      <c r="H28" s="8">
        <v>2.0220225E7</v>
      </c>
      <c r="I28" s="8" t="s">
        <v>578</v>
      </c>
      <c r="J28" s="8">
        <v>698.0</v>
      </c>
      <c r="K28" s="8">
        <v>2021.0</v>
      </c>
      <c r="L28" s="8" t="s">
        <v>563</v>
      </c>
      <c r="P28" s="20">
        <v>3.15758591793E7</v>
      </c>
      <c r="Q28" s="8">
        <v>57514.6035</v>
      </c>
      <c r="S28" s="8">
        <v>16741.0</v>
      </c>
      <c r="V28" s="3" t="s">
        <v>335</v>
      </c>
      <c r="W28" s="3" t="s">
        <v>627</v>
      </c>
      <c r="X28" s="3" t="s">
        <v>628</v>
      </c>
    </row>
    <row r="29" ht="15.75" customHeight="1">
      <c r="A29" s="8">
        <v>178.0</v>
      </c>
      <c r="B29" s="8" t="s">
        <v>336</v>
      </c>
      <c r="C29" s="8" t="s">
        <v>92</v>
      </c>
      <c r="D29" s="8" t="s">
        <v>559</v>
      </c>
      <c r="E29" s="8" t="s">
        <v>598</v>
      </c>
      <c r="F29" s="8" t="s">
        <v>560</v>
      </c>
      <c r="G29" s="8" t="s">
        <v>561</v>
      </c>
      <c r="I29" s="8" t="s">
        <v>578</v>
      </c>
      <c r="J29" s="8">
        <v>928.0</v>
      </c>
      <c r="K29" s="8">
        <v>2016.0</v>
      </c>
      <c r="L29" s="8" t="s">
        <v>563</v>
      </c>
      <c r="P29" s="20">
        <v>8163729.8489</v>
      </c>
      <c r="Q29" s="8">
        <v>17885.5478</v>
      </c>
      <c r="S29" s="8">
        <v>16731.0</v>
      </c>
      <c r="V29" s="3" t="s">
        <v>336</v>
      </c>
      <c r="W29" s="3" t="s">
        <v>629</v>
      </c>
      <c r="X29" s="3" t="s">
        <v>630</v>
      </c>
    </row>
    <row r="30" ht="15.75" customHeight="1">
      <c r="A30" s="8">
        <v>281.0</v>
      </c>
      <c r="B30" s="8" t="s">
        <v>339</v>
      </c>
      <c r="C30" s="8" t="s">
        <v>93</v>
      </c>
      <c r="D30" s="8" t="s">
        <v>559</v>
      </c>
      <c r="E30" s="8" t="s">
        <v>85</v>
      </c>
      <c r="F30" s="8" t="s">
        <v>560</v>
      </c>
      <c r="G30" s="8" t="s">
        <v>561</v>
      </c>
      <c r="I30" s="8" t="s">
        <v>562</v>
      </c>
      <c r="J30" s="8">
        <v>1059.0</v>
      </c>
      <c r="K30" s="8">
        <v>2002.0</v>
      </c>
      <c r="L30" s="8" t="s">
        <v>563</v>
      </c>
      <c r="P30" s="20">
        <v>3.02471105932E7</v>
      </c>
      <c r="Q30" s="8">
        <v>41776.8686</v>
      </c>
      <c r="S30" s="8">
        <v>16778.0</v>
      </c>
      <c r="V30" s="3" t="s">
        <v>339</v>
      </c>
      <c r="W30" s="3" t="s">
        <v>631</v>
      </c>
      <c r="X30" s="3" t="s">
        <v>632</v>
      </c>
    </row>
    <row r="31" ht="15.75" customHeight="1">
      <c r="A31" s="8">
        <v>73.0</v>
      </c>
      <c r="B31" s="8" t="s">
        <v>340</v>
      </c>
      <c r="C31" s="8" t="s">
        <v>94</v>
      </c>
      <c r="D31" s="8" t="s">
        <v>559</v>
      </c>
      <c r="E31" s="8" t="s">
        <v>95</v>
      </c>
      <c r="F31" s="8" t="s">
        <v>560</v>
      </c>
      <c r="G31" s="8" t="s">
        <v>561</v>
      </c>
      <c r="H31" s="8">
        <v>2.0220817E7</v>
      </c>
      <c r="I31" s="8" t="s">
        <v>562</v>
      </c>
      <c r="J31" s="8">
        <v>422.0</v>
      </c>
      <c r="K31" s="8">
        <v>2022.0</v>
      </c>
      <c r="L31" s="8" t="s">
        <v>563</v>
      </c>
      <c r="P31" s="20">
        <v>6.19454652886E7</v>
      </c>
      <c r="Q31" s="8">
        <v>32670.7803</v>
      </c>
      <c r="S31" s="8">
        <v>16670.0</v>
      </c>
      <c r="V31" s="3" t="s">
        <v>340</v>
      </c>
      <c r="W31" s="3" t="s">
        <v>633</v>
      </c>
      <c r="X31" s="3" t="s">
        <v>634</v>
      </c>
    </row>
    <row r="32" ht="15.75" customHeight="1">
      <c r="A32" s="8">
        <v>63.0</v>
      </c>
      <c r="B32" s="8" t="s">
        <v>343</v>
      </c>
      <c r="C32" s="8" t="s">
        <v>97</v>
      </c>
      <c r="D32" s="8" t="s">
        <v>559</v>
      </c>
      <c r="E32" s="8" t="s">
        <v>75</v>
      </c>
      <c r="F32" s="8" t="s">
        <v>560</v>
      </c>
      <c r="G32" s="8" t="s">
        <v>561</v>
      </c>
      <c r="I32" s="8" t="s">
        <v>578</v>
      </c>
      <c r="J32" s="8">
        <v>115.0</v>
      </c>
      <c r="K32" s="8">
        <v>2018.0</v>
      </c>
      <c r="L32" s="8" t="s">
        <v>563</v>
      </c>
      <c r="P32" s="20">
        <v>2.67263469469E7</v>
      </c>
      <c r="Q32" s="8">
        <v>35347.4814</v>
      </c>
      <c r="S32" s="8">
        <v>16665.0</v>
      </c>
      <c r="V32" s="3" t="s">
        <v>343</v>
      </c>
      <c r="W32" s="3" t="s">
        <v>635</v>
      </c>
      <c r="X32" s="3" t="s">
        <v>636</v>
      </c>
    </row>
    <row r="33" ht="15.75" customHeight="1">
      <c r="A33" s="8">
        <v>110.0</v>
      </c>
      <c r="B33" s="8" t="s">
        <v>346</v>
      </c>
      <c r="C33" s="8" t="s">
        <v>98</v>
      </c>
      <c r="D33" s="8" t="s">
        <v>559</v>
      </c>
      <c r="E33" s="8" t="s">
        <v>41</v>
      </c>
      <c r="F33" s="8" t="s">
        <v>560</v>
      </c>
      <c r="G33" s="8" t="s">
        <v>561</v>
      </c>
      <c r="H33" s="8">
        <v>2.0240903E7</v>
      </c>
      <c r="I33" s="8" t="s">
        <v>578</v>
      </c>
      <c r="J33" s="8">
        <v>562.0</v>
      </c>
      <c r="K33" s="8">
        <v>2024.0</v>
      </c>
      <c r="L33" s="8" t="s">
        <v>637</v>
      </c>
      <c r="P33" s="20">
        <v>3.920333533123E8</v>
      </c>
      <c r="Q33" s="8">
        <v>119304.7164</v>
      </c>
      <c r="S33" s="8">
        <v>16690.0</v>
      </c>
      <c r="V33" s="3" t="s">
        <v>346</v>
      </c>
      <c r="W33" s="3" t="s">
        <v>638</v>
      </c>
      <c r="X33" s="3" t="s">
        <v>639</v>
      </c>
    </row>
    <row r="34" ht="15.75" customHeight="1">
      <c r="A34" s="8">
        <v>288.0</v>
      </c>
      <c r="B34" s="8" t="s">
        <v>348</v>
      </c>
      <c r="C34" s="8" t="s">
        <v>99</v>
      </c>
      <c r="D34" s="8" t="s">
        <v>559</v>
      </c>
      <c r="E34" s="8" t="s">
        <v>90</v>
      </c>
      <c r="F34" s="8" t="s">
        <v>560</v>
      </c>
      <c r="G34" s="8" t="s">
        <v>561</v>
      </c>
      <c r="I34" s="8" t="s">
        <v>562</v>
      </c>
      <c r="J34" s="8">
        <v>992.0</v>
      </c>
      <c r="K34" s="8">
        <v>1996.0</v>
      </c>
      <c r="L34" s="8" t="s">
        <v>563</v>
      </c>
      <c r="P34" s="20">
        <v>2098639.4233</v>
      </c>
      <c r="Q34" s="8">
        <v>9066.3257</v>
      </c>
      <c r="S34" s="8">
        <v>16781.0</v>
      </c>
      <c r="V34" s="3" t="s">
        <v>348</v>
      </c>
      <c r="W34" s="3" t="s">
        <v>640</v>
      </c>
      <c r="X34" s="3" t="s">
        <v>641</v>
      </c>
    </row>
    <row r="35" ht="15.75" customHeight="1">
      <c r="A35" s="8">
        <v>208.0</v>
      </c>
      <c r="B35" s="8" t="s">
        <v>350</v>
      </c>
      <c r="C35" s="8" t="s">
        <v>101</v>
      </c>
      <c r="D35" s="8" t="s">
        <v>559</v>
      </c>
      <c r="E35" s="8" t="s">
        <v>594</v>
      </c>
      <c r="F35" s="8" t="s">
        <v>560</v>
      </c>
      <c r="G35" s="8" t="s">
        <v>561</v>
      </c>
      <c r="I35" s="8" t="s">
        <v>562</v>
      </c>
      <c r="J35" s="8">
        <v>158.0</v>
      </c>
      <c r="K35" s="8">
        <v>2009.0</v>
      </c>
      <c r="L35" s="8" t="s">
        <v>563</v>
      </c>
      <c r="P35" s="20">
        <v>1.194598192981E8</v>
      </c>
      <c r="Q35" s="8">
        <v>84985.6001</v>
      </c>
      <c r="S35" s="8">
        <v>16742.0</v>
      </c>
      <c r="V35" s="3" t="s">
        <v>350</v>
      </c>
      <c r="W35" s="3" t="s">
        <v>642</v>
      </c>
      <c r="X35" s="3" t="s">
        <v>643</v>
      </c>
    </row>
    <row r="36" ht="15.75" customHeight="1">
      <c r="A36" s="8">
        <v>238.0</v>
      </c>
      <c r="B36" s="8" t="s">
        <v>352</v>
      </c>
      <c r="C36" s="8" t="s">
        <v>102</v>
      </c>
      <c r="D36" s="8" t="s">
        <v>559</v>
      </c>
      <c r="E36" s="8" t="s">
        <v>573</v>
      </c>
      <c r="F36" s="8" t="s">
        <v>560</v>
      </c>
      <c r="G36" s="8" t="s">
        <v>561</v>
      </c>
      <c r="I36" s="8" t="s">
        <v>562</v>
      </c>
      <c r="J36" s="8">
        <v>1156.0</v>
      </c>
      <c r="K36" s="8">
        <v>1986.0</v>
      </c>
      <c r="L36" s="8" t="s">
        <v>563</v>
      </c>
      <c r="P36" s="20">
        <v>4216932.0968</v>
      </c>
      <c r="Q36" s="8">
        <v>12912.4582</v>
      </c>
      <c r="S36" s="8">
        <v>16758.0</v>
      </c>
      <c r="V36" s="3" t="s">
        <v>352</v>
      </c>
      <c r="W36" s="3" t="s">
        <v>644</v>
      </c>
      <c r="X36" s="3" t="s">
        <v>645</v>
      </c>
    </row>
    <row r="37" ht="15.75" customHeight="1">
      <c r="A37" s="8">
        <v>260.0</v>
      </c>
      <c r="B37" s="8" t="s">
        <v>353</v>
      </c>
      <c r="C37" s="8" t="s">
        <v>103</v>
      </c>
      <c r="D37" s="8" t="s">
        <v>559</v>
      </c>
      <c r="E37" s="8" t="s">
        <v>63</v>
      </c>
      <c r="F37" s="8" t="s">
        <v>560</v>
      </c>
      <c r="G37" s="8" t="s">
        <v>561</v>
      </c>
      <c r="I37" s="8" t="s">
        <v>562</v>
      </c>
      <c r="J37" s="8">
        <v>499.0</v>
      </c>
      <c r="K37" s="8">
        <v>1968.0</v>
      </c>
      <c r="L37" s="8" t="s">
        <v>563</v>
      </c>
      <c r="P37" s="20">
        <v>1.08231214565E7</v>
      </c>
      <c r="Q37" s="8">
        <v>14732.8608</v>
      </c>
      <c r="S37" s="8">
        <v>16767.0</v>
      </c>
      <c r="V37" s="3" t="s">
        <v>353</v>
      </c>
      <c r="W37" s="3" t="s">
        <v>646</v>
      </c>
      <c r="X37" s="3" t="s">
        <v>647</v>
      </c>
    </row>
    <row r="38" ht="15.75" customHeight="1">
      <c r="A38" s="8">
        <v>209.0</v>
      </c>
      <c r="B38" s="8" t="s">
        <v>354</v>
      </c>
      <c r="C38" s="8" t="s">
        <v>104</v>
      </c>
      <c r="D38" s="8" t="s">
        <v>559</v>
      </c>
      <c r="E38" s="8" t="s">
        <v>594</v>
      </c>
      <c r="F38" s="8" t="s">
        <v>560</v>
      </c>
      <c r="G38" s="8" t="s">
        <v>561</v>
      </c>
      <c r="I38" s="8" t="s">
        <v>578</v>
      </c>
      <c r="J38" s="8">
        <v>596.0</v>
      </c>
      <c r="K38" s="8">
        <v>2017.0</v>
      </c>
      <c r="L38" s="8" t="s">
        <v>563</v>
      </c>
      <c r="O38" s="8" t="s">
        <v>648</v>
      </c>
      <c r="P38" s="20">
        <v>1.55987576713E7</v>
      </c>
      <c r="Q38" s="8">
        <v>25733.4788</v>
      </c>
      <c r="S38" s="8">
        <v>16743.0</v>
      </c>
      <c r="V38" s="3" t="s">
        <v>354</v>
      </c>
      <c r="W38" s="3" t="s">
        <v>649</v>
      </c>
      <c r="X38" s="3" t="s">
        <v>650</v>
      </c>
    </row>
    <row r="39" ht="15.75" customHeight="1">
      <c r="A39" s="8">
        <v>4.0</v>
      </c>
      <c r="B39" s="8" t="s">
        <v>355</v>
      </c>
      <c r="C39" s="8" t="s">
        <v>105</v>
      </c>
      <c r="D39" s="8" t="s">
        <v>559</v>
      </c>
      <c r="E39" s="8" t="s">
        <v>586</v>
      </c>
      <c r="F39" s="8" t="s">
        <v>560</v>
      </c>
      <c r="G39" s="8" t="s">
        <v>561</v>
      </c>
      <c r="I39" s="8" t="s">
        <v>562</v>
      </c>
      <c r="J39" s="8">
        <v>448.0</v>
      </c>
      <c r="K39" s="8">
        <v>2009.0</v>
      </c>
      <c r="L39" s="8" t="s">
        <v>563</v>
      </c>
      <c r="P39" s="20">
        <v>2.40821127993E7</v>
      </c>
      <c r="Q39" s="8">
        <v>41024.7137</v>
      </c>
      <c r="S39" s="8">
        <v>16642.0</v>
      </c>
      <c r="V39" s="3" t="s">
        <v>651</v>
      </c>
      <c r="W39" s="3" t="s">
        <v>652</v>
      </c>
      <c r="X39" s="3" t="s">
        <v>653</v>
      </c>
    </row>
    <row r="40" ht="15.75" customHeight="1">
      <c r="A40" s="8">
        <v>64.0</v>
      </c>
      <c r="B40" s="8" t="s">
        <v>358</v>
      </c>
      <c r="C40" s="8" t="s">
        <v>106</v>
      </c>
      <c r="D40" s="8" t="s">
        <v>559</v>
      </c>
      <c r="E40" s="8" t="s">
        <v>75</v>
      </c>
      <c r="F40" s="8" t="s">
        <v>560</v>
      </c>
      <c r="G40" s="8" t="s">
        <v>561</v>
      </c>
      <c r="H40" s="8">
        <v>2.021042E7</v>
      </c>
      <c r="I40" s="8" t="s">
        <v>578</v>
      </c>
      <c r="J40" s="8">
        <v>131.0</v>
      </c>
      <c r="K40" s="8">
        <v>2021.0</v>
      </c>
      <c r="L40" s="8" t="s">
        <v>563</v>
      </c>
      <c r="O40" s="8" t="s">
        <v>654</v>
      </c>
      <c r="P40" s="20">
        <v>3.30349566279E7</v>
      </c>
      <c r="Q40" s="8">
        <v>51798.9238</v>
      </c>
      <c r="S40" s="8">
        <v>16666.0</v>
      </c>
      <c r="V40" s="3" t="s">
        <v>655</v>
      </c>
      <c r="W40" s="3" t="s">
        <v>656</v>
      </c>
      <c r="X40" s="3" t="s">
        <v>657</v>
      </c>
    </row>
    <row r="41" ht="15.75" customHeight="1">
      <c r="A41" s="8">
        <v>5.0</v>
      </c>
      <c r="B41" s="8" t="s">
        <v>359</v>
      </c>
      <c r="C41" s="8" t="s">
        <v>107</v>
      </c>
      <c r="D41" s="8" t="s">
        <v>559</v>
      </c>
      <c r="E41" s="8" t="s">
        <v>586</v>
      </c>
      <c r="F41" s="8" t="s">
        <v>560</v>
      </c>
      <c r="G41" s="8" t="s">
        <v>561</v>
      </c>
      <c r="I41" s="8" t="s">
        <v>562</v>
      </c>
      <c r="J41" s="8">
        <v>975.0</v>
      </c>
      <c r="K41" s="8">
        <v>2003.0</v>
      </c>
      <c r="L41" s="8" t="s">
        <v>563</v>
      </c>
      <c r="P41" s="20">
        <v>4943200.7664</v>
      </c>
      <c r="Q41" s="8">
        <v>14855.2745</v>
      </c>
      <c r="S41" s="8">
        <v>16643.0</v>
      </c>
      <c r="V41" s="3" t="s">
        <v>359</v>
      </c>
      <c r="W41" s="3" t="s">
        <v>658</v>
      </c>
      <c r="X41" s="3" t="s">
        <v>659</v>
      </c>
    </row>
    <row r="42" ht="15.75" customHeight="1">
      <c r="A42" s="8">
        <v>229.0</v>
      </c>
      <c r="B42" s="8" t="s">
        <v>361</v>
      </c>
      <c r="C42" s="8" t="s">
        <v>111</v>
      </c>
      <c r="D42" s="8" t="s">
        <v>559</v>
      </c>
      <c r="E42" s="8" t="s">
        <v>660</v>
      </c>
      <c r="F42" s="8" t="s">
        <v>560</v>
      </c>
      <c r="G42" s="8" t="s">
        <v>561</v>
      </c>
      <c r="H42" s="8">
        <v>2.0150804E7</v>
      </c>
      <c r="I42" s="8" t="s">
        <v>578</v>
      </c>
      <c r="J42" s="8">
        <v>230.0</v>
      </c>
      <c r="K42" s="8">
        <v>2011.0</v>
      </c>
      <c r="L42" s="8" t="s">
        <v>563</v>
      </c>
      <c r="P42" s="20">
        <v>2711145.6538</v>
      </c>
      <c r="Q42" s="8">
        <v>10350.8236</v>
      </c>
      <c r="S42" s="8">
        <v>16755.0</v>
      </c>
      <c r="V42" s="3" t="s">
        <v>361</v>
      </c>
      <c r="W42" s="3" t="s">
        <v>661</v>
      </c>
      <c r="X42" s="3" t="s">
        <v>662</v>
      </c>
    </row>
    <row r="43" ht="15.75" customHeight="1">
      <c r="A43" s="8">
        <v>330.0</v>
      </c>
      <c r="B43" s="8" t="s">
        <v>362</v>
      </c>
      <c r="C43" s="8" t="s">
        <v>113</v>
      </c>
      <c r="D43" s="8" t="s">
        <v>559</v>
      </c>
      <c r="E43" s="8" t="s">
        <v>114</v>
      </c>
      <c r="F43" s="8" t="s">
        <v>560</v>
      </c>
      <c r="G43" s="8" t="s">
        <v>561</v>
      </c>
      <c r="H43" s="8">
        <v>2.0150715E7</v>
      </c>
      <c r="I43" s="8" t="s">
        <v>562</v>
      </c>
      <c r="J43" s="8">
        <v>689.0</v>
      </c>
      <c r="K43" s="8">
        <v>2009.0</v>
      </c>
      <c r="L43" s="8" t="s">
        <v>563</v>
      </c>
      <c r="P43" s="20">
        <v>5453925.5359</v>
      </c>
      <c r="Q43" s="8">
        <v>12927.5492</v>
      </c>
      <c r="S43" s="8">
        <v>16794.0</v>
      </c>
      <c r="V43" s="3" t="s">
        <v>362</v>
      </c>
      <c r="W43" s="3" t="s">
        <v>663</v>
      </c>
      <c r="X43" s="3" t="s">
        <v>664</v>
      </c>
    </row>
    <row r="44" ht="15.75" customHeight="1">
      <c r="A44" s="8">
        <v>339.0</v>
      </c>
      <c r="B44" s="8" t="s">
        <v>364</v>
      </c>
      <c r="C44" s="8" t="s">
        <v>115</v>
      </c>
      <c r="D44" s="8" t="s">
        <v>559</v>
      </c>
      <c r="E44" s="8" t="s">
        <v>58</v>
      </c>
      <c r="F44" s="8" t="s">
        <v>560</v>
      </c>
      <c r="G44" s="8" t="s">
        <v>561</v>
      </c>
      <c r="H44" s="8">
        <v>2.0130226E7</v>
      </c>
      <c r="I44" s="8" t="s">
        <v>562</v>
      </c>
      <c r="J44" s="8">
        <v>1327.0</v>
      </c>
      <c r="K44" s="8">
        <v>1995.0</v>
      </c>
      <c r="L44" s="8" t="s">
        <v>563</v>
      </c>
      <c r="P44" s="20">
        <v>1.28433208287E7</v>
      </c>
      <c r="Q44" s="8">
        <v>40382.1284</v>
      </c>
      <c r="S44" s="8">
        <v>16797.0</v>
      </c>
      <c r="V44" s="3" t="s">
        <v>364</v>
      </c>
      <c r="W44" s="3" t="s">
        <v>665</v>
      </c>
      <c r="X44" s="3" t="s">
        <v>666</v>
      </c>
    </row>
    <row r="45" ht="15.75" customHeight="1">
      <c r="A45" s="8">
        <v>195.0</v>
      </c>
      <c r="B45" s="8" t="s">
        <v>367</v>
      </c>
      <c r="C45" s="8" t="s">
        <v>116</v>
      </c>
      <c r="D45" s="8" t="s">
        <v>559</v>
      </c>
      <c r="E45" s="8" t="s">
        <v>257</v>
      </c>
      <c r="F45" s="8" t="s">
        <v>560</v>
      </c>
      <c r="G45" s="8" t="s">
        <v>561</v>
      </c>
      <c r="I45" s="8" t="s">
        <v>562</v>
      </c>
      <c r="J45" s="8">
        <v>1851.0</v>
      </c>
      <c r="K45" s="8">
        <v>1980.0</v>
      </c>
      <c r="L45" s="8" t="s">
        <v>563</v>
      </c>
      <c r="P45" s="20">
        <v>1.14105571133E7</v>
      </c>
      <c r="Q45" s="8">
        <v>16298.4504</v>
      </c>
      <c r="S45" s="8">
        <v>16736.0</v>
      </c>
      <c r="V45" s="3" t="s">
        <v>367</v>
      </c>
      <c r="W45" s="3" t="s">
        <v>667</v>
      </c>
      <c r="X45" s="3" t="s">
        <v>668</v>
      </c>
    </row>
    <row r="46" ht="15.75" customHeight="1">
      <c r="A46" s="8">
        <v>222.0</v>
      </c>
      <c r="B46" s="8" t="s">
        <v>370</v>
      </c>
      <c r="C46" s="8" t="s">
        <v>117</v>
      </c>
      <c r="D46" s="8" t="s">
        <v>559</v>
      </c>
      <c r="E46" s="8" t="s">
        <v>660</v>
      </c>
      <c r="F46" s="8" t="s">
        <v>560</v>
      </c>
      <c r="G46" s="8" t="s">
        <v>561</v>
      </c>
      <c r="H46" s="8">
        <v>2.0130828E7</v>
      </c>
      <c r="I46" s="8" t="s">
        <v>562</v>
      </c>
      <c r="J46" s="8">
        <v>1158.0</v>
      </c>
      <c r="K46" s="8">
        <v>1999.0</v>
      </c>
      <c r="L46" s="8" t="s">
        <v>563</v>
      </c>
      <c r="P46" s="20">
        <v>1.07104134052E7</v>
      </c>
      <c r="Q46" s="8">
        <v>22585.1815</v>
      </c>
      <c r="S46" s="8">
        <v>16748.0</v>
      </c>
      <c r="V46" s="3" t="s">
        <v>370</v>
      </c>
      <c r="W46" s="3" t="s">
        <v>669</v>
      </c>
      <c r="X46" s="3" t="s">
        <v>670</v>
      </c>
    </row>
    <row r="47" ht="15.75" customHeight="1">
      <c r="A47" s="8">
        <v>6.0</v>
      </c>
      <c r="B47" s="8" t="s">
        <v>371</v>
      </c>
      <c r="C47" s="8" t="s">
        <v>118</v>
      </c>
      <c r="D47" s="8" t="s">
        <v>559</v>
      </c>
      <c r="E47" s="8" t="s">
        <v>586</v>
      </c>
      <c r="F47" s="8" t="s">
        <v>560</v>
      </c>
      <c r="G47" s="8" t="s">
        <v>561</v>
      </c>
      <c r="I47" s="8" t="s">
        <v>562</v>
      </c>
      <c r="J47" s="8">
        <v>1775.0</v>
      </c>
      <c r="K47" s="8">
        <v>1986.0</v>
      </c>
      <c r="L47" s="8" t="s">
        <v>563</v>
      </c>
      <c r="P47" s="20">
        <v>8.24604675949E7</v>
      </c>
      <c r="Q47" s="8">
        <v>46775.5618</v>
      </c>
      <c r="S47" s="8">
        <v>16644.0</v>
      </c>
      <c r="V47" s="3" t="s">
        <v>371</v>
      </c>
      <c r="W47" s="3" t="s">
        <v>671</v>
      </c>
      <c r="X47" s="3" t="s">
        <v>672</v>
      </c>
    </row>
    <row r="48" ht="15.75" customHeight="1">
      <c r="A48" s="8">
        <v>223.0</v>
      </c>
      <c r="B48" s="8" t="s">
        <v>372</v>
      </c>
      <c r="C48" s="8" t="s">
        <v>119</v>
      </c>
      <c r="D48" s="8" t="s">
        <v>559</v>
      </c>
      <c r="E48" s="8" t="s">
        <v>660</v>
      </c>
      <c r="F48" s="8" t="s">
        <v>560</v>
      </c>
      <c r="G48" s="8" t="s">
        <v>561</v>
      </c>
      <c r="H48" s="8">
        <v>2.0130828E7</v>
      </c>
      <c r="I48" s="8" t="s">
        <v>562</v>
      </c>
      <c r="J48" s="8">
        <v>475.0</v>
      </c>
      <c r="K48" s="8">
        <v>1969.0</v>
      </c>
      <c r="L48" s="8" t="s">
        <v>563</v>
      </c>
      <c r="P48" s="20">
        <v>2625439.7643</v>
      </c>
      <c r="Q48" s="8">
        <v>8106.9093</v>
      </c>
      <c r="S48" s="8">
        <v>16749.0</v>
      </c>
      <c r="V48" s="3" t="s">
        <v>372</v>
      </c>
      <c r="W48" s="3" t="s">
        <v>673</v>
      </c>
      <c r="X48" s="3" t="s">
        <v>674</v>
      </c>
    </row>
    <row r="49" ht="15.75" customHeight="1">
      <c r="A49" s="8">
        <v>92.0</v>
      </c>
      <c r="B49" s="8" t="s">
        <v>375</v>
      </c>
      <c r="C49" s="8" t="s">
        <v>120</v>
      </c>
      <c r="D49" s="8" t="s">
        <v>559</v>
      </c>
      <c r="E49" s="8" t="s">
        <v>32</v>
      </c>
      <c r="F49" s="8" t="s">
        <v>560</v>
      </c>
      <c r="G49" s="8" t="s">
        <v>561</v>
      </c>
      <c r="H49" s="8">
        <v>2.0150715E7</v>
      </c>
      <c r="I49" s="8" t="s">
        <v>562</v>
      </c>
      <c r="J49" s="8">
        <v>1202.0</v>
      </c>
      <c r="K49" s="8">
        <v>1949.0</v>
      </c>
      <c r="L49" s="8" t="s">
        <v>563</v>
      </c>
      <c r="P49" s="20">
        <v>6935722.7724</v>
      </c>
      <c r="Q49" s="8">
        <v>13963.1606</v>
      </c>
      <c r="S49" s="8">
        <v>16681.0</v>
      </c>
      <c r="V49" s="3" t="s">
        <v>375</v>
      </c>
      <c r="W49" s="3" t="s">
        <v>675</v>
      </c>
      <c r="X49" s="3" t="s">
        <v>676</v>
      </c>
    </row>
    <row r="50" ht="15.75" customHeight="1">
      <c r="A50" s="8">
        <v>49.0</v>
      </c>
      <c r="B50" s="8" t="s">
        <v>376</v>
      </c>
      <c r="C50" s="8" t="s">
        <v>121</v>
      </c>
      <c r="D50" s="8" t="s">
        <v>559</v>
      </c>
      <c r="E50" s="8" t="s">
        <v>677</v>
      </c>
      <c r="F50" s="8" t="s">
        <v>560</v>
      </c>
      <c r="G50" s="8" t="s">
        <v>561</v>
      </c>
      <c r="H50" s="8">
        <v>2.0130204E7</v>
      </c>
      <c r="I50" s="8" t="s">
        <v>562</v>
      </c>
      <c r="J50" s="8">
        <v>3382.0</v>
      </c>
      <c r="K50" s="8">
        <v>1973.0</v>
      </c>
      <c r="L50" s="8" t="s">
        <v>563</v>
      </c>
      <c r="P50" s="20">
        <v>5303463.564</v>
      </c>
      <c r="Q50" s="8">
        <v>12347.9223</v>
      </c>
      <c r="S50" s="8">
        <v>16658.0</v>
      </c>
      <c r="V50" s="3" t="s">
        <v>376</v>
      </c>
      <c r="W50" s="3" t="s">
        <v>678</v>
      </c>
      <c r="X50" s="3" t="s">
        <v>679</v>
      </c>
    </row>
    <row r="51" ht="15.75" customHeight="1">
      <c r="A51" s="8">
        <v>261.0</v>
      </c>
      <c r="B51" s="8" t="s">
        <v>378</v>
      </c>
      <c r="C51" s="8" t="s">
        <v>123</v>
      </c>
      <c r="D51" s="8" t="s">
        <v>559</v>
      </c>
      <c r="E51" s="8" t="s">
        <v>63</v>
      </c>
      <c r="F51" s="8" t="s">
        <v>560</v>
      </c>
      <c r="G51" s="8" t="s">
        <v>561</v>
      </c>
      <c r="I51" s="8" t="s">
        <v>562</v>
      </c>
      <c r="J51" s="8">
        <v>1573.0</v>
      </c>
      <c r="K51" s="8">
        <v>1995.0</v>
      </c>
      <c r="L51" s="8" t="s">
        <v>563</v>
      </c>
      <c r="P51" s="20">
        <v>4.09362217179E7</v>
      </c>
      <c r="Q51" s="8">
        <v>33496.8926</v>
      </c>
      <c r="S51" s="8">
        <v>16768.0</v>
      </c>
      <c r="V51" s="3" t="s">
        <v>378</v>
      </c>
      <c r="W51" s="3" t="s">
        <v>603</v>
      </c>
      <c r="X51" s="3" t="s">
        <v>680</v>
      </c>
    </row>
    <row r="52" ht="15.75" customHeight="1">
      <c r="A52" s="8">
        <v>93.0</v>
      </c>
      <c r="B52" s="8" t="s">
        <v>379</v>
      </c>
      <c r="C52" s="8" t="s">
        <v>124</v>
      </c>
      <c r="D52" s="8" t="s">
        <v>559</v>
      </c>
      <c r="E52" s="8" t="s">
        <v>32</v>
      </c>
      <c r="F52" s="8" t="s">
        <v>560</v>
      </c>
      <c r="G52" s="8" t="s">
        <v>561</v>
      </c>
      <c r="H52" s="8">
        <v>2.0150715E7</v>
      </c>
      <c r="I52" s="8" t="s">
        <v>562</v>
      </c>
      <c r="J52" s="8">
        <v>1756.0</v>
      </c>
      <c r="K52" s="8">
        <v>1992.0</v>
      </c>
      <c r="L52" s="8" t="s">
        <v>563</v>
      </c>
      <c r="P52" s="20">
        <v>4.58294127997E7</v>
      </c>
      <c r="Q52" s="8">
        <v>61304.8522</v>
      </c>
      <c r="S52" s="8">
        <v>16682.0</v>
      </c>
      <c r="V52" s="3" t="s">
        <v>379</v>
      </c>
      <c r="W52" s="3" t="s">
        <v>681</v>
      </c>
      <c r="X52" s="3" t="s">
        <v>682</v>
      </c>
    </row>
    <row r="53" ht="15.75" customHeight="1">
      <c r="A53" s="8">
        <v>7.0</v>
      </c>
      <c r="B53" s="8" t="s">
        <v>381</v>
      </c>
      <c r="C53" s="8" t="s">
        <v>125</v>
      </c>
      <c r="D53" s="8" t="s">
        <v>559</v>
      </c>
      <c r="E53" s="8" t="s">
        <v>586</v>
      </c>
      <c r="F53" s="8" t="s">
        <v>560</v>
      </c>
      <c r="G53" s="8" t="s">
        <v>561</v>
      </c>
      <c r="I53" s="8" t="s">
        <v>562</v>
      </c>
      <c r="J53" s="8">
        <v>279.0</v>
      </c>
      <c r="K53" s="8">
        <v>1969.0</v>
      </c>
      <c r="L53" s="8" t="s">
        <v>563</v>
      </c>
      <c r="P53" s="20">
        <v>7.15946056948E7</v>
      </c>
      <c r="Q53" s="8">
        <v>45041.6045</v>
      </c>
      <c r="S53" s="8">
        <v>16645.0</v>
      </c>
      <c r="V53" s="3" t="s">
        <v>381</v>
      </c>
      <c r="W53" s="3" t="s">
        <v>683</v>
      </c>
      <c r="X53" s="3" t="s">
        <v>684</v>
      </c>
    </row>
    <row r="54" ht="15.75" customHeight="1">
      <c r="A54" s="8">
        <v>65.0</v>
      </c>
      <c r="B54" s="8" t="s">
        <v>382</v>
      </c>
      <c r="C54" s="8" t="s">
        <v>126</v>
      </c>
      <c r="D54" s="8" t="s">
        <v>559</v>
      </c>
      <c r="E54" s="8" t="s">
        <v>75</v>
      </c>
      <c r="F54" s="8" t="s">
        <v>560</v>
      </c>
      <c r="G54" s="8" t="s">
        <v>561</v>
      </c>
      <c r="I54" s="8" t="s">
        <v>562</v>
      </c>
      <c r="J54" s="8">
        <v>2314.0</v>
      </c>
      <c r="K54" s="8">
        <v>1988.0</v>
      </c>
      <c r="L54" s="8" t="s">
        <v>563</v>
      </c>
      <c r="P54" s="20">
        <v>9.357141987296E8</v>
      </c>
      <c r="Q54" s="8">
        <v>141160.9101</v>
      </c>
      <c r="S54" s="8">
        <v>16667.0</v>
      </c>
      <c r="V54" s="3" t="s">
        <v>685</v>
      </c>
      <c r="W54" s="3" t="s">
        <v>686</v>
      </c>
      <c r="X54" s="3" t="s">
        <v>687</v>
      </c>
    </row>
    <row r="55" ht="15.75" customHeight="1">
      <c r="A55" s="8">
        <v>210.0</v>
      </c>
      <c r="B55" s="8" t="s">
        <v>383</v>
      </c>
      <c r="C55" s="8" t="s">
        <v>127</v>
      </c>
      <c r="D55" s="8" t="s">
        <v>559</v>
      </c>
      <c r="E55" s="8" t="s">
        <v>594</v>
      </c>
      <c r="F55" s="8" t="s">
        <v>560</v>
      </c>
      <c r="G55" s="8" t="s">
        <v>561</v>
      </c>
      <c r="I55" s="8" t="s">
        <v>562</v>
      </c>
      <c r="J55" s="8">
        <v>713.0</v>
      </c>
      <c r="K55" s="8">
        <v>2003.0</v>
      </c>
      <c r="L55" s="8" t="s">
        <v>563</v>
      </c>
      <c r="P55" s="20">
        <v>1.08815960178E7</v>
      </c>
      <c r="Q55" s="8">
        <v>18634.8566</v>
      </c>
      <c r="S55" s="8">
        <v>16744.0</v>
      </c>
      <c r="V55" s="3" t="s">
        <v>383</v>
      </c>
      <c r="W55" s="3" t="s">
        <v>688</v>
      </c>
      <c r="X55" s="3" t="s">
        <v>689</v>
      </c>
    </row>
    <row r="56" ht="15.75" customHeight="1">
      <c r="A56" s="8">
        <v>155.0</v>
      </c>
      <c r="B56" s="8" t="s">
        <v>385</v>
      </c>
      <c r="C56" s="8" t="s">
        <v>128</v>
      </c>
      <c r="D56" s="8" t="s">
        <v>559</v>
      </c>
      <c r="E56" s="8" t="s">
        <v>46</v>
      </c>
      <c r="F56" s="8" t="s">
        <v>560</v>
      </c>
      <c r="G56" s="8" t="s">
        <v>561</v>
      </c>
      <c r="H56" s="8">
        <v>2.0130927E7</v>
      </c>
      <c r="I56" s="8" t="s">
        <v>562</v>
      </c>
      <c r="J56" s="8">
        <v>472.0</v>
      </c>
      <c r="K56" s="8">
        <v>2008.0</v>
      </c>
      <c r="L56" s="8" t="s">
        <v>563</v>
      </c>
      <c r="P56" s="20">
        <v>3.149046189077E8</v>
      </c>
      <c r="Q56" s="8">
        <v>143164.6609</v>
      </c>
      <c r="S56" s="8">
        <v>16719.0</v>
      </c>
      <c r="V56" s="3" t="s">
        <v>385</v>
      </c>
      <c r="W56" s="3" t="s">
        <v>690</v>
      </c>
      <c r="X56" s="3" t="s">
        <v>691</v>
      </c>
    </row>
    <row r="57" ht="15.75" customHeight="1">
      <c r="A57" s="8">
        <v>179.0</v>
      </c>
      <c r="B57" s="8" t="s">
        <v>386</v>
      </c>
      <c r="C57" s="8" t="s">
        <v>129</v>
      </c>
      <c r="D57" s="8" t="s">
        <v>559</v>
      </c>
      <c r="E57" s="8" t="s">
        <v>598</v>
      </c>
      <c r="F57" s="8" t="s">
        <v>560</v>
      </c>
      <c r="G57" s="8" t="s">
        <v>561</v>
      </c>
      <c r="I57" s="8" t="s">
        <v>578</v>
      </c>
      <c r="J57" s="8">
        <v>164.0</v>
      </c>
      <c r="K57" s="8">
        <v>2015.0</v>
      </c>
      <c r="L57" s="8" t="s">
        <v>563</v>
      </c>
      <c r="O57" s="8" t="s">
        <v>692</v>
      </c>
      <c r="P57" s="20">
        <v>3907034.5351</v>
      </c>
      <c r="Q57" s="8">
        <v>13081.9456</v>
      </c>
      <c r="S57" s="8">
        <v>16732.0</v>
      </c>
      <c r="V57" s="3" t="s">
        <v>386</v>
      </c>
      <c r="W57" s="3" t="s">
        <v>693</v>
      </c>
      <c r="X57" s="3" t="s">
        <v>694</v>
      </c>
    </row>
    <row r="58" ht="15.75" customHeight="1">
      <c r="A58" s="8">
        <v>83.0</v>
      </c>
      <c r="B58" s="8" t="s">
        <v>388</v>
      </c>
      <c r="C58" s="8" t="s">
        <v>130</v>
      </c>
      <c r="D58" s="8" t="s">
        <v>559</v>
      </c>
      <c r="E58" s="8" t="s">
        <v>695</v>
      </c>
      <c r="F58" s="8" t="s">
        <v>560</v>
      </c>
      <c r="G58" s="8" t="s">
        <v>561</v>
      </c>
      <c r="H58" s="8">
        <v>2.0220824E7</v>
      </c>
      <c r="I58" s="8" t="s">
        <v>578</v>
      </c>
      <c r="J58" s="8">
        <v>413.0</v>
      </c>
      <c r="K58" s="8">
        <v>2022.0</v>
      </c>
      <c r="L58" s="8" t="s">
        <v>563</v>
      </c>
      <c r="O58" s="8" t="s">
        <v>696</v>
      </c>
      <c r="P58" s="20">
        <v>2.647878576135E8</v>
      </c>
      <c r="Q58" s="8">
        <v>94204.2991</v>
      </c>
      <c r="S58" s="8">
        <v>16675.0</v>
      </c>
      <c r="V58" s="3" t="s">
        <v>388</v>
      </c>
      <c r="W58" s="3" t="s">
        <v>697</v>
      </c>
      <c r="X58" s="3" t="s">
        <v>698</v>
      </c>
    </row>
    <row r="59" ht="15.75" customHeight="1">
      <c r="A59" s="8">
        <v>94.0</v>
      </c>
      <c r="B59" s="8" t="s">
        <v>390</v>
      </c>
      <c r="C59" s="8" t="s">
        <v>131</v>
      </c>
      <c r="D59" s="8" t="s">
        <v>559</v>
      </c>
      <c r="E59" s="8" t="s">
        <v>32</v>
      </c>
      <c r="F59" s="8" t="s">
        <v>560</v>
      </c>
      <c r="G59" s="8" t="s">
        <v>561</v>
      </c>
      <c r="H59" s="8">
        <v>2.0220826E7</v>
      </c>
      <c r="I59" s="8" t="s">
        <v>562</v>
      </c>
      <c r="J59" s="8">
        <v>4201.0</v>
      </c>
      <c r="K59" s="8">
        <v>1971.0</v>
      </c>
      <c r="L59" s="8" t="s">
        <v>563</v>
      </c>
      <c r="P59" s="20">
        <v>2.216473234525E8</v>
      </c>
      <c r="Q59" s="8">
        <v>87517.5205</v>
      </c>
      <c r="S59" s="8">
        <v>16683.0</v>
      </c>
      <c r="V59" s="3" t="s">
        <v>390</v>
      </c>
      <c r="W59" s="3" t="s">
        <v>699</v>
      </c>
      <c r="X59" s="3" t="s">
        <v>700</v>
      </c>
    </row>
    <row r="60" ht="15.75" customHeight="1">
      <c r="A60" s="8">
        <v>128.0</v>
      </c>
      <c r="B60" s="8" t="s">
        <v>391</v>
      </c>
      <c r="C60" s="8" t="s">
        <v>132</v>
      </c>
      <c r="D60" s="8" t="s">
        <v>559</v>
      </c>
      <c r="E60" s="8" t="s">
        <v>701</v>
      </c>
      <c r="F60" s="8" t="s">
        <v>560</v>
      </c>
      <c r="G60" s="8" t="s">
        <v>561</v>
      </c>
      <c r="H60" s="8">
        <v>2.0130904E7</v>
      </c>
      <c r="I60" s="8" t="s">
        <v>562</v>
      </c>
      <c r="J60" s="8">
        <v>165.0</v>
      </c>
      <c r="K60" s="8">
        <v>1979.0</v>
      </c>
      <c r="L60" s="8" t="s">
        <v>563</v>
      </c>
      <c r="P60" s="20">
        <v>2191889.05</v>
      </c>
      <c r="Q60" s="8">
        <v>6363.273</v>
      </c>
      <c r="S60" s="8">
        <v>16706.0</v>
      </c>
      <c r="V60" s="3" t="s">
        <v>391</v>
      </c>
      <c r="W60" s="3" t="s">
        <v>702</v>
      </c>
      <c r="X60" s="3" t="s">
        <v>703</v>
      </c>
    </row>
    <row r="61" ht="15.75" customHeight="1">
      <c r="A61" s="8">
        <v>212.0</v>
      </c>
      <c r="B61" s="8" t="s">
        <v>393</v>
      </c>
      <c r="C61" s="8" t="s">
        <v>134</v>
      </c>
      <c r="D61" s="8" t="s">
        <v>559</v>
      </c>
      <c r="E61" s="8" t="s">
        <v>594</v>
      </c>
      <c r="F61" s="8" t="s">
        <v>560</v>
      </c>
      <c r="G61" s="8" t="s">
        <v>561</v>
      </c>
      <c r="I61" s="8" t="s">
        <v>562</v>
      </c>
      <c r="J61" s="8">
        <v>624.0</v>
      </c>
      <c r="K61" s="8">
        <v>2009.0</v>
      </c>
      <c r="L61" s="8" t="s">
        <v>563</v>
      </c>
      <c r="P61" s="20">
        <v>6.14001939357E7</v>
      </c>
      <c r="Q61" s="8">
        <v>55693.5724</v>
      </c>
      <c r="S61" s="8">
        <v>16745.0</v>
      </c>
    </row>
    <row r="62" ht="15.75" customHeight="1">
      <c r="A62" s="8">
        <v>48.0</v>
      </c>
      <c r="B62" s="8" t="s">
        <v>394</v>
      </c>
      <c r="C62" s="8" t="s">
        <v>135</v>
      </c>
      <c r="D62" s="8" t="s">
        <v>559</v>
      </c>
      <c r="E62" s="8" t="s">
        <v>677</v>
      </c>
      <c r="F62" s="8" t="s">
        <v>560</v>
      </c>
      <c r="G62" s="8" t="s">
        <v>561</v>
      </c>
      <c r="H62" s="8">
        <v>2.0130204E7</v>
      </c>
      <c r="I62" s="8" t="s">
        <v>562</v>
      </c>
      <c r="J62" s="8">
        <v>3465.0</v>
      </c>
      <c r="K62" s="8">
        <v>1965.0</v>
      </c>
      <c r="L62" s="8" t="s">
        <v>563</v>
      </c>
      <c r="P62" s="20">
        <v>3.43190012168E8</v>
      </c>
      <c r="Q62" s="8">
        <v>111622.3043</v>
      </c>
      <c r="S62" s="8">
        <v>16657.0</v>
      </c>
    </row>
    <row r="63" ht="15.75" customHeight="1">
      <c r="A63" s="8">
        <v>289.0</v>
      </c>
      <c r="B63" s="8" t="s">
        <v>397</v>
      </c>
      <c r="C63" s="8" t="s">
        <v>138</v>
      </c>
      <c r="D63" s="8" t="s">
        <v>559</v>
      </c>
      <c r="E63" s="8" t="s">
        <v>90</v>
      </c>
      <c r="F63" s="8" t="s">
        <v>560</v>
      </c>
      <c r="G63" s="8" t="s">
        <v>561</v>
      </c>
      <c r="I63" s="8" t="s">
        <v>578</v>
      </c>
      <c r="J63" s="8">
        <v>734.0</v>
      </c>
      <c r="K63" s="8">
        <v>2018.0</v>
      </c>
      <c r="L63" s="8" t="s">
        <v>563</v>
      </c>
      <c r="P63" s="20">
        <v>1.50306470089E7</v>
      </c>
      <c r="Q63" s="8">
        <v>26042.0358</v>
      </c>
      <c r="S63" s="8">
        <v>16782.0</v>
      </c>
    </row>
    <row r="64" ht="15.75" customHeight="1">
      <c r="A64" s="8">
        <v>84.0</v>
      </c>
      <c r="B64" s="8" t="s">
        <v>399</v>
      </c>
      <c r="C64" s="8" t="s">
        <v>139</v>
      </c>
      <c r="D64" s="8" t="s">
        <v>559</v>
      </c>
      <c r="E64" s="8" t="s">
        <v>695</v>
      </c>
      <c r="F64" s="8" t="s">
        <v>560</v>
      </c>
      <c r="G64" s="8" t="s">
        <v>561</v>
      </c>
      <c r="H64" s="8">
        <v>2.0220824E7</v>
      </c>
      <c r="I64" s="8" t="s">
        <v>562</v>
      </c>
      <c r="J64" s="8">
        <v>179.0</v>
      </c>
      <c r="K64" s="8">
        <v>1995.0</v>
      </c>
      <c r="L64" s="8" t="s">
        <v>563</v>
      </c>
      <c r="P64" s="20">
        <v>1.644146183367E8</v>
      </c>
      <c r="Q64" s="8">
        <v>66467.9712</v>
      </c>
      <c r="S64" s="8">
        <v>16676.0</v>
      </c>
    </row>
    <row r="65" ht="15.75" customHeight="1">
      <c r="A65" s="8">
        <v>290.0</v>
      </c>
      <c r="B65" s="8" t="s">
        <v>400</v>
      </c>
      <c r="C65" s="8" t="s">
        <v>140</v>
      </c>
      <c r="D65" s="8" t="s">
        <v>559</v>
      </c>
      <c r="E65" s="8" t="s">
        <v>90</v>
      </c>
      <c r="F65" s="8" t="s">
        <v>560</v>
      </c>
      <c r="G65" s="8" t="s">
        <v>561</v>
      </c>
      <c r="I65" s="8" t="s">
        <v>562</v>
      </c>
      <c r="J65" s="8">
        <v>569.0</v>
      </c>
      <c r="K65" s="8">
        <v>2008.0</v>
      </c>
      <c r="L65" s="8" t="s">
        <v>563</v>
      </c>
      <c r="P65" s="20">
        <v>9609602.9027</v>
      </c>
      <c r="Q65" s="8">
        <v>31398.9856</v>
      </c>
      <c r="S65" s="8">
        <v>16783.0</v>
      </c>
    </row>
    <row r="66" ht="15.75" customHeight="1">
      <c r="A66" s="8">
        <v>262.0</v>
      </c>
      <c r="B66" s="8" t="s">
        <v>401</v>
      </c>
      <c r="C66" s="8" t="s">
        <v>141</v>
      </c>
      <c r="D66" s="8" t="s">
        <v>559</v>
      </c>
      <c r="E66" s="8" t="s">
        <v>63</v>
      </c>
      <c r="F66" s="8" t="s">
        <v>560</v>
      </c>
      <c r="G66" s="8" t="s">
        <v>561</v>
      </c>
      <c r="I66" s="8" t="s">
        <v>578</v>
      </c>
      <c r="J66" s="8">
        <v>133.0</v>
      </c>
      <c r="K66" s="8">
        <v>2017.0</v>
      </c>
      <c r="L66" s="8" t="s">
        <v>563</v>
      </c>
      <c r="P66" s="20">
        <v>4.31025312725E7</v>
      </c>
      <c r="Q66" s="8">
        <v>43962.7026</v>
      </c>
      <c r="S66" s="8">
        <v>16769.0</v>
      </c>
    </row>
    <row r="67" ht="15.75" customHeight="1">
      <c r="A67" s="8">
        <v>111.0</v>
      </c>
      <c r="B67" s="8" t="s">
        <v>402</v>
      </c>
      <c r="C67" s="8" t="s">
        <v>142</v>
      </c>
      <c r="D67" s="8" t="s">
        <v>559</v>
      </c>
      <c r="E67" s="8" t="s">
        <v>41</v>
      </c>
      <c r="F67" s="8" t="s">
        <v>560</v>
      </c>
      <c r="G67" s="8" t="s">
        <v>561</v>
      </c>
      <c r="I67" s="8" t="s">
        <v>562</v>
      </c>
      <c r="J67" s="8">
        <v>1830.0</v>
      </c>
      <c r="K67" s="8">
        <v>1955.0</v>
      </c>
      <c r="L67" s="8" t="s">
        <v>563</v>
      </c>
      <c r="P67" s="20">
        <v>1.0250518236E7</v>
      </c>
      <c r="Q67" s="8">
        <v>14286.513</v>
      </c>
      <c r="S67" s="8">
        <v>16691.0</v>
      </c>
    </row>
    <row r="68" ht="15.75" customHeight="1">
      <c r="A68" s="8">
        <v>124.0</v>
      </c>
      <c r="B68" s="8" t="s">
        <v>403</v>
      </c>
      <c r="C68" s="8" t="s">
        <v>143</v>
      </c>
      <c r="D68" s="8" t="s">
        <v>559</v>
      </c>
      <c r="E68" s="8" t="s">
        <v>41</v>
      </c>
      <c r="F68" s="8" t="s">
        <v>560</v>
      </c>
      <c r="G68" s="8" t="s">
        <v>561</v>
      </c>
      <c r="I68" s="8" t="s">
        <v>562</v>
      </c>
      <c r="J68" s="8">
        <v>1831.0</v>
      </c>
      <c r="K68" s="8">
        <v>1955.0</v>
      </c>
      <c r="L68" s="8" t="s">
        <v>563</v>
      </c>
      <c r="P68" s="20">
        <v>3.174788466331E8</v>
      </c>
      <c r="Q68" s="8">
        <v>81966.6399</v>
      </c>
      <c r="S68" s="8">
        <v>16704.0</v>
      </c>
    </row>
    <row r="69" ht="15.75" customHeight="1">
      <c r="A69" s="8">
        <v>312.0</v>
      </c>
      <c r="B69" s="8" t="s">
        <v>404</v>
      </c>
      <c r="C69" s="8" t="s">
        <v>144</v>
      </c>
      <c r="D69" s="8" t="s">
        <v>559</v>
      </c>
      <c r="E69" s="8" t="s">
        <v>704</v>
      </c>
      <c r="F69" s="8" t="s">
        <v>560</v>
      </c>
      <c r="G69" s="8" t="s">
        <v>561</v>
      </c>
      <c r="I69" s="8" t="s">
        <v>562</v>
      </c>
      <c r="J69" s="8">
        <v>369.0</v>
      </c>
      <c r="K69" s="8">
        <v>2003.0</v>
      </c>
      <c r="L69" s="8" t="s">
        <v>563</v>
      </c>
      <c r="P69" s="20">
        <v>2.98134585015E7</v>
      </c>
      <c r="Q69" s="8">
        <v>32540.615</v>
      </c>
      <c r="S69" s="8">
        <v>16790.0</v>
      </c>
    </row>
    <row r="70" ht="15.75" customHeight="1">
      <c r="A70" s="8">
        <v>143.0</v>
      </c>
      <c r="B70" s="8" t="s">
        <v>406</v>
      </c>
      <c r="C70" s="8" t="s">
        <v>146</v>
      </c>
      <c r="D70" s="8" t="s">
        <v>559</v>
      </c>
      <c r="E70" s="8" t="s">
        <v>147</v>
      </c>
      <c r="F70" s="8" t="s">
        <v>560</v>
      </c>
      <c r="G70" s="8" t="s">
        <v>561</v>
      </c>
      <c r="H70" s="8">
        <v>2.0131008E7</v>
      </c>
      <c r="I70" s="8" t="s">
        <v>562</v>
      </c>
      <c r="J70" s="8">
        <v>425.0</v>
      </c>
      <c r="K70" s="8">
        <v>2003.0</v>
      </c>
      <c r="L70" s="8" t="s">
        <v>563</v>
      </c>
      <c r="P70" s="20">
        <v>2.97012298244E7</v>
      </c>
      <c r="Q70" s="8">
        <v>53418.6269</v>
      </c>
      <c r="S70" s="8">
        <v>16712.0</v>
      </c>
    </row>
    <row r="71" ht="15.75" customHeight="1">
      <c r="A71" s="8">
        <v>123.0</v>
      </c>
      <c r="B71" s="8" t="s">
        <v>408</v>
      </c>
      <c r="C71" s="8" t="s">
        <v>148</v>
      </c>
      <c r="D71" s="8" t="s">
        <v>559</v>
      </c>
      <c r="E71" s="8" t="s">
        <v>41</v>
      </c>
      <c r="F71" s="8" t="s">
        <v>560</v>
      </c>
      <c r="G71" s="8" t="s">
        <v>561</v>
      </c>
      <c r="I71" s="8" t="s">
        <v>562</v>
      </c>
      <c r="J71" s="8">
        <v>625.0</v>
      </c>
      <c r="K71" s="8">
        <v>2009.0</v>
      </c>
      <c r="L71" s="8" t="s">
        <v>563</v>
      </c>
      <c r="P71" s="20">
        <v>3933434.9508</v>
      </c>
      <c r="Q71" s="8">
        <v>9571.8201</v>
      </c>
      <c r="S71" s="8">
        <v>16703.0</v>
      </c>
    </row>
    <row r="72" ht="15.75" customHeight="1">
      <c r="A72" s="8">
        <v>156.0</v>
      </c>
      <c r="B72" s="8" t="s">
        <v>411</v>
      </c>
      <c r="C72" s="8" t="s">
        <v>149</v>
      </c>
      <c r="D72" s="8" t="s">
        <v>559</v>
      </c>
      <c r="E72" s="8" t="s">
        <v>46</v>
      </c>
      <c r="F72" s="8" t="s">
        <v>560</v>
      </c>
      <c r="G72" s="8" t="s">
        <v>561</v>
      </c>
      <c r="H72" s="8">
        <v>2.013101E7</v>
      </c>
      <c r="I72" s="8" t="s">
        <v>562</v>
      </c>
      <c r="J72" s="8">
        <v>1780.0</v>
      </c>
      <c r="K72" s="8">
        <v>1999.0</v>
      </c>
      <c r="L72" s="8" t="s">
        <v>563</v>
      </c>
      <c r="P72" s="20">
        <v>3.286326788084E8</v>
      </c>
      <c r="Q72" s="8">
        <v>129140.879</v>
      </c>
      <c r="S72" s="8">
        <v>16720.0</v>
      </c>
    </row>
    <row r="73" ht="15.75" customHeight="1">
      <c r="A73" s="8">
        <v>239.0</v>
      </c>
      <c r="B73" s="8" t="s">
        <v>412</v>
      </c>
      <c r="C73" s="8" t="s">
        <v>150</v>
      </c>
      <c r="D73" s="8" t="s">
        <v>559</v>
      </c>
      <c r="E73" s="8" t="s">
        <v>573</v>
      </c>
      <c r="F73" s="8" t="s">
        <v>560</v>
      </c>
      <c r="G73" s="8" t="s">
        <v>561</v>
      </c>
      <c r="I73" s="8" t="s">
        <v>562</v>
      </c>
      <c r="J73" s="8">
        <v>732.0</v>
      </c>
      <c r="K73" s="8">
        <v>2008.0</v>
      </c>
      <c r="L73" s="8" t="s">
        <v>563</v>
      </c>
      <c r="P73" s="20">
        <v>6027883.6717</v>
      </c>
      <c r="Q73" s="8">
        <v>12570.1985</v>
      </c>
      <c r="S73" s="8">
        <v>16759.0</v>
      </c>
    </row>
    <row r="74" ht="15.75" customHeight="1">
      <c r="A74" s="8">
        <v>160.0</v>
      </c>
      <c r="B74" s="8" t="s">
        <v>413</v>
      </c>
      <c r="C74" s="8" t="s">
        <v>151</v>
      </c>
      <c r="D74" s="8" t="s">
        <v>559</v>
      </c>
      <c r="E74" s="8" t="s">
        <v>46</v>
      </c>
      <c r="F74" s="8" t="s">
        <v>560</v>
      </c>
      <c r="G74" s="8" t="s">
        <v>561</v>
      </c>
      <c r="H74" s="8">
        <v>2.013101E7</v>
      </c>
      <c r="I74" s="8" t="s">
        <v>562</v>
      </c>
      <c r="J74" s="8">
        <v>1526.0</v>
      </c>
      <c r="K74" s="8">
        <v>1990.0</v>
      </c>
      <c r="L74" s="8" t="s">
        <v>563</v>
      </c>
      <c r="P74" s="20">
        <v>6678803.4327</v>
      </c>
      <c r="Q74" s="8">
        <v>19745.4523</v>
      </c>
      <c r="S74" s="8">
        <v>16724.0</v>
      </c>
    </row>
    <row r="75" ht="15.75" customHeight="1">
      <c r="A75" s="8">
        <v>36.0</v>
      </c>
      <c r="B75" s="8" t="s">
        <v>415</v>
      </c>
      <c r="C75" s="8" t="s">
        <v>152</v>
      </c>
      <c r="D75" s="8" t="s">
        <v>559</v>
      </c>
      <c r="E75" s="8" t="s">
        <v>705</v>
      </c>
      <c r="F75" s="8" t="s">
        <v>560</v>
      </c>
      <c r="G75" s="8" t="s">
        <v>561</v>
      </c>
      <c r="H75" s="8">
        <v>2.0130515E7</v>
      </c>
      <c r="I75" s="8" t="s">
        <v>562</v>
      </c>
      <c r="J75" s="8">
        <v>1509.0</v>
      </c>
      <c r="K75" s="8">
        <v>1966.0</v>
      </c>
      <c r="L75" s="8" t="s">
        <v>563</v>
      </c>
      <c r="P75" s="20">
        <v>2.127102146238E8</v>
      </c>
      <c r="Q75" s="8">
        <v>70860.9843</v>
      </c>
      <c r="S75" s="8">
        <v>16653.0</v>
      </c>
    </row>
    <row r="76" ht="15.75" customHeight="1">
      <c r="A76" s="8">
        <v>112.0</v>
      </c>
      <c r="B76" s="8" t="s">
        <v>417</v>
      </c>
      <c r="C76" s="8" t="s">
        <v>153</v>
      </c>
      <c r="D76" s="8" t="s">
        <v>559</v>
      </c>
      <c r="E76" s="8" t="s">
        <v>41</v>
      </c>
      <c r="F76" s="8" t="s">
        <v>560</v>
      </c>
      <c r="G76" s="8" t="s">
        <v>561</v>
      </c>
      <c r="I76" s="8" t="s">
        <v>562</v>
      </c>
      <c r="J76" s="8">
        <v>513.0</v>
      </c>
      <c r="K76" s="8">
        <v>2014.0</v>
      </c>
      <c r="L76" s="8" t="s">
        <v>563</v>
      </c>
      <c r="P76" s="20">
        <v>2.8706775628E8</v>
      </c>
      <c r="Q76" s="8">
        <v>80131.0057</v>
      </c>
      <c r="S76" s="8">
        <v>16692.0</v>
      </c>
    </row>
    <row r="77" ht="15.75" customHeight="1">
      <c r="A77" s="8">
        <v>74.0</v>
      </c>
      <c r="B77" s="8" t="s">
        <v>418</v>
      </c>
      <c r="C77" s="8" t="s">
        <v>154</v>
      </c>
      <c r="D77" s="8" t="s">
        <v>559</v>
      </c>
      <c r="E77" s="8" t="s">
        <v>95</v>
      </c>
      <c r="F77" s="8" t="s">
        <v>560</v>
      </c>
      <c r="G77" s="8" t="s">
        <v>561</v>
      </c>
      <c r="H77" s="8">
        <v>2.0130303E7</v>
      </c>
      <c r="I77" s="8" t="s">
        <v>562</v>
      </c>
      <c r="J77" s="8">
        <v>2560.0</v>
      </c>
      <c r="K77" s="8">
        <v>1978.0</v>
      </c>
      <c r="L77" s="8" t="s">
        <v>563</v>
      </c>
      <c r="P77" s="20">
        <v>2.38426678088E7</v>
      </c>
      <c r="Q77" s="8">
        <v>25643.7609</v>
      </c>
      <c r="S77" s="8">
        <v>16671.0</v>
      </c>
    </row>
    <row r="78" ht="15.75" customHeight="1">
      <c r="A78" s="8">
        <v>37.0</v>
      </c>
      <c r="B78" s="8" t="s">
        <v>421</v>
      </c>
      <c r="C78" s="8" t="s">
        <v>155</v>
      </c>
      <c r="D78" s="8" t="s">
        <v>559</v>
      </c>
      <c r="E78" s="8" t="s">
        <v>705</v>
      </c>
      <c r="F78" s="8" t="s">
        <v>560</v>
      </c>
      <c r="G78" s="8" t="s">
        <v>561</v>
      </c>
      <c r="H78" s="8">
        <v>2.0130516E7</v>
      </c>
      <c r="I78" s="8" t="s">
        <v>562</v>
      </c>
      <c r="J78" s="8">
        <v>414.0</v>
      </c>
      <c r="K78" s="8">
        <v>1995.0</v>
      </c>
      <c r="L78" s="8" t="s">
        <v>563</v>
      </c>
      <c r="P78" s="20">
        <v>4331097.2526</v>
      </c>
      <c r="Q78" s="8">
        <v>10092.1757</v>
      </c>
      <c r="S78" s="8">
        <v>16654.0</v>
      </c>
    </row>
    <row r="79" ht="15.75" customHeight="1">
      <c r="A79" s="8">
        <v>161.0</v>
      </c>
      <c r="B79" s="8" t="s">
        <v>422</v>
      </c>
      <c r="C79" s="8" t="s">
        <v>156</v>
      </c>
      <c r="D79" s="8" t="s">
        <v>559</v>
      </c>
      <c r="E79" s="8" t="s">
        <v>46</v>
      </c>
      <c r="F79" s="8" t="s">
        <v>560</v>
      </c>
      <c r="G79" s="8" t="s">
        <v>561</v>
      </c>
      <c r="H79" s="8">
        <v>2.013101E7</v>
      </c>
      <c r="I79" s="8" t="s">
        <v>578</v>
      </c>
      <c r="J79" s="8">
        <v>630.0</v>
      </c>
      <c r="K79" s="8">
        <v>2012.0</v>
      </c>
      <c r="L79" s="8" t="s">
        <v>563</v>
      </c>
      <c r="P79" s="20">
        <v>2.62152224134E7</v>
      </c>
      <c r="Q79" s="8">
        <v>31464.3033</v>
      </c>
      <c r="S79" s="8">
        <v>16725.0</v>
      </c>
    </row>
    <row r="80" ht="15.75" customHeight="1">
      <c r="A80" s="8">
        <v>263.0</v>
      </c>
      <c r="B80" s="8" t="s">
        <v>424</v>
      </c>
      <c r="C80" s="8" t="s">
        <v>157</v>
      </c>
      <c r="D80" s="8" t="s">
        <v>559</v>
      </c>
      <c r="E80" s="8" t="s">
        <v>63</v>
      </c>
      <c r="F80" s="8" t="s">
        <v>560</v>
      </c>
      <c r="G80" s="8" t="s">
        <v>561</v>
      </c>
      <c r="I80" s="8" t="s">
        <v>578</v>
      </c>
      <c r="J80" s="8">
        <v>133.0</v>
      </c>
      <c r="K80" s="8">
        <v>2017.0</v>
      </c>
      <c r="L80" s="8" t="s">
        <v>563</v>
      </c>
      <c r="P80" s="20">
        <v>7.75079747362E7</v>
      </c>
      <c r="Q80" s="8">
        <v>59895.5342</v>
      </c>
      <c r="S80" s="8">
        <v>16770.0</v>
      </c>
    </row>
    <row r="81" ht="15.75" customHeight="1">
      <c r="A81" s="8">
        <v>224.0</v>
      </c>
      <c r="B81" s="8" t="s">
        <v>425</v>
      </c>
      <c r="C81" s="8" t="s">
        <v>159</v>
      </c>
      <c r="D81" s="8" t="s">
        <v>559</v>
      </c>
      <c r="E81" s="8" t="s">
        <v>660</v>
      </c>
      <c r="F81" s="8" t="s">
        <v>560</v>
      </c>
      <c r="G81" s="8" t="s">
        <v>561</v>
      </c>
      <c r="H81" s="8">
        <v>2.0130828E7</v>
      </c>
      <c r="I81" s="8" t="s">
        <v>562</v>
      </c>
      <c r="J81" s="8">
        <v>475.0</v>
      </c>
      <c r="K81" s="8">
        <v>1969.0</v>
      </c>
      <c r="L81" s="8" t="s">
        <v>563</v>
      </c>
      <c r="P81" s="20">
        <v>1.24343685118E7</v>
      </c>
      <c r="Q81" s="8">
        <v>20255.4209</v>
      </c>
      <c r="S81" s="8">
        <v>16750.0</v>
      </c>
    </row>
    <row r="82" ht="15.75" customHeight="1">
      <c r="A82" s="8">
        <v>95.0</v>
      </c>
      <c r="B82" s="8" t="s">
        <v>426</v>
      </c>
      <c r="C82" s="8" t="s">
        <v>160</v>
      </c>
      <c r="D82" s="8" t="s">
        <v>559</v>
      </c>
      <c r="E82" s="8" t="s">
        <v>32</v>
      </c>
      <c r="F82" s="8" t="s">
        <v>560</v>
      </c>
      <c r="G82" s="8" t="s">
        <v>561</v>
      </c>
      <c r="H82" s="8">
        <v>2.0210706E7</v>
      </c>
      <c r="I82" s="8" t="s">
        <v>578</v>
      </c>
      <c r="J82" s="8">
        <v>211.0</v>
      </c>
      <c r="K82" s="8">
        <v>2013.0</v>
      </c>
      <c r="L82" s="8" t="s">
        <v>563</v>
      </c>
      <c r="P82" s="20">
        <v>2.633513405806E8</v>
      </c>
      <c r="Q82" s="8">
        <v>77349.1741</v>
      </c>
      <c r="S82" s="8">
        <v>16684.0</v>
      </c>
    </row>
    <row r="83" ht="15.75" customHeight="1">
      <c r="A83" s="8">
        <v>225.0</v>
      </c>
      <c r="B83" s="8" t="s">
        <v>428</v>
      </c>
      <c r="C83" s="8" t="s">
        <v>161</v>
      </c>
      <c r="D83" s="8" t="s">
        <v>559</v>
      </c>
      <c r="E83" s="8" t="s">
        <v>660</v>
      </c>
      <c r="F83" s="8" t="s">
        <v>560</v>
      </c>
      <c r="G83" s="8" t="s">
        <v>561</v>
      </c>
      <c r="H83" s="8">
        <v>2.0130828E7</v>
      </c>
      <c r="I83" s="8" t="s">
        <v>562</v>
      </c>
      <c r="J83" s="8">
        <v>782.0</v>
      </c>
      <c r="K83" s="8">
        <v>2005.0</v>
      </c>
      <c r="L83" s="8" t="s">
        <v>563</v>
      </c>
      <c r="P83" s="20">
        <v>1345692.8889</v>
      </c>
      <c r="Q83" s="8">
        <v>6324.3806</v>
      </c>
      <c r="S83" s="8">
        <v>16751.0</v>
      </c>
    </row>
    <row r="84" ht="15.75" customHeight="1">
      <c r="A84" s="8">
        <v>181.0</v>
      </c>
      <c r="B84" s="8" t="s">
        <v>430</v>
      </c>
      <c r="C84" s="8" t="s">
        <v>163</v>
      </c>
      <c r="D84" s="8" t="s">
        <v>559</v>
      </c>
      <c r="E84" s="8" t="s">
        <v>598</v>
      </c>
      <c r="F84" s="8" t="s">
        <v>560</v>
      </c>
      <c r="G84" s="8" t="s">
        <v>561</v>
      </c>
      <c r="I84" s="8" t="s">
        <v>578</v>
      </c>
      <c r="J84" s="8">
        <v>400.0</v>
      </c>
      <c r="K84" s="8">
        <v>2013.0</v>
      </c>
      <c r="L84" s="8" t="s">
        <v>563</v>
      </c>
      <c r="P84" s="20">
        <v>1.07547754528E7</v>
      </c>
      <c r="Q84" s="8">
        <v>22654.4446</v>
      </c>
      <c r="S84" s="8">
        <v>16734.0</v>
      </c>
    </row>
    <row r="85" ht="15.75" customHeight="1">
      <c r="A85" s="8">
        <v>313.0</v>
      </c>
      <c r="B85" s="8" t="s">
        <v>432</v>
      </c>
      <c r="C85" s="8" t="s">
        <v>164</v>
      </c>
      <c r="D85" s="8" t="s">
        <v>559</v>
      </c>
      <c r="E85" s="8" t="s">
        <v>704</v>
      </c>
      <c r="F85" s="8" t="s">
        <v>560</v>
      </c>
      <c r="G85" s="8" t="s">
        <v>561</v>
      </c>
      <c r="I85" s="8" t="s">
        <v>562</v>
      </c>
      <c r="J85" s="8">
        <v>601.0</v>
      </c>
      <c r="K85" s="8">
        <v>2003.0</v>
      </c>
      <c r="L85" s="8" t="s">
        <v>563</v>
      </c>
      <c r="P85" s="20">
        <v>1.22847848715E8</v>
      </c>
      <c r="Q85" s="8">
        <v>78827.8582</v>
      </c>
      <c r="S85" s="8">
        <v>16791.0</v>
      </c>
    </row>
    <row r="86" ht="15.75" customHeight="1">
      <c r="A86" s="8">
        <v>174.0</v>
      </c>
      <c r="B86" s="8" t="s">
        <v>436</v>
      </c>
      <c r="C86" s="8" t="s">
        <v>166</v>
      </c>
      <c r="D86" s="8" t="s">
        <v>559</v>
      </c>
      <c r="E86" s="8" t="s">
        <v>598</v>
      </c>
      <c r="F86" s="8" t="s">
        <v>560</v>
      </c>
      <c r="G86" s="8" t="s">
        <v>561</v>
      </c>
      <c r="I86" s="8" t="s">
        <v>562</v>
      </c>
      <c r="J86" s="8">
        <v>265.0</v>
      </c>
      <c r="K86" s="8">
        <v>2007.0</v>
      </c>
      <c r="L86" s="8" t="s">
        <v>563</v>
      </c>
      <c r="P86" s="20">
        <v>1.57832909322E7</v>
      </c>
      <c r="Q86" s="8">
        <v>40437.1444</v>
      </c>
      <c r="S86" s="8">
        <v>16727.0</v>
      </c>
    </row>
    <row r="87" ht="15.75" customHeight="1">
      <c r="A87" s="8">
        <v>180.0</v>
      </c>
      <c r="B87" s="8" t="s">
        <v>437</v>
      </c>
      <c r="C87" s="8" t="s">
        <v>167</v>
      </c>
      <c r="D87" s="8" t="s">
        <v>559</v>
      </c>
      <c r="E87" s="8" t="s">
        <v>598</v>
      </c>
      <c r="F87" s="8" t="s">
        <v>560</v>
      </c>
      <c r="G87" s="8" t="s">
        <v>561</v>
      </c>
      <c r="H87" s="8">
        <v>2.0211122E7</v>
      </c>
      <c r="I87" s="8" t="s">
        <v>578</v>
      </c>
      <c r="J87" s="8">
        <v>421.0</v>
      </c>
      <c r="K87" s="8">
        <v>2021.0</v>
      </c>
      <c r="L87" s="8" t="s">
        <v>563</v>
      </c>
      <c r="P87" s="20">
        <v>2341508.192</v>
      </c>
      <c r="Q87" s="8">
        <v>8843.3942</v>
      </c>
      <c r="S87" s="8">
        <v>16733.0</v>
      </c>
    </row>
    <row r="88" ht="15.75" customHeight="1">
      <c r="A88" s="8">
        <v>50.0</v>
      </c>
      <c r="B88" s="8" t="s">
        <v>438</v>
      </c>
      <c r="C88" s="8" t="s">
        <v>168</v>
      </c>
      <c r="D88" s="8" t="s">
        <v>559</v>
      </c>
      <c r="E88" s="8" t="s">
        <v>677</v>
      </c>
      <c r="F88" s="8" t="s">
        <v>560</v>
      </c>
      <c r="G88" s="8" t="s">
        <v>561</v>
      </c>
      <c r="H88" s="8">
        <v>2.0130204E7</v>
      </c>
      <c r="I88" s="8" t="s">
        <v>562</v>
      </c>
      <c r="J88" s="8">
        <v>122.0</v>
      </c>
      <c r="K88" s="8">
        <v>1990.0</v>
      </c>
      <c r="L88" s="8" t="s">
        <v>563</v>
      </c>
      <c r="P88" s="20">
        <v>2.52500570298E7</v>
      </c>
      <c r="Q88" s="8">
        <v>34764.2652</v>
      </c>
      <c r="S88" s="8">
        <v>16659.0</v>
      </c>
    </row>
    <row r="89" ht="15.75" customHeight="1">
      <c r="A89" s="8">
        <v>113.0</v>
      </c>
      <c r="B89" s="8" t="s">
        <v>439</v>
      </c>
      <c r="C89" s="8" t="s">
        <v>169</v>
      </c>
      <c r="D89" s="8" t="s">
        <v>559</v>
      </c>
      <c r="E89" s="8" t="s">
        <v>41</v>
      </c>
      <c r="F89" s="8" t="s">
        <v>560</v>
      </c>
      <c r="G89" s="8" t="s">
        <v>561</v>
      </c>
      <c r="H89" s="8">
        <v>2.0240903E7</v>
      </c>
      <c r="I89" s="8" t="s">
        <v>562</v>
      </c>
      <c r="J89" s="8">
        <v>4095.0</v>
      </c>
      <c r="K89" s="8">
        <v>1969.0</v>
      </c>
      <c r="L89" s="8" t="s">
        <v>563</v>
      </c>
      <c r="P89" s="20">
        <v>1.85063165724E7</v>
      </c>
      <c r="Q89" s="8">
        <v>21229.1992</v>
      </c>
      <c r="S89" s="8">
        <v>16693.0</v>
      </c>
    </row>
    <row r="90" ht="15.75" customHeight="1">
      <c r="A90" s="8">
        <v>291.0</v>
      </c>
      <c r="B90" s="8" t="s">
        <v>440</v>
      </c>
      <c r="C90" s="8" t="s">
        <v>171</v>
      </c>
      <c r="D90" s="8" t="s">
        <v>559</v>
      </c>
      <c r="E90" s="8" t="s">
        <v>90</v>
      </c>
      <c r="F90" s="8" t="s">
        <v>560</v>
      </c>
      <c r="G90" s="8" t="s">
        <v>561</v>
      </c>
      <c r="I90" s="8" t="s">
        <v>562</v>
      </c>
      <c r="J90" s="8">
        <v>698.0</v>
      </c>
      <c r="K90" s="8">
        <v>2005.0</v>
      </c>
      <c r="L90" s="8" t="s">
        <v>563</v>
      </c>
      <c r="P90" s="20">
        <v>2.136106501395E8</v>
      </c>
      <c r="Q90" s="8">
        <v>111666.7424</v>
      </c>
      <c r="S90" s="8">
        <v>16784.0</v>
      </c>
    </row>
    <row r="91" ht="15.75" customHeight="1">
      <c r="A91" s="8">
        <v>264.0</v>
      </c>
      <c r="B91" s="8" t="s">
        <v>441</v>
      </c>
      <c r="C91" s="8" t="s">
        <v>173</v>
      </c>
      <c r="D91" s="8" t="s">
        <v>559</v>
      </c>
      <c r="E91" s="8" t="s">
        <v>63</v>
      </c>
      <c r="F91" s="8" t="s">
        <v>560</v>
      </c>
      <c r="G91" s="8" t="s">
        <v>561</v>
      </c>
      <c r="I91" s="8" t="s">
        <v>578</v>
      </c>
      <c r="J91" s="8">
        <v>523.0</v>
      </c>
      <c r="K91" s="8">
        <v>2013.0</v>
      </c>
      <c r="L91" s="8" t="s">
        <v>563</v>
      </c>
      <c r="P91" s="20">
        <v>4.70284977877E7</v>
      </c>
      <c r="Q91" s="8">
        <v>54462.3599</v>
      </c>
      <c r="S91" s="8">
        <v>16771.0</v>
      </c>
    </row>
    <row r="92" ht="15.75" customHeight="1">
      <c r="A92" s="8">
        <v>114.0</v>
      </c>
      <c r="B92" s="8" t="s">
        <v>443</v>
      </c>
      <c r="C92" s="8" t="s">
        <v>174</v>
      </c>
      <c r="D92" s="8" t="s">
        <v>559</v>
      </c>
      <c r="E92" s="8" t="s">
        <v>41</v>
      </c>
      <c r="F92" s="8" t="s">
        <v>560</v>
      </c>
      <c r="G92" s="8" t="s">
        <v>561</v>
      </c>
      <c r="I92" s="8" t="s">
        <v>562</v>
      </c>
      <c r="K92" s="8">
        <v>1924.0</v>
      </c>
      <c r="L92" s="8" t="s">
        <v>602</v>
      </c>
      <c r="P92" s="20">
        <v>1.49355603084E7</v>
      </c>
      <c r="Q92" s="8">
        <v>19001.8888</v>
      </c>
      <c r="S92" s="8">
        <v>16694.0</v>
      </c>
    </row>
    <row r="93" ht="15.75" customHeight="1">
      <c r="A93" s="8">
        <v>125.0</v>
      </c>
      <c r="B93" s="8" t="s">
        <v>444</v>
      </c>
      <c r="C93" s="8" t="s">
        <v>175</v>
      </c>
      <c r="D93" s="8" t="s">
        <v>559</v>
      </c>
      <c r="E93" s="8" t="s">
        <v>41</v>
      </c>
      <c r="F93" s="8" t="s">
        <v>560</v>
      </c>
      <c r="G93" s="8" t="s">
        <v>561</v>
      </c>
      <c r="I93" s="8" t="s">
        <v>562</v>
      </c>
      <c r="J93" s="8">
        <v>3505.0</v>
      </c>
      <c r="K93" s="8">
        <v>1966.0</v>
      </c>
      <c r="L93" s="8" t="s">
        <v>563</v>
      </c>
      <c r="P93" s="20">
        <v>1.775368519836E8</v>
      </c>
      <c r="Q93" s="8">
        <v>67981.6557</v>
      </c>
      <c r="S93" s="8">
        <v>16705.0</v>
      </c>
    </row>
    <row r="94" ht="15.75" customHeight="1">
      <c r="A94" s="8">
        <v>59.0</v>
      </c>
      <c r="B94" s="8" t="s">
        <v>258</v>
      </c>
      <c r="C94" s="8" t="s">
        <v>445</v>
      </c>
      <c r="D94" s="8" t="s">
        <v>559</v>
      </c>
      <c r="E94" s="8" t="s">
        <v>706</v>
      </c>
      <c r="F94" s="8" t="s">
        <v>560</v>
      </c>
      <c r="G94" s="8" t="s">
        <v>561</v>
      </c>
      <c r="I94" s="8" t="s">
        <v>562</v>
      </c>
      <c r="J94" s="8">
        <v>33.0</v>
      </c>
      <c r="K94" s="8">
        <v>2009.0</v>
      </c>
      <c r="L94" s="8" t="s">
        <v>563</v>
      </c>
      <c r="P94" s="20">
        <v>8.63647337718093E10</v>
      </c>
      <c r="Q94" s="8">
        <v>1491244.4352</v>
      </c>
      <c r="S94" s="8">
        <v>16662.0</v>
      </c>
    </row>
    <row r="95" ht="15.75" customHeight="1">
      <c r="A95" s="8">
        <v>265.0</v>
      </c>
      <c r="B95" s="8" t="s">
        <v>447</v>
      </c>
      <c r="C95" s="8" t="s">
        <v>176</v>
      </c>
      <c r="D95" s="8" t="s">
        <v>559</v>
      </c>
      <c r="E95" s="8" t="s">
        <v>63</v>
      </c>
      <c r="F95" s="8" t="s">
        <v>560</v>
      </c>
      <c r="G95" s="8" t="s">
        <v>561</v>
      </c>
      <c r="I95" s="8" t="s">
        <v>562</v>
      </c>
      <c r="J95" s="8">
        <v>665.0</v>
      </c>
      <c r="K95" s="8">
        <v>1981.0</v>
      </c>
      <c r="L95" s="8" t="s">
        <v>563</v>
      </c>
      <c r="P95" s="20">
        <v>1.57196351334E7</v>
      </c>
      <c r="Q95" s="8">
        <v>20852.8728</v>
      </c>
      <c r="S95" s="8">
        <v>16772.0</v>
      </c>
    </row>
    <row r="96" ht="15.75" customHeight="1">
      <c r="A96" s="8">
        <v>132.0</v>
      </c>
      <c r="B96" s="8" t="s">
        <v>449</v>
      </c>
      <c r="C96" s="8" t="s">
        <v>178</v>
      </c>
      <c r="D96" s="8" t="s">
        <v>559</v>
      </c>
      <c r="E96" s="8" t="s">
        <v>701</v>
      </c>
      <c r="F96" s="8" t="s">
        <v>560</v>
      </c>
      <c r="G96" s="8" t="s">
        <v>561</v>
      </c>
      <c r="H96" s="8">
        <v>2.0220825E7</v>
      </c>
      <c r="I96" s="8" t="s">
        <v>578</v>
      </c>
      <c r="J96" s="8">
        <v>363.0</v>
      </c>
      <c r="K96" s="8">
        <v>2022.0</v>
      </c>
      <c r="L96" s="8" t="s">
        <v>563</v>
      </c>
      <c r="P96" s="20">
        <v>5899776.5474</v>
      </c>
      <c r="Q96" s="8">
        <v>14687.3795</v>
      </c>
      <c r="S96" s="8">
        <v>16710.0</v>
      </c>
    </row>
    <row r="97" ht="15.75" customHeight="1">
      <c r="A97" s="8">
        <v>129.0</v>
      </c>
      <c r="B97" s="8" t="s">
        <v>450</v>
      </c>
      <c r="C97" s="8" t="s">
        <v>179</v>
      </c>
      <c r="D97" s="8" t="s">
        <v>559</v>
      </c>
      <c r="E97" s="8" t="s">
        <v>701</v>
      </c>
      <c r="F97" s="8" t="s">
        <v>560</v>
      </c>
      <c r="G97" s="8" t="s">
        <v>561</v>
      </c>
      <c r="H97" s="8">
        <v>2.0240618E7</v>
      </c>
      <c r="I97" s="8" t="s">
        <v>578</v>
      </c>
      <c r="J97" s="8">
        <v>631.0</v>
      </c>
      <c r="K97" s="8">
        <v>2021.0</v>
      </c>
      <c r="L97" s="8" t="s">
        <v>563</v>
      </c>
      <c r="P97" s="20">
        <v>1.02729942834E7</v>
      </c>
      <c r="Q97" s="8">
        <v>29538.5898</v>
      </c>
      <c r="S97" s="8">
        <v>16707.0</v>
      </c>
    </row>
    <row r="98" ht="15.75" customHeight="1">
      <c r="A98" s="8">
        <v>311.0</v>
      </c>
      <c r="B98" s="8" t="s">
        <v>451</v>
      </c>
      <c r="C98" s="8" t="s">
        <v>180</v>
      </c>
      <c r="D98" s="8" t="s">
        <v>559</v>
      </c>
      <c r="E98" s="8" t="s">
        <v>704</v>
      </c>
      <c r="F98" s="8" t="s">
        <v>560</v>
      </c>
      <c r="G98" s="8" t="s">
        <v>561</v>
      </c>
      <c r="I98" s="8" t="s">
        <v>562</v>
      </c>
      <c r="J98" s="8">
        <v>1166.0</v>
      </c>
      <c r="K98" s="8">
        <v>1997.0</v>
      </c>
      <c r="L98" s="8" t="s">
        <v>563</v>
      </c>
      <c r="P98" s="20">
        <v>1.75215987936E7</v>
      </c>
      <c r="Q98" s="8">
        <v>32779.1224</v>
      </c>
      <c r="S98" s="8">
        <v>16789.0</v>
      </c>
    </row>
    <row r="99" ht="15.75" customHeight="1">
      <c r="A99" s="8">
        <v>85.0</v>
      </c>
      <c r="B99" s="8" t="s">
        <v>453</v>
      </c>
      <c r="C99" s="8" t="s">
        <v>182</v>
      </c>
      <c r="D99" s="8" t="s">
        <v>559</v>
      </c>
      <c r="E99" s="8" t="s">
        <v>695</v>
      </c>
      <c r="F99" s="8" t="s">
        <v>560</v>
      </c>
      <c r="G99" s="8" t="s">
        <v>561</v>
      </c>
      <c r="H99" s="8">
        <v>2.0200401E7</v>
      </c>
      <c r="I99" s="8" t="s">
        <v>578</v>
      </c>
      <c r="J99" s="8">
        <v>154.0</v>
      </c>
      <c r="K99" s="8">
        <v>2020.0</v>
      </c>
      <c r="L99" s="8" t="s">
        <v>563</v>
      </c>
      <c r="O99" s="8" t="s">
        <v>249</v>
      </c>
      <c r="P99" s="20">
        <v>1.8173478126E7</v>
      </c>
      <c r="Q99" s="8">
        <v>34794.3219</v>
      </c>
      <c r="S99" s="8">
        <v>16677.0</v>
      </c>
    </row>
    <row r="100" ht="15.75" customHeight="1">
      <c r="A100" s="8">
        <v>146.0</v>
      </c>
      <c r="B100" s="8" t="s">
        <v>455</v>
      </c>
      <c r="C100" s="8" t="s">
        <v>183</v>
      </c>
      <c r="D100" s="8" t="s">
        <v>559</v>
      </c>
      <c r="E100" s="8" t="s">
        <v>147</v>
      </c>
      <c r="F100" s="8" t="s">
        <v>560</v>
      </c>
      <c r="G100" s="8" t="s">
        <v>561</v>
      </c>
      <c r="H100" s="8">
        <v>2.0230117163731E13</v>
      </c>
      <c r="I100" s="8" t="s">
        <v>578</v>
      </c>
      <c r="J100" s="8">
        <v>623.0</v>
      </c>
      <c r="K100" s="8">
        <v>2022.0</v>
      </c>
      <c r="L100" s="8" t="s">
        <v>563</v>
      </c>
      <c r="P100" s="20">
        <v>5.06796652369E7</v>
      </c>
      <c r="Q100" s="8">
        <v>106516.6157</v>
      </c>
      <c r="S100" s="8">
        <v>16715.0</v>
      </c>
    </row>
    <row r="101" ht="15.75" customHeight="1">
      <c r="A101" s="8">
        <v>130.0</v>
      </c>
      <c r="B101" s="8" t="s">
        <v>457</v>
      </c>
      <c r="C101" s="8" t="s">
        <v>184</v>
      </c>
      <c r="D101" s="8" t="s">
        <v>559</v>
      </c>
      <c r="E101" s="8" t="s">
        <v>701</v>
      </c>
      <c r="F101" s="8" t="s">
        <v>560</v>
      </c>
      <c r="G101" s="8" t="s">
        <v>561</v>
      </c>
      <c r="H101" s="8">
        <v>2.0130904E7</v>
      </c>
      <c r="I101" s="8" t="s">
        <v>562</v>
      </c>
      <c r="J101" s="8">
        <v>335.0</v>
      </c>
      <c r="K101" s="8">
        <v>2018.0</v>
      </c>
      <c r="L101" s="8" t="s">
        <v>563</v>
      </c>
      <c r="P101" s="20">
        <v>4.7341853029E7</v>
      </c>
      <c r="Q101" s="8">
        <v>50840.9009</v>
      </c>
      <c r="S101" s="8">
        <v>16708.0</v>
      </c>
    </row>
    <row r="102" ht="15.75" customHeight="1">
      <c r="A102" s="8">
        <v>115.0</v>
      </c>
      <c r="B102" s="8" t="s">
        <v>458</v>
      </c>
      <c r="C102" s="8" t="s">
        <v>185</v>
      </c>
      <c r="D102" s="8" t="s">
        <v>559</v>
      </c>
      <c r="E102" s="8" t="s">
        <v>41</v>
      </c>
      <c r="F102" s="8" t="s">
        <v>560</v>
      </c>
      <c r="G102" s="8" t="s">
        <v>561</v>
      </c>
      <c r="I102" s="8" t="s">
        <v>562</v>
      </c>
      <c r="J102" s="8">
        <v>794.0</v>
      </c>
      <c r="K102" s="8">
        <v>1995.0</v>
      </c>
      <c r="L102" s="8" t="s">
        <v>563</v>
      </c>
      <c r="P102" s="20">
        <v>9.62670264458E7</v>
      </c>
      <c r="Q102" s="8">
        <v>56820.8619</v>
      </c>
      <c r="S102" s="8">
        <v>16695.0</v>
      </c>
    </row>
    <row r="103" ht="15.75" customHeight="1">
      <c r="A103" s="8">
        <v>248.0</v>
      </c>
      <c r="B103" s="8" t="s">
        <v>459</v>
      </c>
      <c r="C103" s="8" t="s">
        <v>186</v>
      </c>
      <c r="D103" s="8" t="s">
        <v>559</v>
      </c>
      <c r="E103" s="8" t="s">
        <v>707</v>
      </c>
      <c r="F103" s="8" t="s">
        <v>560</v>
      </c>
      <c r="G103" s="8" t="s">
        <v>561</v>
      </c>
      <c r="H103" s="8">
        <v>2.0150608E7</v>
      </c>
      <c r="I103" s="8" t="s">
        <v>562</v>
      </c>
      <c r="P103" s="20">
        <v>2.10521048553E7</v>
      </c>
      <c r="Q103" s="8">
        <v>37658.2435</v>
      </c>
      <c r="S103" s="8">
        <v>16762.0</v>
      </c>
    </row>
    <row r="104" ht="15.75" customHeight="1">
      <c r="A104" s="8">
        <v>303.0</v>
      </c>
      <c r="B104" s="8" t="s">
        <v>461</v>
      </c>
      <c r="C104" s="8" t="s">
        <v>187</v>
      </c>
      <c r="D104" s="8" t="s">
        <v>559</v>
      </c>
      <c r="E104" s="8" t="s">
        <v>568</v>
      </c>
      <c r="F104" s="8" t="s">
        <v>560</v>
      </c>
      <c r="G104" s="8" t="s">
        <v>561</v>
      </c>
      <c r="H104" s="8">
        <v>2.0130115E7</v>
      </c>
      <c r="I104" s="8" t="s">
        <v>562</v>
      </c>
      <c r="J104" s="8">
        <v>198.0</v>
      </c>
      <c r="K104" s="8">
        <v>1971.0</v>
      </c>
      <c r="L104" s="8" t="s">
        <v>563</v>
      </c>
      <c r="P104" s="20">
        <v>1.45255878534E7</v>
      </c>
      <c r="Q104" s="8">
        <v>23440.6076</v>
      </c>
      <c r="S104" s="8">
        <v>16786.0</v>
      </c>
    </row>
    <row r="105" ht="15.75" customHeight="1">
      <c r="A105" s="8">
        <v>75.0</v>
      </c>
      <c r="B105" s="8" t="s">
        <v>464</v>
      </c>
      <c r="C105" s="8" t="s">
        <v>188</v>
      </c>
      <c r="D105" s="8" t="s">
        <v>559</v>
      </c>
      <c r="E105" s="8" t="s">
        <v>95</v>
      </c>
      <c r="F105" s="8" t="s">
        <v>560</v>
      </c>
      <c r="G105" s="8" t="s">
        <v>561</v>
      </c>
      <c r="H105" s="8">
        <v>2.0130303E7</v>
      </c>
      <c r="I105" s="8" t="s">
        <v>562</v>
      </c>
      <c r="J105" s="8">
        <v>189.0</v>
      </c>
      <c r="K105" s="8">
        <v>1990.0</v>
      </c>
      <c r="L105" s="8" t="s">
        <v>563</v>
      </c>
      <c r="P105" s="20">
        <v>1.79613227012E7</v>
      </c>
      <c r="Q105" s="8">
        <v>37720.2717</v>
      </c>
      <c r="S105" s="8">
        <v>16672.0</v>
      </c>
    </row>
    <row r="106" ht="15.75" customHeight="1">
      <c r="A106" s="8">
        <v>116.0</v>
      </c>
      <c r="B106" s="8" t="s">
        <v>465</v>
      </c>
      <c r="C106" s="8" t="s">
        <v>189</v>
      </c>
      <c r="D106" s="8" t="s">
        <v>559</v>
      </c>
      <c r="E106" s="8" t="s">
        <v>41</v>
      </c>
      <c r="F106" s="8" t="s">
        <v>560</v>
      </c>
      <c r="G106" s="8" t="s">
        <v>561</v>
      </c>
      <c r="I106" s="8" t="s">
        <v>562</v>
      </c>
      <c r="J106" s="8">
        <v>1359.0</v>
      </c>
      <c r="K106" s="8">
        <v>1991.0</v>
      </c>
      <c r="L106" s="8" t="s">
        <v>563</v>
      </c>
      <c r="P106" s="20">
        <v>3.44791464117E7</v>
      </c>
      <c r="Q106" s="8">
        <v>30738.4807</v>
      </c>
      <c r="S106" s="8">
        <v>16696.0</v>
      </c>
    </row>
    <row r="107" ht="15.75" customHeight="1">
      <c r="A107" s="8">
        <v>76.0</v>
      </c>
      <c r="B107" s="8" t="s">
        <v>466</v>
      </c>
      <c r="C107" s="8" t="s">
        <v>190</v>
      </c>
      <c r="D107" s="8" t="s">
        <v>559</v>
      </c>
      <c r="E107" s="8" t="s">
        <v>95</v>
      </c>
      <c r="F107" s="8" t="s">
        <v>560</v>
      </c>
      <c r="G107" s="8" t="s">
        <v>561</v>
      </c>
      <c r="H107" s="8">
        <v>2.0130304E7</v>
      </c>
      <c r="I107" s="8" t="s">
        <v>562</v>
      </c>
      <c r="J107" s="8">
        <v>580.0</v>
      </c>
      <c r="K107" s="8">
        <v>1991.0</v>
      </c>
      <c r="L107" s="8" t="s">
        <v>563</v>
      </c>
      <c r="P107" s="20">
        <v>1.848456932286E8</v>
      </c>
      <c r="Q107" s="8">
        <v>72203.2623</v>
      </c>
      <c r="S107" s="8">
        <v>16673.0</v>
      </c>
    </row>
    <row r="108" ht="15.75" customHeight="1">
      <c r="A108" s="8">
        <v>304.0</v>
      </c>
      <c r="B108" s="8" t="s">
        <v>468</v>
      </c>
      <c r="C108" s="8" t="s">
        <v>191</v>
      </c>
      <c r="D108" s="8" t="s">
        <v>559</v>
      </c>
      <c r="E108" s="8" t="s">
        <v>568</v>
      </c>
      <c r="F108" s="8" t="s">
        <v>560</v>
      </c>
      <c r="G108" s="8" t="s">
        <v>561</v>
      </c>
      <c r="H108" s="8">
        <v>2.0130124E7</v>
      </c>
      <c r="I108" s="8" t="s">
        <v>562</v>
      </c>
      <c r="J108" s="8">
        <v>760.0</v>
      </c>
      <c r="K108" s="8">
        <v>1981.0</v>
      </c>
      <c r="L108" s="8" t="s">
        <v>563</v>
      </c>
      <c r="P108" s="20">
        <v>4.69868314317E7</v>
      </c>
      <c r="Q108" s="8">
        <v>61358.7881</v>
      </c>
      <c r="S108" s="8">
        <v>16787.0</v>
      </c>
    </row>
    <row r="109" ht="15.75" customHeight="1">
      <c r="A109" s="8">
        <v>305.0</v>
      </c>
      <c r="B109" s="8" t="s">
        <v>469</v>
      </c>
      <c r="C109" s="8" t="s">
        <v>192</v>
      </c>
      <c r="D109" s="8" t="s">
        <v>559</v>
      </c>
      <c r="E109" s="8" t="s">
        <v>568</v>
      </c>
      <c r="F109" s="8" t="s">
        <v>560</v>
      </c>
      <c r="G109" s="8" t="s">
        <v>561</v>
      </c>
      <c r="H109" s="8">
        <v>2.0130116E7</v>
      </c>
      <c r="I109" s="8" t="s">
        <v>562</v>
      </c>
      <c r="J109" s="8">
        <v>159.0</v>
      </c>
      <c r="K109" s="8">
        <v>2010.0</v>
      </c>
      <c r="L109" s="8" t="s">
        <v>563</v>
      </c>
      <c r="P109" s="20">
        <v>1.58545739852E7</v>
      </c>
      <c r="Q109" s="8">
        <v>26778.2166</v>
      </c>
      <c r="S109" s="8">
        <v>16788.0</v>
      </c>
    </row>
    <row r="110" ht="15.75" customHeight="1">
      <c r="A110" s="8">
        <v>117.0</v>
      </c>
      <c r="B110" s="8" t="s">
        <v>470</v>
      </c>
      <c r="C110" s="8" t="s">
        <v>193</v>
      </c>
      <c r="D110" s="8" t="s">
        <v>559</v>
      </c>
      <c r="E110" s="8" t="s">
        <v>41</v>
      </c>
      <c r="F110" s="8" t="s">
        <v>560</v>
      </c>
      <c r="G110" s="8" t="s">
        <v>561</v>
      </c>
      <c r="I110" s="8" t="s">
        <v>562</v>
      </c>
      <c r="J110" s="8">
        <v>1528.0</v>
      </c>
      <c r="K110" s="8">
        <v>1992.0</v>
      </c>
      <c r="L110" s="8" t="s">
        <v>563</v>
      </c>
      <c r="P110" s="20">
        <v>3.27458439956E7</v>
      </c>
      <c r="Q110" s="8">
        <v>40999.4526</v>
      </c>
      <c r="S110" s="8">
        <v>16697.0</v>
      </c>
    </row>
    <row r="111" ht="15.75" customHeight="1">
      <c r="A111" s="8">
        <v>66.0</v>
      </c>
      <c r="B111" s="8" t="s">
        <v>471</v>
      </c>
      <c r="C111" s="8" t="s">
        <v>194</v>
      </c>
      <c r="D111" s="8" t="s">
        <v>559</v>
      </c>
      <c r="E111" s="8" t="s">
        <v>75</v>
      </c>
      <c r="F111" s="8" t="s">
        <v>560</v>
      </c>
      <c r="G111" s="8" t="s">
        <v>561</v>
      </c>
      <c r="I111" s="8" t="s">
        <v>562</v>
      </c>
      <c r="J111" s="8">
        <v>295.0</v>
      </c>
      <c r="K111" s="8">
        <v>2007.0</v>
      </c>
      <c r="L111" s="8" t="s">
        <v>563</v>
      </c>
      <c r="P111" s="20">
        <v>3253179.4505</v>
      </c>
      <c r="Q111" s="8">
        <v>11370.24</v>
      </c>
      <c r="S111" s="8">
        <v>16668.0</v>
      </c>
    </row>
    <row r="112" ht="15.75" customHeight="1">
      <c r="A112" s="8">
        <v>323.0</v>
      </c>
      <c r="B112" s="8" t="s">
        <v>472</v>
      </c>
      <c r="C112" s="8" t="s">
        <v>195</v>
      </c>
      <c r="D112" s="8" t="s">
        <v>559</v>
      </c>
      <c r="E112" s="8" t="s">
        <v>196</v>
      </c>
      <c r="F112" s="8" t="s">
        <v>560</v>
      </c>
      <c r="G112" s="8" t="s">
        <v>561</v>
      </c>
      <c r="H112" s="8">
        <v>2.0130405E7</v>
      </c>
      <c r="I112" s="8" t="s">
        <v>562</v>
      </c>
      <c r="J112" s="8">
        <v>68.0</v>
      </c>
      <c r="K112" s="8">
        <v>2016.0</v>
      </c>
      <c r="L112" s="8" t="s">
        <v>563</v>
      </c>
      <c r="P112" s="20">
        <v>4.15327613269E7</v>
      </c>
      <c r="Q112" s="8">
        <v>39257.6198</v>
      </c>
      <c r="S112" s="8">
        <v>16793.0</v>
      </c>
    </row>
    <row r="113" ht="15.75" customHeight="1">
      <c r="A113" s="8">
        <v>38.0</v>
      </c>
      <c r="B113" s="8" t="s">
        <v>474</v>
      </c>
      <c r="C113" s="8" t="s">
        <v>197</v>
      </c>
      <c r="D113" s="8" t="s">
        <v>559</v>
      </c>
      <c r="E113" s="8" t="s">
        <v>705</v>
      </c>
      <c r="F113" s="8" t="s">
        <v>560</v>
      </c>
      <c r="G113" s="8" t="s">
        <v>561</v>
      </c>
      <c r="H113" s="8">
        <v>2.0130602E7</v>
      </c>
      <c r="I113" s="8" t="s">
        <v>562</v>
      </c>
      <c r="J113" s="8">
        <v>1551.0</v>
      </c>
      <c r="K113" s="8">
        <v>1992.0</v>
      </c>
      <c r="L113" s="8" t="s">
        <v>563</v>
      </c>
      <c r="P113" s="20">
        <v>3.291486235446E8</v>
      </c>
      <c r="Q113" s="8">
        <v>106450.7931</v>
      </c>
      <c r="S113" s="8">
        <v>16655.0</v>
      </c>
    </row>
    <row r="114" ht="15.75" customHeight="1">
      <c r="A114" s="8">
        <v>77.0</v>
      </c>
      <c r="B114" s="8" t="s">
        <v>476</v>
      </c>
      <c r="C114" s="8" t="s">
        <v>198</v>
      </c>
      <c r="D114" s="8" t="s">
        <v>559</v>
      </c>
      <c r="E114" s="8" t="s">
        <v>95</v>
      </c>
      <c r="F114" s="8" t="s">
        <v>560</v>
      </c>
      <c r="G114" s="8" t="s">
        <v>561</v>
      </c>
      <c r="H114" s="8">
        <v>2.0130304E7</v>
      </c>
      <c r="I114" s="8" t="s">
        <v>578</v>
      </c>
      <c r="J114" s="8">
        <v>502.0</v>
      </c>
      <c r="K114" s="8">
        <v>2014.0</v>
      </c>
      <c r="L114" s="8" t="s">
        <v>563</v>
      </c>
      <c r="O114" s="8" t="s">
        <v>708</v>
      </c>
      <c r="P114" s="20">
        <v>9.87883299474E7</v>
      </c>
      <c r="Q114" s="8">
        <v>60091.8849</v>
      </c>
      <c r="S114" s="8">
        <v>16674.0</v>
      </c>
    </row>
    <row r="115" ht="15.75" customHeight="1">
      <c r="A115" s="8">
        <v>131.0</v>
      </c>
      <c r="B115" s="8" t="s">
        <v>477</v>
      </c>
      <c r="C115" s="8" t="s">
        <v>199</v>
      </c>
      <c r="D115" s="8" t="s">
        <v>559</v>
      </c>
      <c r="E115" s="8" t="s">
        <v>701</v>
      </c>
      <c r="F115" s="8" t="s">
        <v>560</v>
      </c>
      <c r="G115" s="8" t="s">
        <v>561</v>
      </c>
      <c r="H115" s="8">
        <v>2.0130904E7</v>
      </c>
      <c r="I115" s="8" t="s">
        <v>578</v>
      </c>
      <c r="J115" s="8">
        <v>115.0</v>
      </c>
      <c r="K115" s="8">
        <v>2019.0</v>
      </c>
      <c r="L115" s="8" t="s">
        <v>563</v>
      </c>
      <c r="O115" s="8" t="s">
        <v>709</v>
      </c>
      <c r="P115" s="20">
        <v>6.35553574706E7</v>
      </c>
      <c r="Q115" s="8">
        <v>80436.895</v>
      </c>
      <c r="S115" s="8">
        <v>16709.0</v>
      </c>
    </row>
    <row r="116" ht="15.75" customHeight="1">
      <c r="A116" s="8">
        <v>314.0</v>
      </c>
      <c r="B116" s="8" t="s">
        <v>479</v>
      </c>
      <c r="C116" s="8" t="s">
        <v>201</v>
      </c>
      <c r="D116" s="8" t="s">
        <v>559</v>
      </c>
      <c r="E116" s="8" t="s">
        <v>704</v>
      </c>
      <c r="F116" s="8" t="s">
        <v>560</v>
      </c>
      <c r="G116" s="8" t="s">
        <v>561</v>
      </c>
      <c r="I116" s="8" t="s">
        <v>562</v>
      </c>
      <c r="J116" s="8">
        <v>699.0</v>
      </c>
      <c r="K116" s="8">
        <v>2005.0</v>
      </c>
      <c r="L116" s="8" t="s">
        <v>563</v>
      </c>
      <c r="P116" s="20">
        <v>2.00675456327E7</v>
      </c>
      <c r="Q116" s="8">
        <v>28681.7243</v>
      </c>
      <c r="S116" s="8">
        <v>16792.0</v>
      </c>
    </row>
    <row r="117" ht="15.75" customHeight="1">
      <c r="A117" s="8">
        <v>20.0</v>
      </c>
      <c r="B117" s="8" t="s">
        <v>480</v>
      </c>
      <c r="C117" s="8" t="s">
        <v>202</v>
      </c>
      <c r="D117" s="8" t="s">
        <v>559</v>
      </c>
      <c r="E117" s="8" t="s">
        <v>27</v>
      </c>
      <c r="F117" s="8" t="s">
        <v>560</v>
      </c>
      <c r="G117" s="8" t="s">
        <v>561</v>
      </c>
      <c r="H117" s="8">
        <v>2.0130507E7</v>
      </c>
      <c r="I117" s="8" t="s">
        <v>562</v>
      </c>
      <c r="J117" s="8">
        <v>266.0</v>
      </c>
      <c r="K117" s="8">
        <v>2007.0</v>
      </c>
      <c r="L117" s="8" t="s">
        <v>563</v>
      </c>
      <c r="P117" s="20">
        <v>3.9265536385E7</v>
      </c>
      <c r="Q117" s="8">
        <v>57481.2087</v>
      </c>
      <c r="S117" s="8">
        <v>16650.0</v>
      </c>
    </row>
    <row r="118" ht="15.75" customHeight="1">
      <c r="A118" s="8">
        <v>213.0</v>
      </c>
      <c r="B118" s="8" t="s">
        <v>482</v>
      </c>
      <c r="C118" s="8" t="s">
        <v>203</v>
      </c>
      <c r="D118" s="8" t="s">
        <v>559</v>
      </c>
      <c r="E118" s="8" t="s">
        <v>594</v>
      </c>
      <c r="F118" s="8" t="s">
        <v>560</v>
      </c>
      <c r="G118" s="8" t="s">
        <v>561</v>
      </c>
      <c r="I118" s="8" t="s">
        <v>562</v>
      </c>
      <c r="J118" s="8">
        <v>534.0</v>
      </c>
      <c r="K118" s="8">
        <v>2005.0</v>
      </c>
      <c r="L118" s="8" t="s">
        <v>563</v>
      </c>
      <c r="P118" s="20">
        <v>6518637.2985</v>
      </c>
      <c r="Q118" s="8">
        <v>13662.4075</v>
      </c>
      <c r="S118" s="8">
        <v>16746.0</v>
      </c>
    </row>
    <row r="119" ht="15.75" customHeight="1">
      <c r="A119" s="8">
        <v>196.0</v>
      </c>
      <c r="B119" s="8" t="s">
        <v>483</v>
      </c>
      <c r="C119" s="8" t="s">
        <v>204</v>
      </c>
      <c r="D119" s="8" t="s">
        <v>559</v>
      </c>
      <c r="E119" s="8" t="s">
        <v>257</v>
      </c>
      <c r="F119" s="8" t="s">
        <v>560</v>
      </c>
      <c r="G119" s="8" t="s">
        <v>561</v>
      </c>
      <c r="I119" s="8" t="s">
        <v>578</v>
      </c>
      <c r="J119" s="8">
        <v>925.0</v>
      </c>
      <c r="K119" s="8">
        <v>2016.0</v>
      </c>
      <c r="L119" s="8" t="s">
        <v>563</v>
      </c>
      <c r="O119" s="8" t="s">
        <v>710</v>
      </c>
      <c r="P119" s="20">
        <v>4.75566656384E7</v>
      </c>
      <c r="Q119" s="8">
        <v>53779.1495</v>
      </c>
      <c r="S119" s="8">
        <v>16737.0</v>
      </c>
    </row>
    <row r="120" ht="15.75" customHeight="1">
      <c r="A120" s="8">
        <v>118.0</v>
      </c>
      <c r="B120" s="8" t="s">
        <v>485</v>
      </c>
      <c r="C120" s="8" t="s">
        <v>205</v>
      </c>
      <c r="D120" s="8" t="s">
        <v>559</v>
      </c>
      <c r="E120" s="8" t="s">
        <v>41</v>
      </c>
      <c r="F120" s="8" t="s">
        <v>560</v>
      </c>
      <c r="G120" s="8" t="s">
        <v>561</v>
      </c>
      <c r="H120" s="8">
        <v>2.0240903E7</v>
      </c>
      <c r="I120" s="8" t="s">
        <v>562</v>
      </c>
      <c r="J120" s="8">
        <v>996.0</v>
      </c>
      <c r="K120" s="8">
        <v>1996.0</v>
      </c>
      <c r="L120" s="8" t="s">
        <v>563</v>
      </c>
      <c r="P120" s="20">
        <v>2.669916350206E8</v>
      </c>
      <c r="Q120" s="8">
        <v>83665.4664</v>
      </c>
      <c r="S120" s="8">
        <v>16698.0</v>
      </c>
    </row>
    <row r="121" ht="15.75" customHeight="1">
      <c r="A121" s="8">
        <v>226.0</v>
      </c>
      <c r="B121" s="8" t="s">
        <v>487</v>
      </c>
      <c r="C121" s="8" t="s">
        <v>206</v>
      </c>
      <c r="D121" s="8" t="s">
        <v>559</v>
      </c>
      <c r="E121" s="8" t="s">
        <v>660</v>
      </c>
      <c r="F121" s="8" t="s">
        <v>560</v>
      </c>
      <c r="G121" s="8" t="s">
        <v>561</v>
      </c>
      <c r="H121" s="8">
        <v>2.0130828E7</v>
      </c>
      <c r="I121" s="8" t="s">
        <v>562</v>
      </c>
      <c r="J121" s="8">
        <v>449.0</v>
      </c>
      <c r="K121" s="8">
        <v>2009.0</v>
      </c>
      <c r="L121" s="8" t="s">
        <v>563</v>
      </c>
      <c r="P121" s="20">
        <v>5.95619476504E7</v>
      </c>
      <c r="Q121" s="8">
        <v>47764.2839</v>
      </c>
      <c r="S121" s="8">
        <v>16752.0</v>
      </c>
    </row>
    <row r="122" ht="15.75" customHeight="1">
      <c r="A122" s="8">
        <v>266.0</v>
      </c>
      <c r="B122" s="8" t="s">
        <v>488</v>
      </c>
      <c r="C122" s="8" t="s">
        <v>207</v>
      </c>
      <c r="D122" s="8" t="s">
        <v>559</v>
      </c>
      <c r="E122" s="8" t="s">
        <v>63</v>
      </c>
      <c r="F122" s="8" t="s">
        <v>560</v>
      </c>
      <c r="G122" s="8" t="s">
        <v>561</v>
      </c>
      <c r="I122" s="8" t="s">
        <v>562</v>
      </c>
      <c r="J122" s="8">
        <v>1475.0</v>
      </c>
      <c r="K122" s="8">
        <v>1994.0</v>
      </c>
      <c r="L122" s="8" t="s">
        <v>563</v>
      </c>
      <c r="P122" s="20">
        <v>1.140722753688E8</v>
      </c>
      <c r="Q122" s="8">
        <v>65065.8395</v>
      </c>
      <c r="S122" s="8">
        <v>16773.0</v>
      </c>
    </row>
    <row r="123" ht="15.75" customHeight="1">
      <c r="A123" s="8">
        <v>176.0</v>
      </c>
      <c r="B123" s="8" t="s">
        <v>489</v>
      </c>
      <c r="C123" s="8" t="s">
        <v>208</v>
      </c>
      <c r="D123" s="8" t="s">
        <v>559</v>
      </c>
      <c r="E123" s="8" t="s">
        <v>598</v>
      </c>
      <c r="F123" s="8" t="s">
        <v>560</v>
      </c>
      <c r="G123" s="8" t="s">
        <v>561</v>
      </c>
      <c r="I123" s="8" t="s">
        <v>562</v>
      </c>
      <c r="J123" s="8">
        <v>865.0</v>
      </c>
      <c r="K123" s="8">
        <v>1990.0</v>
      </c>
      <c r="L123" s="8" t="s">
        <v>563</v>
      </c>
      <c r="P123" s="20">
        <v>2247505.5913</v>
      </c>
      <c r="Q123" s="8">
        <v>7463.99</v>
      </c>
      <c r="S123" s="8">
        <v>16729.0</v>
      </c>
    </row>
    <row r="124" ht="15.75" customHeight="1">
      <c r="A124" s="8">
        <v>197.0</v>
      </c>
      <c r="B124" s="8" t="s">
        <v>490</v>
      </c>
      <c r="C124" s="8" t="s">
        <v>209</v>
      </c>
      <c r="D124" s="8" t="s">
        <v>559</v>
      </c>
      <c r="E124" s="8" t="s">
        <v>257</v>
      </c>
      <c r="F124" s="8" t="s">
        <v>560</v>
      </c>
      <c r="G124" s="8" t="s">
        <v>561</v>
      </c>
      <c r="I124" s="8" t="s">
        <v>562</v>
      </c>
      <c r="J124" s="8">
        <v>89.0</v>
      </c>
      <c r="K124" s="8">
        <v>2005.0</v>
      </c>
      <c r="L124" s="8" t="s">
        <v>563</v>
      </c>
      <c r="P124" s="20">
        <v>1.870246538219E8</v>
      </c>
      <c r="Q124" s="8">
        <v>57469.6572</v>
      </c>
      <c r="S124" s="8">
        <v>16738.0</v>
      </c>
    </row>
    <row r="125" ht="15.75" customHeight="1">
      <c r="A125" s="8">
        <v>340.0</v>
      </c>
      <c r="B125" s="8" t="s">
        <v>491</v>
      </c>
      <c r="C125" s="8" t="s">
        <v>210</v>
      </c>
      <c r="D125" s="8" t="s">
        <v>559</v>
      </c>
      <c r="E125" s="8" t="s">
        <v>58</v>
      </c>
      <c r="F125" s="8" t="s">
        <v>560</v>
      </c>
      <c r="G125" s="8" t="s">
        <v>561</v>
      </c>
      <c r="H125" s="8">
        <v>2.0130227E7</v>
      </c>
      <c r="I125" s="8" t="s">
        <v>562</v>
      </c>
      <c r="J125" s="8">
        <v>2864.0</v>
      </c>
      <c r="K125" s="8">
        <v>1979.0</v>
      </c>
      <c r="L125" s="8" t="s">
        <v>563</v>
      </c>
      <c r="P125" s="20">
        <v>5947484.2161</v>
      </c>
      <c r="Q125" s="8">
        <v>15001.6439</v>
      </c>
      <c r="S125" s="8">
        <v>16798.0</v>
      </c>
    </row>
    <row r="126" ht="15.75" customHeight="1">
      <c r="A126" s="8">
        <v>331.0</v>
      </c>
      <c r="B126" s="8" t="s">
        <v>493</v>
      </c>
      <c r="C126" s="8" t="s">
        <v>429</v>
      </c>
      <c r="D126" s="8" t="s">
        <v>559</v>
      </c>
      <c r="E126" s="8" t="s">
        <v>114</v>
      </c>
      <c r="F126" s="8" t="s">
        <v>711</v>
      </c>
      <c r="G126" s="8" t="s">
        <v>561</v>
      </c>
      <c r="H126" s="8">
        <v>2.0150715E7</v>
      </c>
      <c r="I126" s="8" t="s">
        <v>562</v>
      </c>
      <c r="J126" s="8">
        <v>1919.0</v>
      </c>
      <c r="K126" s="8">
        <v>1986.0</v>
      </c>
      <c r="L126" s="8" t="s">
        <v>563</v>
      </c>
      <c r="P126" s="20">
        <v>4.84748461874E7</v>
      </c>
      <c r="Q126" s="8">
        <v>67055.3704</v>
      </c>
      <c r="S126" s="8">
        <v>16795.0</v>
      </c>
    </row>
    <row r="127" ht="15.75" customHeight="1">
      <c r="A127" s="8">
        <v>198.0</v>
      </c>
      <c r="B127" s="8" t="s">
        <v>495</v>
      </c>
      <c r="C127" s="8" t="s">
        <v>214</v>
      </c>
      <c r="D127" s="8" t="s">
        <v>559</v>
      </c>
      <c r="E127" s="8" t="s">
        <v>257</v>
      </c>
      <c r="F127" s="8" t="s">
        <v>560</v>
      </c>
      <c r="G127" s="8" t="s">
        <v>561</v>
      </c>
      <c r="I127" s="8" t="s">
        <v>562</v>
      </c>
      <c r="J127" s="8">
        <v>1459.0</v>
      </c>
      <c r="K127" s="8">
        <v>1989.0</v>
      </c>
      <c r="L127" s="8" t="s">
        <v>563</v>
      </c>
      <c r="P127" s="20">
        <v>1.64713708538E7</v>
      </c>
      <c r="Q127" s="8">
        <v>26935.241</v>
      </c>
      <c r="S127" s="8">
        <v>16739.0</v>
      </c>
    </row>
    <row r="128" ht="15.75" customHeight="1">
      <c r="A128" s="8">
        <v>267.0</v>
      </c>
      <c r="B128" s="8" t="s">
        <v>496</v>
      </c>
      <c r="C128" s="8" t="s">
        <v>215</v>
      </c>
      <c r="D128" s="8" t="s">
        <v>559</v>
      </c>
      <c r="E128" s="8" t="s">
        <v>63</v>
      </c>
      <c r="F128" s="8" t="s">
        <v>560</v>
      </c>
      <c r="G128" s="8" t="s">
        <v>561</v>
      </c>
      <c r="I128" s="8" t="s">
        <v>578</v>
      </c>
      <c r="J128" s="8">
        <v>523.0</v>
      </c>
      <c r="K128" s="8">
        <v>2013.0</v>
      </c>
      <c r="L128" s="8" t="s">
        <v>563</v>
      </c>
      <c r="P128" s="20">
        <v>7298949.8067</v>
      </c>
      <c r="Q128" s="8">
        <v>11469.0786</v>
      </c>
      <c r="S128" s="8">
        <v>16774.0</v>
      </c>
    </row>
    <row r="129" ht="15.75" customHeight="1">
      <c r="A129" s="8">
        <v>177.0</v>
      </c>
      <c r="B129" s="8" t="s">
        <v>497</v>
      </c>
      <c r="C129" s="8" t="s">
        <v>216</v>
      </c>
      <c r="D129" s="8" t="s">
        <v>559</v>
      </c>
      <c r="E129" s="8" t="s">
        <v>598</v>
      </c>
      <c r="F129" s="8" t="s">
        <v>560</v>
      </c>
      <c r="G129" s="8" t="s">
        <v>561</v>
      </c>
      <c r="I129" s="8" t="s">
        <v>562</v>
      </c>
      <c r="J129" s="8">
        <v>1521.0</v>
      </c>
      <c r="K129" s="8">
        <v>1993.0</v>
      </c>
      <c r="L129" s="8" t="s">
        <v>563</v>
      </c>
      <c r="P129" s="20">
        <v>621280.4037</v>
      </c>
      <c r="Q129" s="8">
        <v>3204.9654</v>
      </c>
      <c r="S129" s="8">
        <v>16730.0</v>
      </c>
    </row>
    <row r="130" ht="15.75" customHeight="1">
      <c r="A130" s="8">
        <v>175.0</v>
      </c>
      <c r="B130" s="8" t="s">
        <v>498</v>
      </c>
      <c r="C130" s="8" t="s">
        <v>217</v>
      </c>
      <c r="D130" s="8" t="s">
        <v>559</v>
      </c>
      <c r="E130" s="8" t="s">
        <v>598</v>
      </c>
      <c r="F130" s="8" t="s">
        <v>560</v>
      </c>
      <c r="G130" s="8" t="s">
        <v>561</v>
      </c>
      <c r="I130" s="8" t="s">
        <v>562</v>
      </c>
      <c r="J130" s="8">
        <v>1306.0</v>
      </c>
      <c r="K130" s="8">
        <v>1958.0</v>
      </c>
      <c r="L130" s="8" t="s">
        <v>563</v>
      </c>
      <c r="P130" s="20">
        <v>926323.3521</v>
      </c>
      <c r="Q130" s="8">
        <v>4046.2203</v>
      </c>
      <c r="S130" s="8">
        <v>16728.0</v>
      </c>
    </row>
    <row r="131" ht="15.75" customHeight="1">
      <c r="A131" s="8">
        <v>8.0</v>
      </c>
      <c r="B131" s="8" t="s">
        <v>499</v>
      </c>
      <c r="C131" s="8" t="s">
        <v>218</v>
      </c>
      <c r="D131" s="8" t="s">
        <v>559</v>
      </c>
      <c r="E131" s="8" t="s">
        <v>586</v>
      </c>
      <c r="F131" s="8" t="s">
        <v>560</v>
      </c>
      <c r="G131" s="8" t="s">
        <v>561</v>
      </c>
      <c r="I131" s="8" t="s">
        <v>562</v>
      </c>
      <c r="J131" s="8">
        <v>119.0</v>
      </c>
      <c r="K131" s="8">
        <v>2003.0</v>
      </c>
      <c r="L131" s="8" t="s">
        <v>563</v>
      </c>
      <c r="P131" s="20">
        <v>1.58504270043E7</v>
      </c>
      <c r="Q131" s="8">
        <v>37165.23</v>
      </c>
      <c r="S131" s="8">
        <v>16646.0</v>
      </c>
    </row>
    <row r="132" ht="15.75" customHeight="1">
      <c r="A132" s="8">
        <v>268.0</v>
      </c>
      <c r="B132" s="8" t="s">
        <v>500</v>
      </c>
      <c r="C132" s="8" t="s">
        <v>219</v>
      </c>
      <c r="D132" s="8" t="s">
        <v>559</v>
      </c>
      <c r="E132" s="8" t="s">
        <v>63</v>
      </c>
      <c r="F132" s="8" t="s">
        <v>560</v>
      </c>
      <c r="G132" s="8" t="s">
        <v>561</v>
      </c>
      <c r="I132" s="8" t="s">
        <v>562</v>
      </c>
      <c r="J132" s="8">
        <v>99.0</v>
      </c>
      <c r="K132" s="8">
        <v>2006.0</v>
      </c>
      <c r="L132" s="8" t="s">
        <v>563</v>
      </c>
      <c r="P132" s="20">
        <v>6.81578279749E7</v>
      </c>
      <c r="Q132" s="8">
        <v>79433.294</v>
      </c>
      <c r="S132" s="8">
        <v>16775.0</v>
      </c>
    </row>
    <row r="133" ht="15.75" customHeight="1">
      <c r="A133" s="8">
        <v>240.0</v>
      </c>
      <c r="B133" s="8" t="s">
        <v>502</v>
      </c>
      <c r="C133" s="8" t="s">
        <v>220</v>
      </c>
      <c r="D133" s="8" t="s">
        <v>559</v>
      </c>
      <c r="E133" s="8" t="s">
        <v>573</v>
      </c>
      <c r="F133" s="8" t="s">
        <v>560</v>
      </c>
      <c r="G133" s="8" t="s">
        <v>561</v>
      </c>
      <c r="I133" s="8" t="s">
        <v>562</v>
      </c>
      <c r="J133" s="8">
        <v>1098.0</v>
      </c>
      <c r="K133" s="8">
        <v>2004.0</v>
      </c>
      <c r="L133" s="8" t="s">
        <v>563</v>
      </c>
      <c r="P133" s="20">
        <v>2.568403825266E8</v>
      </c>
      <c r="Q133" s="8">
        <v>116788.9966</v>
      </c>
      <c r="S133" s="8">
        <v>16760.0</v>
      </c>
    </row>
    <row r="134" ht="15.75" customHeight="1">
      <c r="A134" s="8">
        <v>214.0</v>
      </c>
      <c r="B134" s="8" t="s">
        <v>503</v>
      </c>
      <c r="C134" s="8" t="s">
        <v>221</v>
      </c>
      <c r="D134" s="8" t="s">
        <v>559</v>
      </c>
      <c r="E134" s="8" t="s">
        <v>594</v>
      </c>
      <c r="F134" s="8" t="s">
        <v>560</v>
      </c>
      <c r="G134" s="8" t="s">
        <v>561</v>
      </c>
      <c r="I134" s="8" t="s">
        <v>578</v>
      </c>
      <c r="J134" s="8">
        <v>50.0</v>
      </c>
      <c r="K134" s="8">
        <v>2017.0</v>
      </c>
      <c r="L134" s="8" t="s">
        <v>563</v>
      </c>
      <c r="P134" s="20">
        <v>1.951936348113E8</v>
      </c>
      <c r="Q134" s="8">
        <v>188839.7115</v>
      </c>
      <c r="S134" s="8">
        <v>16747.0</v>
      </c>
    </row>
    <row r="135" ht="15.75" customHeight="1">
      <c r="A135" s="8">
        <v>144.0</v>
      </c>
      <c r="B135" s="8" t="s">
        <v>504</v>
      </c>
      <c r="C135" s="8" t="s">
        <v>222</v>
      </c>
      <c r="D135" s="8" t="s">
        <v>559</v>
      </c>
      <c r="E135" s="8" t="s">
        <v>147</v>
      </c>
      <c r="F135" s="8" t="s">
        <v>560</v>
      </c>
      <c r="G135" s="8" t="s">
        <v>561</v>
      </c>
      <c r="H135" s="8">
        <v>2.0131009E7</v>
      </c>
      <c r="I135" s="8" t="s">
        <v>562</v>
      </c>
      <c r="J135" s="8">
        <v>489.0</v>
      </c>
      <c r="K135" s="8">
        <v>2002.0</v>
      </c>
      <c r="L135" s="8" t="s">
        <v>563</v>
      </c>
      <c r="P135" s="20">
        <v>1.213011084598E8</v>
      </c>
      <c r="Q135" s="8">
        <v>106547.4776</v>
      </c>
      <c r="S135" s="8">
        <v>16713.0</v>
      </c>
    </row>
    <row r="136" ht="15.75" customHeight="1">
      <c r="A136" s="8">
        <v>51.0</v>
      </c>
      <c r="B136" s="8" t="s">
        <v>506</v>
      </c>
      <c r="C136" s="8" t="s">
        <v>224</v>
      </c>
      <c r="D136" s="8" t="s">
        <v>559</v>
      </c>
      <c r="E136" s="8" t="s">
        <v>677</v>
      </c>
      <c r="F136" s="8" t="s">
        <v>560</v>
      </c>
      <c r="G136" s="8" t="s">
        <v>561</v>
      </c>
      <c r="I136" s="8" t="s">
        <v>562</v>
      </c>
      <c r="J136" s="8">
        <v>2006.0</v>
      </c>
      <c r="K136" s="8">
        <v>1974.0</v>
      </c>
      <c r="L136" s="8" t="s">
        <v>563</v>
      </c>
      <c r="P136" s="20">
        <v>5.676030906136E8</v>
      </c>
      <c r="Q136" s="8">
        <v>149109.1049</v>
      </c>
      <c r="S136" s="8">
        <v>16660.0</v>
      </c>
    </row>
    <row r="137" ht="15.75" customHeight="1">
      <c r="A137" s="8">
        <v>133.0</v>
      </c>
      <c r="B137" s="8" t="s">
        <v>508</v>
      </c>
      <c r="C137" s="8" t="s">
        <v>228</v>
      </c>
      <c r="D137" s="8" t="s">
        <v>559</v>
      </c>
      <c r="E137" s="8" t="s">
        <v>701</v>
      </c>
      <c r="F137" s="8" t="s">
        <v>560</v>
      </c>
      <c r="G137" s="8" t="s">
        <v>561</v>
      </c>
      <c r="H137" s="8">
        <v>2.0130904E7</v>
      </c>
      <c r="I137" s="8" t="s">
        <v>562</v>
      </c>
      <c r="J137" s="8">
        <v>144.0</v>
      </c>
      <c r="K137" s="8">
        <v>2005.0</v>
      </c>
      <c r="L137" s="8" t="s">
        <v>563</v>
      </c>
      <c r="P137" s="20">
        <v>7.67340076707E7</v>
      </c>
      <c r="Q137" s="8">
        <v>70706.2434</v>
      </c>
      <c r="S137" s="8">
        <v>16711.0</v>
      </c>
    </row>
    <row r="138" ht="15.75" customHeight="1">
      <c r="A138" s="8">
        <v>162.0</v>
      </c>
      <c r="B138" s="8" t="s">
        <v>509</v>
      </c>
      <c r="C138" s="8" t="s">
        <v>229</v>
      </c>
      <c r="D138" s="8" t="s">
        <v>559</v>
      </c>
      <c r="E138" s="8" t="s">
        <v>46</v>
      </c>
      <c r="F138" s="8" t="s">
        <v>560</v>
      </c>
      <c r="G138" s="8" t="s">
        <v>561</v>
      </c>
      <c r="H138" s="8">
        <v>2.013101E7</v>
      </c>
      <c r="I138" s="8" t="s">
        <v>578</v>
      </c>
      <c r="J138" s="8">
        <v>158.0</v>
      </c>
      <c r="K138" s="8">
        <v>2010.0</v>
      </c>
      <c r="L138" s="8" t="s">
        <v>563</v>
      </c>
      <c r="P138" s="20">
        <v>4.10744367864E7</v>
      </c>
      <c r="Q138" s="8">
        <v>26615.4106</v>
      </c>
      <c r="S138" s="8">
        <v>16726.0</v>
      </c>
    </row>
    <row r="139" ht="15.75" customHeight="1">
      <c r="A139" s="8">
        <v>119.0</v>
      </c>
      <c r="B139" s="8" t="s">
        <v>510</v>
      </c>
      <c r="C139" s="8" t="s">
        <v>231</v>
      </c>
      <c r="D139" s="8" t="s">
        <v>559</v>
      </c>
      <c r="E139" s="8" t="s">
        <v>41</v>
      </c>
      <c r="F139" s="8" t="s">
        <v>560</v>
      </c>
      <c r="G139" s="8" t="s">
        <v>561</v>
      </c>
      <c r="H139" s="8">
        <v>2.0240903E7</v>
      </c>
      <c r="I139" s="8" t="s">
        <v>562</v>
      </c>
      <c r="J139" s="8">
        <v>785.0</v>
      </c>
      <c r="K139" s="8">
        <v>1993.0</v>
      </c>
      <c r="L139" s="8" t="s">
        <v>563</v>
      </c>
      <c r="P139" s="20">
        <v>3.64746996249E8</v>
      </c>
      <c r="Q139" s="8">
        <v>95419.4871</v>
      </c>
      <c r="S139" s="8">
        <v>16699.0</v>
      </c>
    </row>
    <row r="140" ht="15.75" customHeight="1">
      <c r="A140" s="8">
        <v>341.0</v>
      </c>
      <c r="B140" s="8" t="s">
        <v>512</v>
      </c>
      <c r="C140" s="8" t="s">
        <v>232</v>
      </c>
      <c r="D140" s="8" t="s">
        <v>559</v>
      </c>
      <c r="E140" s="8" t="s">
        <v>58</v>
      </c>
      <c r="F140" s="8" t="s">
        <v>560</v>
      </c>
      <c r="G140" s="8" t="s">
        <v>561</v>
      </c>
      <c r="H140" s="8">
        <v>2.0130225E7</v>
      </c>
      <c r="I140" s="8" t="s">
        <v>562</v>
      </c>
      <c r="J140" s="8">
        <v>2615.0</v>
      </c>
      <c r="K140" s="8">
        <v>1970.0</v>
      </c>
      <c r="L140" s="8" t="s">
        <v>563</v>
      </c>
      <c r="P140" s="20">
        <v>8019262.647</v>
      </c>
      <c r="Q140" s="8">
        <v>21896.7246</v>
      </c>
      <c r="S140" s="8">
        <v>16799.0</v>
      </c>
    </row>
    <row r="141" ht="15.75" customHeight="1">
      <c r="A141" s="8">
        <v>67.0</v>
      </c>
      <c r="B141" s="8" t="s">
        <v>513</v>
      </c>
      <c r="C141" s="8" t="s">
        <v>233</v>
      </c>
      <c r="D141" s="8" t="s">
        <v>559</v>
      </c>
      <c r="E141" s="8" t="s">
        <v>75</v>
      </c>
      <c r="F141" s="8" t="s">
        <v>560</v>
      </c>
      <c r="G141" s="8" t="s">
        <v>561</v>
      </c>
      <c r="I141" s="8" t="s">
        <v>562</v>
      </c>
      <c r="J141" s="8">
        <v>1705.0</v>
      </c>
      <c r="K141" s="8">
        <v>1990.0</v>
      </c>
      <c r="L141" s="8" t="s">
        <v>563</v>
      </c>
      <c r="P141" s="20">
        <v>1.75969567117E7</v>
      </c>
      <c r="Q141" s="8">
        <v>20811.3734</v>
      </c>
      <c r="S141" s="8">
        <v>16669.0</v>
      </c>
    </row>
    <row r="142" ht="15.75" customHeight="1">
      <c r="A142" s="8">
        <v>9.0</v>
      </c>
      <c r="B142" s="8" t="s">
        <v>514</v>
      </c>
      <c r="C142" s="8" t="s">
        <v>234</v>
      </c>
      <c r="D142" s="8" t="s">
        <v>559</v>
      </c>
      <c r="E142" s="8" t="s">
        <v>586</v>
      </c>
      <c r="F142" s="8" t="s">
        <v>560</v>
      </c>
      <c r="G142" s="8" t="s">
        <v>561</v>
      </c>
      <c r="I142" s="8" t="s">
        <v>562</v>
      </c>
      <c r="J142" s="8">
        <v>1217.0</v>
      </c>
      <c r="K142" s="8">
        <v>2003.0</v>
      </c>
      <c r="L142" s="8" t="s">
        <v>563</v>
      </c>
      <c r="P142" s="20">
        <v>6805661.2457</v>
      </c>
      <c r="Q142" s="8">
        <v>23265.9658</v>
      </c>
      <c r="S142" s="8">
        <v>16647.0</v>
      </c>
    </row>
    <row r="143" ht="15.75" customHeight="1">
      <c r="A143" s="8">
        <v>52.0</v>
      </c>
      <c r="B143" s="8" t="s">
        <v>515</v>
      </c>
      <c r="C143" s="8" t="s">
        <v>235</v>
      </c>
      <c r="D143" s="8" t="s">
        <v>559</v>
      </c>
      <c r="E143" s="8" t="s">
        <v>677</v>
      </c>
      <c r="F143" s="8" t="s">
        <v>560</v>
      </c>
      <c r="G143" s="8" t="s">
        <v>561</v>
      </c>
      <c r="I143" s="8" t="s">
        <v>562</v>
      </c>
      <c r="J143" s="8">
        <v>115.0</v>
      </c>
      <c r="K143" s="8">
        <v>2010.0</v>
      </c>
      <c r="L143" s="8" t="s">
        <v>563</v>
      </c>
      <c r="P143" s="20">
        <v>5.94475032706E7</v>
      </c>
      <c r="Q143" s="8">
        <v>58534.5909</v>
      </c>
      <c r="S143" s="8">
        <v>16661.0</v>
      </c>
    </row>
    <row r="144" ht="15.75" customHeight="1">
      <c r="A144" s="8">
        <v>249.0</v>
      </c>
      <c r="B144" s="8" t="s">
        <v>516</v>
      </c>
      <c r="C144" s="8" t="s">
        <v>237</v>
      </c>
      <c r="D144" s="8" t="s">
        <v>559</v>
      </c>
      <c r="E144" s="8" t="s">
        <v>707</v>
      </c>
      <c r="F144" s="8" t="s">
        <v>560</v>
      </c>
      <c r="G144" s="8" t="s">
        <v>561</v>
      </c>
      <c r="H144" s="8">
        <v>2.0150608E7</v>
      </c>
      <c r="I144" s="8" t="s">
        <v>562</v>
      </c>
      <c r="J144" s="8">
        <v>1655.0</v>
      </c>
      <c r="K144" s="8">
        <v>1983.0</v>
      </c>
      <c r="L144" s="8" t="s">
        <v>563</v>
      </c>
      <c r="P144" s="20">
        <v>1.84514605093E7</v>
      </c>
      <c r="Q144" s="8">
        <v>31904.114</v>
      </c>
      <c r="S144" s="8">
        <v>16763.0</v>
      </c>
    </row>
    <row r="145" ht="15.75" customHeight="1">
      <c r="A145" s="8">
        <v>227.0</v>
      </c>
      <c r="B145" s="8" t="s">
        <v>518</v>
      </c>
      <c r="C145" s="8" t="s">
        <v>238</v>
      </c>
      <c r="D145" s="8" t="s">
        <v>559</v>
      </c>
      <c r="E145" s="8" t="s">
        <v>660</v>
      </c>
      <c r="F145" s="8" t="s">
        <v>560</v>
      </c>
      <c r="G145" s="8" t="s">
        <v>561</v>
      </c>
      <c r="H145" s="8">
        <v>2.0130828E7</v>
      </c>
      <c r="I145" s="8" t="s">
        <v>562</v>
      </c>
      <c r="J145" s="8">
        <v>965.0</v>
      </c>
      <c r="K145" s="8">
        <v>2000.0</v>
      </c>
      <c r="L145" s="8" t="s">
        <v>563</v>
      </c>
      <c r="P145" s="20">
        <v>3.64040830502E7</v>
      </c>
      <c r="Q145" s="8">
        <v>59366.0902</v>
      </c>
      <c r="S145" s="8">
        <v>16753.0</v>
      </c>
    </row>
    <row r="146" ht="15.75" customHeight="1">
      <c r="A146" s="8">
        <v>61.0</v>
      </c>
      <c r="B146" s="8" t="s">
        <v>519</v>
      </c>
      <c r="C146" s="8" t="s">
        <v>239</v>
      </c>
      <c r="D146" s="8" t="s">
        <v>559</v>
      </c>
      <c r="E146" s="8" t="s">
        <v>75</v>
      </c>
      <c r="F146" s="8" t="s">
        <v>560</v>
      </c>
      <c r="G146" s="8" t="s">
        <v>561</v>
      </c>
      <c r="H146" s="8">
        <v>2.0130217E7</v>
      </c>
      <c r="I146" s="8" t="s">
        <v>562</v>
      </c>
      <c r="J146" s="8">
        <v>1946.0</v>
      </c>
      <c r="K146" s="8">
        <v>1982.0</v>
      </c>
      <c r="L146" s="8" t="s">
        <v>563</v>
      </c>
      <c r="P146" s="20">
        <v>1.5780823785443E9</v>
      </c>
      <c r="Q146" s="8">
        <v>178374.8711</v>
      </c>
      <c r="S146" s="8">
        <v>16663.0</v>
      </c>
    </row>
    <row r="147" ht="15.75" customHeight="1">
      <c r="A147" s="8">
        <v>250.0</v>
      </c>
      <c r="B147" s="8" t="s">
        <v>520</v>
      </c>
      <c r="C147" s="8" t="s">
        <v>240</v>
      </c>
      <c r="D147" s="8" t="s">
        <v>559</v>
      </c>
      <c r="E147" s="8" t="s">
        <v>707</v>
      </c>
      <c r="F147" s="8" t="s">
        <v>560</v>
      </c>
      <c r="G147" s="8" t="s">
        <v>561</v>
      </c>
      <c r="H147" s="8">
        <v>2.0150608E7</v>
      </c>
      <c r="I147" s="8" t="s">
        <v>578</v>
      </c>
      <c r="J147" s="8">
        <v>104.0</v>
      </c>
      <c r="K147" s="8">
        <v>2011.0</v>
      </c>
      <c r="L147" s="8" t="s">
        <v>563</v>
      </c>
      <c r="P147" s="20">
        <v>1.07810009482E7</v>
      </c>
      <c r="Q147" s="8">
        <v>17892.8818</v>
      </c>
      <c r="S147" s="8">
        <v>16764.0</v>
      </c>
    </row>
    <row r="148" ht="15.75" customHeight="1">
      <c r="A148" s="8">
        <v>39.0</v>
      </c>
      <c r="B148" s="8" t="s">
        <v>521</v>
      </c>
      <c r="C148" s="8" t="s">
        <v>241</v>
      </c>
      <c r="D148" s="8" t="s">
        <v>559</v>
      </c>
      <c r="E148" s="8" t="s">
        <v>705</v>
      </c>
      <c r="F148" s="8" t="s">
        <v>560</v>
      </c>
      <c r="G148" s="8" t="s">
        <v>561</v>
      </c>
      <c r="H148" s="8">
        <v>2.0130522E7</v>
      </c>
      <c r="I148" s="8" t="s">
        <v>562</v>
      </c>
      <c r="J148" s="8">
        <v>234.0</v>
      </c>
      <c r="K148" s="8">
        <v>2005.0</v>
      </c>
      <c r="L148" s="8" t="s">
        <v>563</v>
      </c>
      <c r="P148" s="20">
        <v>4920833.4633</v>
      </c>
      <c r="Q148" s="8">
        <v>11276.4076</v>
      </c>
      <c r="S148" s="8">
        <v>16656.0</v>
      </c>
    </row>
    <row r="149" ht="15.75" customHeight="1">
      <c r="A149" s="8">
        <v>120.0</v>
      </c>
      <c r="B149" s="8" t="s">
        <v>522</v>
      </c>
      <c r="C149" s="8" t="s">
        <v>242</v>
      </c>
      <c r="D149" s="8" t="s">
        <v>559</v>
      </c>
      <c r="E149" s="8" t="s">
        <v>41</v>
      </c>
      <c r="F149" s="8" t="s">
        <v>560</v>
      </c>
      <c r="G149" s="8" t="s">
        <v>561</v>
      </c>
      <c r="I149" s="8" t="s">
        <v>562</v>
      </c>
      <c r="K149" s="8">
        <v>1972.0</v>
      </c>
      <c r="L149" s="8" t="s">
        <v>602</v>
      </c>
      <c r="P149" s="20">
        <v>1.370223134005E8</v>
      </c>
      <c r="Q149" s="8">
        <v>56904.4913</v>
      </c>
      <c r="S149" s="8">
        <v>16700.0</v>
      </c>
    </row>
    <row r="150" ht="15.75" customHeight="1">
      <c r="A150" s="8">
        <v>10.0</v>
      </c>
      <c r="B150" s="8" t="s">
        <v>523</v>
      </c>
      <c r="C150" s="8" t="s">
        <v>243</v>
      </c>
      <c r="D150" s="8" t="s">
        <v>559</v>
      </c>
      <c r="E150" s="8" t="s">
        <v>586</v>
      </c>
      <c r="F150" s="8" t="s">
        <v>560</v>
      </c>
      <c r="G150" s="8" t="s">
        <v>561</v>
      </c>
      <c r="I150" s="8" t="s">
        <v>562</v>
      </c>
      <c r="J150" s="8">
        <v>2023.0</v>
      </c>
      <c r="K150" s="8">
        <v>1982.0</v>
      </c>
      <c r="L150" s="8" t="s">
        <v>563</v>
      </c>
      <c r="P150" s="20">
        <v>5.93972805296E7</v>
      </c>
      <c r="Q150" s="8">
        <v>83995.6289</v>
      </c>
      <c r="S150" s="8">
        <v>16648.0</v>
      </c>
    </row>
    <row r="151" ht="15.75" customHeight="1">
      <c r="A151" s="8">
        <v>241.0</v>
      </c>
      <c r="B151" s="8" t="s">
        <v>524</v>
      </c>
      <c r="C151" s="8" t="s">
        <v>244</v>
      </c>
      <c r="D151" s="8" t="s">
        <v>559</v>
      </c>
      <c r="E151" s="8" t="s">
        <v>573</v>
      </c>
      <c r="F151" s="8" t="s">
        <v>560</v>
      </c>
      <c r="G151" s="8" t="s">
        <v>561</v>
      </c>
      <c r="H151" s="8">
        <v>2.0240924E7</v>
      </c>
      <c r="I151" s="8" t="s">
        <v>578</v>
      </c>
      <c r="J151" s="8">
        <v>422.0</v>
      </c>
      <c r="K151" s="8">
        <v>2021.0</v>
      </c>
      <c r="L151" s="8" t="s">
        <v>563</v>
      </c>
      <c r="O151" s="8" t="s">
        <v>712</v>
      </c>
      <c r="P151" s="20">
        <v>1.164518790762E8</v>
      </c>
      <c r="Q151" s="8">
        <v>112892.6844</v>
      </c>
      <c r="S151" s="8">
        <v>16761.0</v>
      </c>
    </row>
    <row r="152" ht="15.75" customHeight="1">
      <c r="A152" s="8">
        <v>269.0</v>
      </c>
      <c r="B152" s="8" t="s">
        <v>525</v>
      </c>
      <c r="C152" s="8" t="s">
        <v>245</v>
      </c>
      <c r="D152" s="8" t="s">
        <v>559</v>
      </c>
      <c r="E152" s="8" t="s">
        <v>63</v>
      </c>
      <c r="F152" s="8" t="s">
        <v>560</v>
      </c>
      <c r="G152" s="8" t="s">
        <v>561</v>
      </c>
      <c r="I152" s="8" t="s">
        <v>562</v>
      </c>
      <c r="K152" s="8">
        <v>1952.0</v>
      </c>
      <c r="L152" s="8" t="s">
        <v>602</v>
      </c>
      <c r="P152" s="20">
        <v>2.12029214737E7</v>
      </c>
      <c r="Q152" s="8">
        <v>21414.4135</v>
      </c>
      <c r="S152" s="8">
        <v>16776.0</v>
      </c>
    </row>
    <row r="153" ht="15.75" customHeight="1">
      <c r="A153" s="8">
        <v>270.0</v>
      </c>
      <c r="B153" s="8" t="s">
        <v>526</v>
      </c>
      <c r="C153" s="8" t="s">
        <v>246</v>
      </c>
      <c r="D153" s="8" t="s">
        <v>559</v>
      </c>
      <c r="E153" s="8" t="s">
        <v>63</v>
      </c>
      <c r="F153" s="8" t="s">
        <v>560</v>
      </c>
      <c r="G153" s="8" t="s">
        <v>561</v>
      </c>
      <c r="I153" s="8" t="s">
        <v>562</v>
      </c>
      <c r="J153" s="8">
        <v>1575.0</v>
      </c>
      <c r="K153" s="8">
        <v>1995.0</v>
      </c>
      <c r="L153" s="8" t="s">
        <v>563</v>
      </c>
      <c r="P153" s="20">
        <v>1.70196624258E7</v>
      </c>
      <c r="Q153" s="8">
        <v>28089.1672</v>
      </c>
      <c r="S153" s="8">
        <v>16777.0</v>
      </c>
    </row>
    <row r="154" ht="15.75" customHeight="1">
      <c r="A154" s="8">
        <v>228.0</v>
      </c>
      <c r="B154" s="8" t="s">
        <v>527</v>
      </c>
      <c r="C154" s="8" t="s">
        <v>247</v>
      </c>
      <c r="D154" s="8" t="s">
        <v>559</v>
      </c>
      <c r="E154" s="8" t="s">
        <v>660</v>
      </c>
      <c r="F154" s="8" t="s">
        <v>560</v>
      </c>
      <c r="G154" s="8" t="s">
        <v>561</v>
      </c>
      <c r="H154" s="8">
        <v>2.0130828E7</v>
      </c>
      <c r="I154" s="8" t="s">
        <v>562</v>
      </c>
      <c r="J154" s="8">
        <v>475.0</v>
      </c>
      <c r="K154" s="8">
        <v>1999.0</v>
      </c>
      <c r="L154" s="8" t="s">
        <v>563</v>
      </c>
      <c r="P154" s="20">
        <v>1931529.0451</v>
      </c>
      <c r="Q154" s="8">
        <v>8882.2497</v>
      </c>
      <c r="S154" s="8">
        <v>16754.0</v>
      </c>
    </row>
    <row r="155" ht="15.75" customHeight="1">
      <c r="A155" s="8">
        <v>21.0</v>
      </c>
      <c r="B155" s="8" t="s">
        <v>528</v>
      </c>
      <c r="C155" s="8" t="s">
        <v>248</v>
      </c>
      <c r="D155" s="8" t="s">
        <v>559</v>
      </c>
      <c r="E155" s="8" t="s">
        <v>27</v>
      </c>
      <c r="F155" s="8" t="s">
        <v>560</v>
      </c>
      <c r="G155" s="8" t="s">
        <v>561</v>
      </c>
      <c r="H155" s="8">
        <v>2.0130429E7</v>
      </c>
      <c r="I155" s="8" t="s">
        <v>562</v>
      </c>
      <c r="J155" s="8">
        <v>389.0</v>
      </c>
      <c r="K155" s="8">
        <v>1998.0</v>
      </c>
      <c r="L155" s="8" t="s">
        <v>563</v>
      </c>
      <c r="P155" s="20">
        <v>1.588385327094E8</v>
      </c>
      <c r="Q155" s="8">
        <v>60695.426</v>
      </c>
      <c r="S155" s="8">
        <v>16651.0</v>
      </c>
    </row>
    <row r="156" ht="15.75" customHeight="1">
      <c r="A156" s="8">
        <v>86.0</v>
      </c>
      <c r="B156" s="8" t="s">
        <v>529</v>
      </c>
      <c r="C156" s="8" t="s">
        <v>249</v>
      </c>
      <c r="D156" s="8" t="s">
        <v>559</v>
      </c>
      <c r="E156" s="8" t="s">
        <v>695</v>
      </c>
      <c r="F156" s="8" t="s">
        <v>560</v>
      </c>
      <c r="G156" s="8" t="s">
        <v>561</v>
      </c>
      <c r="H156" s="8">
        <v>2.0130113E7</v>
      </c>
      <c r="I156" s="8" t="s">
        <v>562</v>
      </c>
      <c r="J156" s="8">
        <v>357.0</v>
      </c>
      <c r="K156" s="8">
        <v>2015.0</v>
      </c>
      <c r="L156" s="8" t="s">
        <v>563</v>
      </c>
      <c r="O156" s="8" t="s">
        <v>713</v>
      </c>
      <c r="P156" s="20">
        <v>1.58858712062E8</v>
      </c>
      <c r="Q156" s="8">
        <v>91813.4402</v>
      </c>
      <c r="S156" s="8">
        <v>16678.0</v>
      </c>
    </row>
    <row r="157" ht="15.75" customHeight="1">
      <c r="A157" s="8">
        <v>121.0</v>
      </c>
      <c r="B157" s="8" t="s">
        <v>530</v>
      </c>
      <c r="C157" s="8" t="s">
        <v>250</v>
      </c>
      <c r="D157" s="8" t="s">
        <v>559</v>
      </c>
      <c r="E157" s="8" t="s">
        <v>41</v>
      </c>
      <c r="F157" s="8" t="s">
        <v>560</v>
      </c>
      <c r="G157" s="8" t="s">
        <v>561</v>
      </c>
      <c r="I157" s="8" t="s">
        <v>562</v>
      </c>
      <c r="J157" s="8">
        <v>2979.0</v>
      </c>
      <c r="K157" s="8">
        <v>1956.0</v>
      </c>
      <c r="L157" s="8" t="s">
        <v>563</v>
      </c>
      <c r="P157" s="20">
        <v>9.9016426028E7</v>
      </c>
      <c r="Q157" s="8">
        <v>45592.6216</v>
      </c>
      <c r="S157" s="8">
        <v>16701.0</v>
      </c>
    </row>
    <row r="158" ht="15.75" customHeight="1">
      <c r="A158" s="8">
        <v>145.0</v>
      </c>
      <c r="B158" s="8" t="s">
        <v>532</v>
      </c>
      <c r="C158" s="8" t="s">
        <v>251</v>
      </c>
      <c r="D158" s="8" t="s">
        <v>559</v>
      </c>
      <c r="E158" s="8" t="s">
        <v>147</v>
      </c>
      <c r="F158" s="8" t="s">
        <v>560</v>
      </c>
      <c r="G158" s="8" t="s">
        <v>561</v>
      </c>
      <c r="H158" s="8">
        <v>2.013101E7</v>
      </c>
      <c r="I158" s="8" t="s">
        <v>562</v>
      </c>
      <c r="J158" s="8">
        <v>435.0</v>
      </c>
      <c r="K158" s="8">
        <v>2007.0</v>
      </c>
      <c r="L158" s="8" t="s">
        <v>563</v>
      </c>
      <c r="P158" s="20">
        <v>2.458633564153E8</v>
      </c>
      <c r="Q158" s="8">
        <v>73801.634</v>
      </c>
      <c r="S158" s="8">
        <v>16714.0</v>
      </c>
    </row>
    <row r="159" ht="15.75" customHeight="1">
      <c r="A159" s="8">
        <v>122.0</v>
      </c>
      <c r="B159" s="8" t="s">
        <v>534</v>
      </c>
      <c r="C159" s="8" t="s">
        <v>252</v>
      </c>
      <c r="D159" s="8" t="s">
        <v>559</v>
      </c>
      <c r="E159" s="8" t="s">
        <v>41</v>
      </c>
      <c r="F159" s="8" t="s">
        <v>560</v>
      </c>
      <c r="G159" s="8" t="s">
        <v>561</v>
      </c>
      <c r="I159" s="8" t="s">
        <v>562</v>
      </c>
      <c r="J159" s="8">
        <v>887.0</v>
      </c>
      <c r="K159" s="8">
        <v>1957.0</v>
      </c>
      <c r="L159" s="8" t="s">
        <v>563</v>
      </c>
      <c r="P159" s="20">
        <v>1.43323976676E7</v>
      </c>
      <c r="Q159" s="8">
        <v>16137.3495</v>
      </c>
      <c r="S159" s="8">
        <v>16702.0</v>
      </c>
    </row>
    <row r="160" ht="15.75" customHeight="1">
      <c r="A160" s="8">
        <v>22.0</v>
      </c>
      <c r="B160" s="8" t="s">
        <v>535</v>
      </c>
      <c r="C160" s="8" t="s">
        <v>253</v>
      </c>
      <c r="D160" s="8" t="s">
        <v>559</v>
      </c>
      <c r="E160" s="8" t="s">
        <v>27</v>
      </c>
      <c r="F160" s="8" t="s">
        <v>560</v>
      </c>
      <c r="G160" s="8" t="s">
        <v>561</v>
      </c>
      <c r="H160" s="8">
        <v>2.0130513E7</v>
      </c>
      <c r="I160" s="8" t="s">
        <v>562</v>
      </c>
      <c r="J160" s="8">
        <v>251.0</v>
      </c>
      <c r="K160" s="8">
        <v>2008.0</v>
      </c>
      <c r="L160" s="8" t="s">
        <v>563</v>
      </c>
      <c r="P160" s="20">
        <v>3.60293520162E7</v>
      </c>
      <c r="Q160" s="8">
        <v>50060.0118</v>
      </c>
      <c r="S160" s="8">
        <v>16652.0</v>
      </c>
    </row>
    <row r="161" ht="15.75" customHeight="1">
      <c r="A161" s="8">
        <v>342.0</v>
      </c>
      <c r="B161" s="8" t="s">
        <v>537</v>
      </c>
      <c r="C161" s="8" t="s">
        <v>254</v>
      </c>
      <c r="D161" s="8" t="s">
        <v>559</v>
      </c>
      <c r="E161" s="8" t="s">
        <v>58</v>
      </c>
      <c r="F161" s="8" t="s">
        <v>560</v>
      </c>
      <c r="G161" s="8" t="s">
        <v>561</v>
      </c>
      <c r="H161" s="8">
        <v>2.0130225E7</v>
      </c>
      <c r="I161" s="8" t="s">
        <v>562</v>
      </c>
      <c r="J161" s="8">
        <v>1573.0</v>
      </c>
      <c r="K161" s="8">
        <v>1952.0</v>
      </c>
      <c r="L161" s="8" t="s">
        <v>563</v>
      </c>
      <c r="P161" s="20">
        <v>2928353.7827</v>
      </c>
      <c r="Q161" s="8">
        <v>8546.2734</v>
      </c>
      <c r="S161" s="8">
        <v>16800.0</v>
      </c>
    </row>
    <row r="162" ht="15.75" customHeight="1">
      <c r="P162" s="20"/>
    </row>
    <row r="163" ht="15.75" customHeight="1">
      <c r="P163" s="20"/>
    </row>
    <row r="164" ht="15.75" customHeight="1">
      <c r="P164" s="20"/>
    </row>
    <row r="165" ht="15.75" customHeight="1">
      <c r="P165" s="20"/>
    </row>
    <row r="166" ht="15.75" customHeight="1">
      <c r="P166" s="20"/>
    </row>
    <row r="167" ht="15.75" customHeight="1">
      <c r="P167" s="20"/>
    </row>
    <row r="168" ht="15.75" customHeight="1">
      <c r="P168" s="20"/>
    </row>
    <row r="169" ht="15.75" customHeight="1">
      <c r="P169" s="20"/>
    </row>
    <row r="170" ht="15.75" customHeight="1">
      <c r="P170" s="20"/>
    </row>
    <row r="171" ht="15.75" customHeight="1">
      <c r="P171" s="20"/>
    </row>
    <row r="172" ht="15.75" customHeight="1">
      <c r="P172" s="20"/>
    </row>
    <row r="173" ht="15.75" customHeight="1">
      <c r="P173" s="20"/>
    </row>
    <row r="174" ht="15.75" customHeight="1">
      <c r="P174" s="20"/>
    </row>
    <row r="175" ht="15.75" customHeight="1">
      <c r="P175" s="20"/>
    </row>
    <row r="176" ht="15.75" customHeight="1">
      <c r="P176" s="20"/>
    </row>
    <row r="177" ht="15.75" customHeight="1">
      <c r="P177" s="20"/>
    </row>
    <row r="178" ht="15.75" customHeight="1">
      <c r="P178" s="20"/>
    </row>
    <row r="179" ht="15.75" customHeight="1">
      <c r="P179" s="20"/>
    </row>
    <row r="180" ht="15.75" customHeight="1">
      <c r="P180" s="20"/>
    </row>
    <row r="181" ht="15.75" customHeight="1">
      <c r="P181" s="20"/>
    </row>
    <row r="182" ht="15.75" customHeight="1">
      <c r="P182" s="20"/>
    </row>
    <row r="183" ht="15.75" customHeight="1">
      <c r="P183" s="20"/>
    </row>
    <row r="184" ht="15.75" customHeight="1">
      <c r="P184" s="20"/>
    </row>
    <row r="185" ht="15.75" customHeight="1">
      <c r="P185" s="20"/>
    </row>
    <row r="186" ht="15.75" customHeight="1">
      <c r="P186" s="20"/>
    </row>
    <row r="187" ht="15.75" customHeight="1">
      <c r="P187" s="20"/>
    </row>
    <row r="188" ht="15.75" customHeight="1">
      <c r="P188" s="20"/>
    </row>
    <row r="189" ht="15.75" customHeight="1">
      <c r="P189" s="20"/>
    </row>
    <row r="190" ht="15.75" customHeight="1">
      <c r="P190" s="20"/>
    </row>
    <row r="191" ht="15.75" customHeight="1">
      <c r="P191" s="20"/>
    </row>
    <row r="192" ht="15.75" customHeight="1">
      <c r="P192" s="20"/>
    </row>
    <row r="193" ht="15.75" customHeight="1">
      <c r="P193" s="20"/>
    </row>
    <row r="194" ht="15.75" customHeight="1">
      <c r="P194" s="20"/>
    </row>
    <row r="195" ht="15.75" customHeight="1">
      <c r="P195" s="20"/>
    </row>
    <row r="196" ht="15.75" customHeight="1">
      <c r="P196" s="20"/>
    </row>
    <row r="197" ht="15.75" customHeight="1">
      <c r="P197" s="20"/>
    </row>
    <row r="198" ht="15.75" customHeight="1">
      <c r="P198" s="20"/>
    </row>
    <row r="199" ht="15.75" customHeight="1">
      <c r="P199" s="20"/>
    </row>
    <row r="200" ht="15.75" customHeight="1">
      <c r="P200" s="20"/>
    </row>
    <row r="201" ht="15.75" customHeight="1">
      <c r="P201" s="20"/>
    </row>
    <row r="202" ht="15.75" customHeight="1">
      <c r="P202" s="20"/>
    </row>
    <row r="203" ht="15.75" customHeight="1">
      <c r="P203" s="20"/>
    </row>
    <row r="204" ht="15.75" customHeight="1">
      <c r="P204" s="20"/>
    </row>
    <row r="205" ht="15.75" customHeight="1">
      <c r="P205" s="20"/>
    </row>
    <row r="206" ht="15.75" customHeight="1">
      <c r="P206" s="20"/>
    </row>
    <row r="207" ht="15.75" customHeight="1">
      <c r="P207" s="20"/>
    </row>
    <row r="208" ht="15.75" customHeight="1">
      <c r="P208" s="20"/>
    </row>
    <row r="209" ht="15.75" customHeight="1">
      <c r="P209" s="20"/>
    </row>
    <row r="210" ht="15.75" customHeight="1">
      <c r="P210" s="20"/>
    </row>
    <row r="211" ht="15.75" customHeight="1">
      <c r="P211" s="20"/>
    </row>
    <row r="212" ht="15.75" customHeight="1">
      <c r="P212" s="20"/>
    </row>
    <row r="213" ht="15.75" customHeight="1">
      <c r="P213" s="20"/>
    </row>
    <row r="214" ht="15.75" customHeight="1">
      <c r="P214" s="20"/>
    </row>
    <row r="215" ht="15.75" customHeight="1">
      <c r="P215" s="20"/>
    </row>
    <row r="216" ht="15.75" customHeight="1">
      <c r="P216" s="20"/>
    </row>
    <row r="217" ht="15.75" customHeight="1">
      <c r="P217" s="20"/>
    </row>
    <row r="218" ht="15.75" customHeight="1">
      <c r="P218" s="20"/>
    </row>
    <row r="219" ht="15.75" customHeight="1">
      <c r="P219" s="20"/>
    </row>
    <row r="220" ht="15.75" customHeight="1">
      <c r="P220" s="20"/>
    </row>
    <row r="221" ht="15.75" customHeight="1">
      <c r="P221" s="20"/>
    </row>
    <row r="222" ht="15.75" customHeight="1">
      <c r="P222" s="20"/>
    </row>
    <row r="223" ht="15.75" customHeight="1">
      <c r="P223" s="20"/>
    </row>
    <row r="224" ht="15.75" customHeight="1">
      <c r="P224" s="20"/>
    </row>
    <row r="225" ht="15.75" customHeight="1">
      <c r="P225" s="20"/>
    </row>
    <row r="226" ht="15.75" customHeight="1">
      <c r="P226" s="20"/>
    </row>
    <row r="227" ht="15.75" customHeight="1">
      <c r="P227" s="20"/>
    </row>
    <row r="228" ht="15.75" customHeight="1">
      <c r="P228" s="20"/>
    </row>
    <row r="229" ht="15.75" customHeight="1">
      <c r="P229" s="20"/>
    </row>
    <row r="230" ht="15.75" customHeight="1">
      <c r="P230" s="20"/>
    </row>
    <row r="231" ht="15.75" customHeight="1">
      <c r="P231" s="20"/>
    </row>
    <row r="232" ht="15.75" customHeight="1">
      <c r="P232" s="20"/>
    </row>
    <row r="233" ht="15.75" customHeight="1">
      <c r="P233" s="20"/>
    </row>
    <row r="234" ht="15.75" customHeight="1">
      <c r="P234" s="20"/>
    </row>
    <row r="235" ht="15.75" customHeight="1">
      <c r="P235" s="20"/>
    </row>
    <row r="236" ht="15.75" customHeight="1">
      <c r="P236" s="20"/>
    </row>
    <row r="237" ht="15.75" customHeight="1">
      <c r="P237" s="20"/>
    </row>
    <row r="238" ht="15.75" customHeight="1">
      <c r="P238" s="20"/>
    </row>
    <row r="239" ht="15.75" customHeight="1">
      <c r="P239" s="20"/>
    </row>
    <row r="240" ht="15.75" customHeight="1">
      <c r="P240" s="20"/>
    </row>
    <row r="241" ht="15.75" customHeight="1">
      <c r="P241" s="20"/>
    </row>
    <row r="242" ht="15.75" customHeight="1">
      <c r="P242" s="20"/>
    </row>
    <row r="243" ht="15.75" customHeight="1">
      <c r="P243" s="20"/>
    </row>
    <row r="244" ht="15.75" customHeight="1">
      <c r="P244" s="20"/>
    </row>
    <row r="245" ht="15.75" customHeight="1">
      <c r="P245" s="20"/>
    </row>
    <row r="246" ht="15.75" customHeight="1">
      <c r="P246" s="20"/>
    </row>
    <row r="247" ht="15.75" customHeight="1">
      <c r="P247" s="20"/>
    </row>
    <row r="248" ht="15.75" customHeight="1">
      <c r="P248" s="20"/>
    </row>
    <row r="249" ht="15.75" customHeight="1">
      <c r="P249" s="20"/>
    </row>
    <row r="250" ht="15.75" customHeight="1">
      <c r="P250" s="20"/>
    </row>
    <row r="251" ht="15.75" customHeight="1">
      <c r="P251" s="20"/>
    </row>
    <row r="252" ht="15.75" customHeight="1">
      <c r="P252" s="20"/>
    </row>
    <row r="253" ht="15.75" customHeight="1">
      <c r="P253" s="20"/>
    </row>
    <row r="254" ht="15.75" customHeight="1">
      <c r="P254" s="20"/>
    </row>
    <row r="255" ht="15.75" customHeight="1">
      <c r="P255" s="20"/>
    </row>
    <row r="256" ht="15.75" customHeight="1">
      <c r="P256" s="20"/>
    </row>
    <row r="257" ht="15.75" customHeight="1">
      <c r="P257" s="20"/>
    </row>
    <row r="258" ht="15.75" customHeight="1">
      <c r="P258" s="20"/>
    </row>
    <row r="259" ht="15.75" customHeight="1">
      <c r="P259" s="20"/>
    </row>
    <row r="260" ht="15.75" customHeight="1">
      <c r="P260" s="20"/>
    </row>
    <row r="261" ht="15.75" customHeight="1">
      <c r="P261" s="20"/>
    </row>
    <row r="262" ht="15.75" customHeight="1">
      <c r="P262" s="20"/>
    </row>
    <row r="263" ht="15.75" customHeight="1">
      <c r="P263" s="20"/>
    </row>
    <row r="264" ht="15.75" customHeight="1">
      <c r="P264" s="20"/>
    </row>
    <row r="265" ht="15.75" customHeight="1">
      <c r="P265" s="20"/>
    </row>
    <row r="266" ht="15.75" customHeight="1">
      <c r="P266" s="20"/>
    </row>
    <row r="267" ht="15.75" customHeight="1">
      <c r="P267" s="20"/>
    </row>
    <row r="268" ht="15.75" customHeight="1">
      <c r="P268" s="20"/>
    </row>
    <row r="269" ht="15.75" customHeight="1">
      <c r="P269" s="20"/>
    </row>
    <row r="270" ht="15.75" customHeight="1">
      <c r="P270" s="20"/>
    </row>
    <row r="271" ht="15.75" customHeight="1">
      <c r="P271" s="20"/>
    </row>
    <row r="272" ht="15.75" customHeight="1">
      <c r="P272" s="20"/>
    </row>
    <row r="273" ht="15.75" customHeight="1">
      <c r="P273" s="20"/>
    </row>
    <row r="274" ht="15.75" customHeight="1">
      <c r="P274" s="20"/>
    </row>
    <row r="275" ht="15.75" customHeight="1">
      <c r="P275" s="20"/>
    </row>
    <row r="276" ht="15.75" customHeight="1">
      <c r="P276" s="20"/>
    </row>
    <row r="277" ht="15.75" customHeight="1">
      <c r="P277" s="20"/>
    </row>
    <row r="278" ht="15.75" customHeight="1">
      <c r="P278" s="20"/>
    </row>
    <row r="279" ht="15.75" customHeight="1">
      <c r="P279" s="20"/>
    </row>
    <row r="280" ht="15.75" customHeight="1">
      <c r="P280" s="20"/>
    </row>
    <row r="281" ht="15.75" customHeight="1">
      <c r="P281" s="20"/>
    </row>
    <row r="282" ht="15.75" customHeight="1">
      <c r="P282" s="20"/>
    </row>
    <row r="283" ht="15.75" customHeight="1">
      <c r="P283" s="20"/>
    </row>
    <row r="284" ht="15.75" customHeight="1">
      <c r="P284" s="20"/>
    </row>
    <row r="285" ht="15.75" customHeight="1">
      <c r="P285" s="20"/>
    </row>
    <row r="286" ht="15.75" customHeight="1">
      <c r="P286" s="20"/>
    </row>
    <row r="287" ht="15.75" customHeight="1">
      <c r="P287" s="20"/>
    </row>
    <row r="288" ht="15.75" customHeight="1">
      <c r="P288" s="20"/>
    </row>
    <row r="289" ht="15.75" customHeight="1">
      <c r="P289" s="20"/>
    </row>
    <row r="290" ht="15.75" customHeight="1">
      <c r="P290" s="20"/>
    </row>
    <row r="291" ht="15.75" customHeight="1">
      <c r="P291" s="20"/>
    </row>
    <row r="292" ht="15.75" customHeight="1">
      <c r="P292" s="20"/>
    </row>
    <row r="293" ht="15.75" customHeight="1">
      <c r="P293" s="20"/>
    </row>
    <row r="294" ht="15.75" customHeight="1">
      <c r="P294" s="20"/>
    </row>
    <row r="295" ht="15.75" customHeight="1">
      <c r="P295" s="20"/>
    </row>
    <row r="296" ht="15.75" customHeight="1">
      <c r="P296" s="20"/>
    </row>
    <row r="297" ht="15.75" customHeight="1">
      <c r="P297" s="20"/>
    </row>
    <row r="298" ht="15.75" customHeight="1">
      <c r="P298" s="20"/>
    </row>
    <row r="299" ht="15.75" customHeight="1">
      <c r="P299" s="20"/>
    </row>
    <row r="300" ht="15.75" customHeight="1">
      <c r="P300" s="20"/>
    </row>
    <row r="301" ht="15.75" customHeight="1">
      <c r="P301" s="20"/>
    </row>
    <row r="302" ht="15.75" customHeight="1">
      <c r="P302" s="20"/>
    </row>
    <row r="303" ht="15.75" customHeight="1">
      <c r="P303" s="20"/>
    </row>
    <row r="304" ht="15.75" customHeight="1">
      <c r="P304" s="20"/>
    </row>
    <row r="305" ht="15.75" customHeight="1">
      <c r="P305" s="20"/>
    </row>
    <row r="306" ht="15.75" customHeight="1">
      <c r="P306" s="20"/>
    </row>
    <row r="307" ht="15.75" customHeight="1">
      <c r="P307" s="20"/>
    </row>
    <row r="308" ht="15.75" customHeight="1">
      <c r="P308" s="20"/>
    </row>
    <row r="309" ht="15.75" customHeight="1">
      <c r="P309" s="20"/>
    </row>
    <row r="310" ht="15.75" customHeight="1">
      <c r="P310" s="20"/>
    </row>
    <row r="311" ht="15.75" customHeight="1">
      <c r="P311" s="20"/>
    </row>
    <row r="312" ht="15.75" customHeight="1">
      <c r="P312" s="20"/>
    </row>
    <row r="313" ht="15.75" customHeight="1">
      <c r="P313" s="20"/>
    </row>
    <row r="314" ht="15.75" customHeight="1">
      <c r="P314" s="20"/>
    </row>
    <row r="315" ht="15.75" customHeight="1">
      <c r="P315" s="20"/>
    </row>
    <row r="316" ht="15.75" customHeight="1">
      <c r="P316" s="20"/>
    </row>
    <row r="317" ht="15.75" customHeight="1">
      <c r="P317" s="20"/>
    </row>
    <row r="318" ht="15.75" customHeight="1">
      <c r="P318" s="20"/>
    </row>
    <row r="319" ht="15.75" customHeight="1">
      <c r="P319" s="20"/>
    </row>
    <row r="320" ht="15.75" customHeight="1">
      <c r="P320" s="20"/>
    </row>
    <row r="321" ht="15.75" customHeight="1">
      <c r="P321" s="20"/>
    </row>
    <row r="322" ht="15.75" customHeight="1">
      <c r="P322" s="20"/>
    </row>
    <row r="323" ht="15.75" customHeight="1">
      <c r="P323" s="20"/>
    </row>
    <row r="324" ht="15.75" customHeight="1">
      <c r="P324" s="20"/>
    </row>
    <row r="325" ht="15.75" customHeight="1">
      <c r="P325" s="20"/>
    </row>
    <row r="326" ht="15.75" customHeight="1">
      <c r="P326" s="20"/>
    </row>
    <row r="327" ht="15.75" customHeight="1">
      <c r="P327" s="20"/>
    </row>
    <row r="328" ht="15.75" customHeight="1">
      <c r="P328" s="20"/>
    </row>
    <row r="329" ht="15.75" customHeight="1">
      <c r="P329" s="20"/>
    </row>
    <row r="330" ht="15.75" customHeight="1">
      <c r="P330" s="20"/>
    </row>
    <row r="331" ht="15.75" customHeight="1">
      <c r="P331" s="20"/>
    </row>
    <row r="332" ht="15.75" customHeight="1">
      <c r="P332" s="20"/>
    </row>
    <row r="333" ht="15.75" customHeight="1">
      <c r="P333" s="20"/>
    </row>
    <row r="334" ht="15.75" customHeight="1">
      <c r="P334" s="20"/>
    </row>
    <row r="335" ht="15.75" customHeight="1">
      <c r="P335" s="20"/>
    </row>
    <row r="336" ht="15.75" customHeight="1">
      <c r="P336" s="20"/>
    </row>
    <row r="337" ht="15.75" customHeight="1">
      <c r="P337" s="20"/>
    </row>
    <row r="338" ht="15.75" customHeight="1">
      <c r="P338" s="20"/>
    </row>
    <row r="339" ht="15.75" customHeight="1">
      <c r="P339" s="20"/>
    </row>
    <row r="340" ht="15.75" customHeight="1">
      <c r="P340" s="20"/>
    </row>
    <row r="341" ht="15.75" customHeight="1">
      <c r="P341" s="20"/>
    </row>
    <row r="342" ht="15.75" customHeight="1">
      <c r="P342" s="20"/>
    </row>
    <row r="343" ht="15.75" customHeight="1">
      <c r="P343" s="20"/>
    </row>
    <row r="344" ht="15.75" customHeight="1">
      <c r="P344" s="20"/>
    </row>
    <row r="345" ht="15.75" customHeight="1">
      <c r="P345" s="20"/>
    </row>
    <row r="346" ht="15.75" customHeight="1">
      <c r="P346" s="20"/>
    </row>
    <row r="347" ht="15.75" customHeight="1">
      <c r="P347" s="20"/>
    </row>
    <row r="348" ht="15.75" customHeight="1">
      <c r="P348" s="20"/>
    </row>
    <row r="349" ht="15.75" customHeight="1">
      <c r="P349" s="20"/>
    </row>
    <row r="350" ht="15.75" customHeight="1">
      <c r="P350" s="20"/>
    </row>
    <row r="351" ht="15.75" customHeight="1">
      <c r="P351" s="20"/>
    </row>
    <row r="352" ht="15.75" customHeight="1">
      <c r="P352" s="20"/>
    </row>
    <row r="353" ht="15.75" customHeight="1">
      <c r="P353" s="20"/>
    </row>
    <row r="354" ht="15.75" customHeight="1">
      <c r="P354" s="20"/>
    </row>
    <row r="355" ht="15.75" customHeight="1">
      <c r="P355" s="20"/>
    </row>
    <row r="356" ht="15.75" customHeight="1">
      <c r="P356" s="20"/>
    </row>
    <row r="357" ht="15.75" customHeight="1">
      <c r="P357" s="20"/>
    </row>
    <row r="358" ht="15.75" customHeight="1">
      <c r="P358" s="20"/>
    </row>
    <row r="359" ht="15.75" customHeight="1">
      <c r="P359" s="20"/>
    </row>
    <row r="360" ht="15.75" customHeight="1">
      <c r="P360" s="20"/>
    </row>
    <row r="361" ht="15.75" customHeight="1">
      <c r="P361" s="20"/>
    </row>
    <row r="362" ht="15.75" customHeight="1">
      <c r="P362" s="20"/>
    </row>
    <row r="363" ht="15.75" customHeight="1">
      <c r="P363" s="20"/>
    </row>
    <row r="364" ht="15.75" customHeight="1">
      <c r="P364" s="20"/>
    </row>
    <row r="365" ht="15.75" customHeight="1">
      <c r="P365" s="20"/>
    </row>
    <row r="366" ht="15.75" customHeight="1">
      <c r="P366" s="20"/>
    </row>
    <row r="367" ht="15.75" customHeight="1">
      <c r="P367" s="20"/>
    </row>
    <row r="368" ht="15.75" customHeight="1">
      <c r="P368" s="20"/>
    </row>
    <row r="369" ht="15.75" customHeight="1">
      <c r="P369" s="20"/>
    </row>
    <row r="370" ht="15.75" customHeight="1">
      <c r="P370" s="20"/>
    </row>
    <row r="371" ht="15.75" customHeight="1">
      <c r="P371" s="20"/>
    </row>
    <row r="372" ht="15.75" customHeight="1">
      <c r="P372" s="20"/>
    </row>
    <row r="373" ht="15.75" customHeight="1">
      <c r="P373" s="20"/>
    </row>
    <row r="374" ht="15.75" customHeight="1">
      <c r="P374" s="20"/>
    </row>
    <row r="375" ht="15.75" customHeight="1">
      <c r="P375" s="20"/>
    </row>
    <row r="376" ht="15.75" customHeight="1">
      <c r="P376" s="20"/>
    </row>
    <row r="377" ht="15.75" customHeight="1">
      <c r="P377" s="20"/>
    </row>
    <row r="378" ht="15.75" customHeight="1">
      <c r="P378" s="20"/>
    </row>
    <row r="379" ht="15.75" customHeight="1">
      <c r="P379" s="20"/>
    </row>
    <row r="380" ht="15.75" customHeight="1">
      <c r="P380" s="20"/>
    </row>
    <row r="381" ht="15.75" customHeight="1">
      <c r="P381" s="20"/>
    </row>
    <row r="382" ht="15.75" customHeight="1">
      <c r="P382" s="20"/>
    </row>
    <row r="383" ht="15.75" customHeight="1">
      <c r="P383" s="20"/>
    </row>
    <row r="384" ht="15.75" customHeight="1">
      <c r="P384" s="20"/>
    </row>
    <row r="385" ht="15.75" customHeight="1">
      <c r="P385" s="20"/>
    </row>
    <row r="386" ht="15.75" customHeight="1">
      <c r="P386" s="20"/>
    </row>
    <row r="387" ht="15.75" customHeight="1">
      <c r="P387" s="20"/>
    </row>
    <row r="388" ht="15.75" customHeight="1">
      <c r="P388" s="20"/>
    </row>
    <row r="389" ht="15.75" customHeight="1">
      <c r="P389" s="20"/>
    </row>
    <row r="390" ht="15.75" customHeight="1">
      <c r="P390" s="20"/>
    </row>
    <row r="391" ht="15.75" customHeight="1">
      <c r="P391" s="20"/>
    </row>
    <row r="392" ht="15.75" customHeight="1">
      <c r="P392" s="20"/>
    </row>
    <row r="393" ht="15.75" customHeight="1">
      <c r="P393" s="20"/>
    </row>
    <row r="394" ht="15.75" customHeight="1">
      <c r="P394" s="20"/>
    </row>
    <row r="395" ht="15.75" customHeight="1">
      <c r="P395" s="20"/>
    </row>
    <row r="396" ht="15.75" customHeight="1">
      <c r="P396" s="20"/>
    </row>
    <row r="397" ht="15.75" customHeight="1">
      <c r="P397" s="20"/>
    </row>
    <row r="398" ht="15.75" customHeight="1">
      <c r="P398" s="20"/>
    </row>
    <row r="399" ht="15.75" customHeight="1">
      <c r="P399" s="20"/>
    </row>
    <row r="400" ht="15.75" customHeight="1">
      <c r="P400" s="20"/>
    </row>
    <row r="401" ht="15.75" customHeight="1">
      <c r="P401" s="20"/>
    </row>
    <row r="402" ht="15.75" customHeight="1">
      <c r="P402" s="20"/>
    </row>
    <row r="403" ht="15.75" customHeight="1">
      <c r="P403" s="20"/>
    </row>
    <row r="404" ht="15.75" customHeight="1">
      <c r="P404" s="20"/>
    </row>
    <row r="405" ht="15.75" customHeight="1">
      <c r="P405" s="20"/>
    </row>
    <row r="406" ht="15.75" customHeight="1">
      <c r="P406" s="20"/>
    </row>
    <row r="407" ht="15.75" customHeight="1">
      <c r="P407" s="20"/>
    </row>
    <row r="408" ht="15.75" customHeight="1">
      <c r="P408" s="20"/>
    </row>
    <row r="409" ht="15.75" customHeight="1">
      <c r="P409" s="20"/>
    </row>
    <row r="410" ht="15.75" customHeight="1">
      <c r="P410" s="20"/>
    </row>
    <row r="411" ht="15.75" customHeight="1">
      <c r="P411" s="20"/>
    </row>
    <row r="412" ht="15.75" customHeight="1">
      <c r="P412" s="20"/>
    </row>
    <row r="413" ht="15.75" customHeight="1">
      <c r="P413" s="20"/>
    </row>
    <row r="414" ht="15.75" customHeight="1">
      <c r="P414" s="20"/>
    </row>
    <row r="415" ht="15.75" customHeight="1">
      <c r="P415" s="20"/>
    </row>
    <row r="416" ht="15.75" customHeight="1">
      <c r="P416" s="20"/>
    </row>
    <row r="417" ht="15.75" customHeight="1">
      <c r="P417" s="20"/>
    </row>
    <row r="418" ht="15.75" customHeight="1">
      <c r="P418" s="20"/>
    </row>
    <row r="419" ht="15.75" customHeight="1">
      <c r="P419" s="20"/>
    </row>
    <row r="420" ht="15.75" customHeight="1">
      <c r="P420" s="20"/>
    </row>
    <row r="421" ht="15.75" customHeight="1">
      <c r="P421" s="20"/>
    </row>
    <row r="422" ht="15.75" customHeight="1">
      <c r="P422" s="20"/>
    </row>
    <row r="423" ht="15.75" customHeight="1">
      <c r="P423" s="20"/>
    </row>
    <row r="424" ht="15.75" customHeight="1">
      <c r="P424" s="20"/>
    </row>
    <row r="425" ht="15.75" customHeight="1">
      <c r="P425" s="20"/>
    </row>
    <row r="426" ht="15.75" customHeight="1">
      <c r="P426" s="20"/>
    </row>
    <row r="427" ht="15.75" customHeight="1">
      <c r="P427" s="20"/>
    </row>
    <row r="428" ht="15.75" customHeight="1">
      <c r="P428" s="20"/>
    </row>
    <row r="429" ht="15.75" customHeight="1">
      <c r="P429" s="20"/>
    </row>
    <row r="430" ht="15.75" customHeight="1">
      <c r="P430" s="20"/>
    </row>
    <row r="431" ht="15.75" customHeight="1">
      <c r="P431" s="20"/>
    </row>
    <row r="432" ht="15.75" customHeight="1">
      <c r="P432" s="20"/>
    </row>
    <row r="433" ht="15.75" customHeight="1">
      <c r="P433" s="20"/>
    </row>
    <row r="434" ht="15.75" customHeight="1">
      <c r="P434" s="20"/>
    </row>
    <row r="435" ht="15.75" customHeight="1">
      <c r="P435" s="20"/>
    </row>
    <row r="436" ht="15.75" customHeight="1">
      <c r="P436" s="20"/>
    </row>
    <row r="437" ht="15.75" customHeight="1">
      <c r="P437" s="20"/>
    </row>
    <row r="438" ht="15.75" customHeight="1">
      <c r="P438" s="20"/>
    </row>
    <row r="439" ht="15.75" customHeight="1">
      <c r="P439" s="20"/>
    </row>
    <row r="440" ht="15.75" customHeight="1">
      <c r="P440" s="20"/>
    </row>
    <row r="441" ht="15.75" customHeight="1">
      <c r="P441" s="20"/>
    </row>
    <row r="442" ht="15.75" customHeight="1">
      <c r="P442" s="20"/>
    </row>
    <row r="443" ht="15.75" customHeight="1">
      <c r="P443" s="20"/>
    </row>
    <row r="444" ht="15.75" customHeight="1">
      <c r="P444" s="20"/>
    </row>
    <row r="445" ht="15.75" customHeight="1">
      <c r="P445" s="20"/>
    </row>
    <row r="446" ht="15.75" customHeight="1">
      <c r="P446" s="20"/>
    </row>
    <row r="447" ht="15.75" customHeight="1">
      <c r="P447" s="20"/>
    </row>
    <row r="448" ht="15.75" customHeight="1">
      <c r="P448" s="20"/>
    </row>
    <row r="449" ht="15.75" customHeight="1">
      <c r="P449" s="20"/>
    </row>
    <row r="450" ht="15.75" customHeight="1">
      <c r="P450" s="20"/>
    </row>
    <row r="451" ht="15.75" customHeight="1">
      <c r="P451" s="20"/>
    </row>
    <row r="452" ht="15.75" customHeight="1">
      <c r="P452" s="20"/>
    </row>
    <row r="453" ht="15.75" customHeight="1">
      <c r="P453" s="20"/>
    </row>
    <row r="454" ht="15.75" customHeight="1">
      <c r="P454" s="20"/>
    </row>
    <row r="455" ht="15.75" customHeight="1">
      <c r="P455" s="20"/>
    </row>
    <row r="456" ht="15.75" customHeight="1">
      <c r="P456" s="20"/>
    </row>
    <row r="457" ht="15.75" customHeight="1">
      <c r="P457" s="20"/>
    </row>
    <row r="458" ht="15.75" customHeight="1">
      <c r="P458" s="20"/>
    </row>
    <row r="459" ht="15.75" customHeight="1">
      <c r="P459" s="20"/>
    </row>
    <row r="460" ht="15.75" customHeight="1">
      <c r="P460" s="20"/>
    </row>
    <row r="461" ht="15.75" customHeight="1">
      <c r="P461" s="20"/>
    </row>
    <row r="462" ht="15.75" customHeight="1">
      <c r="P462" s="20"/>
    </row>
    <row r="463" ht="15.75" customHeight="1">
      <c r="P463" s="20"/>
    </row>
    <row r="464" ht="15.75" customHeight="1">
      <c r="P464" s="20"/>
    </row>
    <row r="465" ht="15.75" customHeight="1">
      <c r="P465" s="20"/>
    </row>
    <row r="466" ht="15.75" customHeight="1">
      <c r="P466" s="20"/>
    </row>
    <row r="467" ht="15.75" customHeight="1">
      <c r="P467" s="20"/>
    </row>
    <row r="468" ht="15.75" customHeight="1">
      <c r="P468" s="20"/>
    </row>
    <row r="469" ht="15.75" customHeight="1">
      <c r="P469" s="20"/>
    </row>
    <row r="470" ht="15.75" customHeight="1">
      <c r="P470" s="20"/>
    </row>
    <row r="471" ht="15.75" customHeight="1">
      <c r="P471" s="20"/>
    </row>
    <row r="472" ht="15.75" customHeight="1">
      <c r="P472" s="20"/>
    </row>
    <row r="473" ht="15.75" customHeight="1">
      <c r="P473" s="20"/>
    </row>
    <row r="474" ht="15.75" customHeight="1">
      <c r="P474" s="20"/>
    </row>
    <row r="475" ht="15.75" customHeight="1">
      <c r="P475" s="20"/>
    </row>
    <row r="476" ht="15.75" customHeight="1">
      <c r="P476" s="20"/>
    </row>
    <row r="477" ht="15.75" customHeight="1">
      <c r="P477" s="20"/>
    </row>
    <row r="478" ht="15.75" customHeight="1">
      <c r="P478" s="20"/>
    </row>
    <row r="479" ht="15.75" customHeight="1">
      <c r="P479" s="20"/>
    </row>
    <row r="480" ht="15.75" customHeight="1">
      <c r="P480" s="20"/>
    </row>
    <row r="481" ht="15.75" customHeight="1">
      <c r="P481" s="20"/>
    </row>
    <row r="482" ht="15.75" customHeight="1">
      <c r="P482" s="20"/>
    </row>
    <row r="483" ht="15.75" customHeight="1">
      <c r="P483" s="20"/>
    </row>
    <row r="484" ht="15.75" customHeight="1">
      <c r="P484" s="20"/>
    </row>
    <row r="485" ht="15.75" customHeight="1">
      <c r="P485" s="20"/>
    </row>
    <row r="486" ht="15.75" customHeight="1">
      <c r="P486" s="20"/>
    </row>
    <row r="487" ht="15.75" customHeight="1">
      <c r="P487" s="20"/>
    </row>
    <row r="488" ht="15.75" customHeight="1">
      <c r="P488" s="20"/>
    </row>
    <row r="489" ht="15.75" customHeight="1">
      <c r="P489" s="20"/>
    </row>
    <row r="490" ht="15.75" customHeight="1">
      <c r="P490" s="20"/>
    </row>
    <row r="491" ht="15.75" customHeight="1">
      <c r="P491" s="20"/>
    </row>
    <row r="492" ht="15.75" customHeight="1">
      <c r="P492" s="20"/>
    </row>
    <row r="493" ht="15.75" customHeight="1">
      <c r="P493" s="20"/>
    </row>
    <row r="494" ht="15.75" customHeight="1">
      <c r="P494" s="20"/>
    </row>
    <row r="495" ht="15.75" customHeight="1">
      <c r="P495" s="20"/>
    </row>
    <row r="496" ht="15.75" customHeight="1">
      <c r="P496" s="20"/>
    </row>
    <row r="497" ht="15.75" customHeight="1">
      <c r="P497" s="20"/>
    </row>
    <row r="498" ht="15.75" customHeight="1">
      <c r="P498" s="20"/>
    </row>
    <row r="499" ht="15.75" customHeight="1">
      <c r="P499" s="20"/>
    </row>
    <row r="500" ht="15.75" customHeight="1">
      <c r="P500" s="20"/>
    </row>
    <row r="501" ht="15.75" customHeight="1">
      <c r="P501" s="20"/>
    </row>
    <row r="502" ht="15.75" customHeight="1">
      <c r="P502" s="20"/>
    </row>
    <row r="503" ht="15.75" customHeight="1">
      <c r="P503" s="20"/>
    </row>
    <row r="504" ht="15.75" customHeight="1">
      <c r="P504" s="20"/>
    </row>
    <row r="505" ht="15.75" customHeight="1">
      <c r="P505" s="20"/>
    </row>
    <row r="506" ht="15.75" customHeight="1">
      <c r="P506" s="20"/>
    </row>
    <row r="507" ht="15.75" customHeight="1">
      <c r="P507" s="20"/>
    </row>
    <row r="508" ht="15.75" customHeight="1">
      <c r="P508" s="20"/>
    </row>
    <row r="509" ht="15.75" customHeight="1">
      <c r="P509" s="20"/>
    </row>
    <row r="510" ht="15.75" customHeight="1">
      <c r="P510" s="20"/>
    </row>
    <row r="511" ht="15.75" customHeight="1">
      <c r="P511" s="20"/>
    </row>
    <row r="512" ht="15.75" customHeight="1">
      <c r="P512" s="20"/>
    </row>
    <row r="513" ht="15.75" customHeight="1">
      <c r="P513" s="20"/>
    </row>
    <row r="514" ht="15.75" customHeight="1">
      <c r="P514" s="20"/>
    </row>
    <row r="515" ht="15.75" customHeight="1">
      <c r="P515" s="20"/>
    </row>
    <row r="516" ht="15.75" customHeight="1">
      <c r="P516" s="20"/>
    </row>
    <row r="517" ht="15.75" customHeight="1">
      <c r="P517" s="20"/>
    </row>
    <row r="518" ht="15.75" customHeight="1">
      <c r="P518" s="20"/>
    </row>
    <row r="519" ht="15.75" customHeight="1">
      <c r="P519" s="20"/>
    </row>
    <row r="520" ht="15.75" customHeight="1">
      <c r="P520" s="20"/>
    </row>
    <row r="521" ht="15.75" customHeight="1">
      <c r="P521" s="20"/>
    </row>
    <row r="522" ht="15.75" customHeight="1">
      <c r="P522" s="20"/>
    </row>
    <row r="523" ht="15.75" customHeight="1">
      <c r="P523" s="20"/>
    </row>
    <row r="524" ht="15.75" customHeight="1">
      <c r="P524" s="20"/>
    </row>
    <row r="525" ht="15.75" customHeight="1">
      <c r="P525" s="20"/>
    </row>
    <row r="526" ht="15.75" customHeight="1">
      <c r="P526" s="20"/>
    </row>
    <row r="527" ht="15.75" customHeight="1">
      <c r="P527" s="20"/>
    </row>
    <row r="528" ht="15.75" customHeight="1">
      <c r="P528" s="20"/>
    </row>
    <row r="529" ht="15.75" customHeight="1">
      <c r="P529" s="20"/>
    </row>
    <row r="530" ht="15.75" customHeight="1">
      <c r="P530" s="20"/>
    </row>
    <row r="531" ht="15.75" customHeight="1">
      <c r="P531" s="20"/>
    </row>
    <row r="532" ht="15.75" customHeight="1">
      <c r="P532" s="20"/>
    </row>
    <row r="533" ht="15.75" customHeight="1">
      <c r="P533" s="20"/>
    </row>
    <row r="534" ht="15.75" customHeight="1">
      <c r="P534" s="20"/>
    </row>
    <row r="535" ht="15.75" customHeight="1">
      <c r="P535" s="20"/>
    </row>
    <row r="536" ht="15.75" customHeight="1">
      <c r="P536" s="20"/>
    </row>
    <row r="537" ht="15.75" customHeight="1">
      <c r="P537" s="20"/>
    </row>
    <row r="538" ht="15.75" customHeight="1">
      <c r="P538" s="20"/>
    </row>
    <row r="539" ht="15.75" customHeight="1">
      <c r="P539" s="20"/>
    </row>
    <row r="540" ht="15.75" customHeight="1">
      <c r="P540" s="20"/>
    </row>
    <row r="541" ht="15.75" customHeight="1">
      <c r="P541" s="20"/>
    </row>
    <row r="542" ht="15.75" customHeight="1">
      <c r="P542" s="20"/>
    </row>
    <row r="543" ht="15.75" customHeight="1">
      <c r="P543" s="20"/>
    </row>
    <row r="544" ht="15.75" customHeight="1">
      <c r="P544" s="20"/>
    </row>
    <row r="545" ht="15.75" customHeight="1">
      <c r="P545" s="20"/>
    </row>
    <row r="546" ht="15.75" customHeight="1">
      <c r="P546" s="20"/>
    </row>
    <row r="547" ht="15.75" customHeight="1">
      <c r="P547" s="20"/>
    </row>
    <row r="548" ht="15.75" customHeight="1">
      <c r="P548" s="20"/>
    </row>
    <row r="549" ht="15.75" customHeight="1">
      <c r="P549" s="20"/>
    </row>
    <row r="550" ht="15.75" customHeight="1">
      <c r="P550" s="20"/>
    </row>
    <row r="551" ht="15.75" customHeight="1">
      <c r="P551" s="20"/>
    </row>
    <row r="552" ht="15.75" customHeight="1">
      <c r="P552" s="20"/>
    </row>
    <row r="553" ht="15.75" customHeight="1">
      <c r="P553" s="20"/>
    </row>
    <row r="554" ht="15.75" customHeight="1">
      <c r="P554" s="20"/>
    </row>
    <row r="555" ht="15.75" customHeight="1">
      <c r="P555" s="20"/>
    </row>
    <row r="556" ht="15.75" customHeight="1">
      <c r="P556" s="20"/>
    </row>
    <row r="557" ht="15.75" customHeight="1">
      <c r="P557" s="20"/>
    </row>
    <row r="558" ht="15.75" customHeight="1">
      <c r="P558" s="20"/>
    </row>
    <row r="559" ht="15.75" customHeight="1">
      <c r="P559" s="20"/>
    </row>
    <row r="560" ht="15.75" customHeight="1">
      <c r="P560" s="20"/>
    </row>
    <row r="561" ht="15.75" customHeight="1">
      <c r="P561" s="20"/>
    </row>
    <row r="562" ht="15.75" customHeight="1">
      <c r="P562" s="20"/>
    </row>
    <row r="563" ht="15.75" customHeight="1">
      <c r="P563" s="20"/>
    </row>
    <row r="564" ht="15.75" customHeight="1">
      <c r="P564" s="20"/>
    </row>
    <row r="565" ht="15.75" customHeight="1">
      <c r="P565" s="20"/>
    </row>
    <row r="566" ht="15.75" customHeight="1">
      <c r="P566" s="20"/>
    </row>
    <row r="567" ht="15.75" customHeight="1">
      <c r="P567" s="20"/>
    </row>
    <row r="568" ht="15.75" customHeight="1">
      <c r="P568" s="20"/>
    </row>
    <row r="569" ht="15.75" customHeight="1">
      <c r="P569" s="20"/>
    </row>
    <row r="570" ht="15.75" customHeight="1">
      <c r="P570" s="20"/>
    </row>
    <row r="571" ht="15.75" customHeight="1">
      <c r="P571" s="20"/>
    </row>
    <row r="572" ht="15.75" customHeight="1">
      <c r="P572" s="20"/>
    </row>
    <row r="573" ht="15.75" customHeight="1">
      <c r="P573" s="20"/>
    </row>
    <row r="574" ht="15.75" customHeight="1">
      <c r="P574" s="20"/>
    </row>
    <row r="575" ht="15.75" customHeight="1">
      <c r="P575" s="20"/>
    </row>
    <row r="576" ht="15.75" customHeight="1">
      <c r="P576" s="20"/>
    </row>
    <row r="577" ht="15.75" customHeight="1">
      <c r="P577" s="20"/>
    </row>
    <row r="578" ht="15.75" customHeight="1">
      <c r="P578" s="20"/>
    </row>
    <row r="579" ht="15.75" customHeight="1">
      <c r="P579" s="20"/>
    </row>
    <row r="580" ht="15.75" customHeight="1">
      <c r="P580" s="20"/>
    </row>
    <row r="581" ht="15.75" customHeight="1">
      <c r="P581" s="20"/>
    </row>
    <row r="582" ht="15.75" customHeight="1">
      <c r="P582" s="20"/>
    </row>
    <row r="583" ht="15.75" customHeight="1">
      <c r="P583" s="20"/>
    </row>
    <row r="584" ht="15.75" customHeight="1">
      <c r="P584" s="20"/>
    </row>
    <row r="585" ht="15.75" customHeight="1">
      <c r="P585" s="20"/>
    </row>
    <row r="586" ht="15.75" customHeight="1">
      <c r="P586" s="20"/>
    </row>
    <row r="587" ht="15.75" customHeight="1">
      <c r="P587" s="20"/>
    </row>
    <row r="588" ht="15.75" customHeight="1">
      <c r="P588" s="20"/>
    </row>
    <row r="589" ht="15.75" customHeight="1">
      <c r="P589" s="20"/>
    </row>
    <row r="590" ht="15.75" customHeight="1">
      <c r="P590" s="20"/>
    </row>
    <row r="591" ht="15.75" customHeight="1">
      <c r="P591" s="20"/>
    </row>
    <row r="592" ht="15.75" customHeight="1">
      <c r="P592" s="20"/>
    </row>
    <row r="593" ht="15.75" customHeight="1">
      <c r="P593" s="20"/>
    </row>
    <row r="594" ht="15.75" customHeight="1">
      <c r="P594" s="20"/>
    </row>
    <row r="595" ht="15.75" customHeight="1">
      <c r="P595" s="20"/>
    </row>
    <row r="596" ht="15.75" customHeight="1">
      <c r="P596" s="20"/>
    </row>
    <row r="597" ht="15.75" customHeight="1">
      <c r="P597" s="20"/>
    </row>
    <row r="598" ht="15.75" customHeight="1">
      <c r="P598" s="20"/>
    </row>
    <row r="599" ht="15.75" customHeight="1">
      <c r="P599" s="20"/>
    </row>
    <row r="600" ht="15.75" customHeight="1">
      <c r="P600" s="20"/>
    </row>
    <row r="601" ht="15.75" customHeight="1">
      <c r="P601" s="20"/>
    </row>
    <row r="602" ht="15.75" customHeight="1">
      <c r="P602" s="20"/>
    </row>
    <row r="603" ht="15.75" customHeight="1">
      <c r="P603" s="20"/>
    </row>
    <row r="604" ht="15.75" customHeight="1">
      <c r="P604" s="20"/>
    </row>
    <row r="605" ht="15.75" customHeight="1">
      <c r="P605" s="20"/>
    </row>
    <row r="606" ht="15.75" customHeight="1">
      <c r="P606" s="20"/>
    </row>
    <row r="607" ht="15.75" customHeight="1">
      <c r="P607" s="20"/>
    </row>
    <row r="608" ht="15.75" customHeight="1">
      <c r="P608" s="20"/>
    </row>
    <row r="609" ht="15.75" customHeight="1">
      <c r="P609" s="20"/>
    </row>
    <row r="610" ht="15.75" customHeight="1">
      <c r="P610" s="20"/>
    </row>
    <row r="611" ht="15.75" customHeight="1">
      <c r="P611" s="20"/>
    </row>
    <row r="612" ht="15.75" customHeight="1">
      <c r="P612" s="20"/>
    </row>
    <row r="613" ht="15.75" customHeight="1">
      <c r="P613" s="20"/>
    </row>
    <row r="614" ht="15.75" customHeight="1">
      <c r="P614" s="20"/>
    </row>
    <row r="615" ht="15.75" customHeight="1">
      <c r="P615" s="20"/>
    </row>
    <row r="616" ht="15.75" customHeight="1">
      <c r="P616" s="20"/>
    </row>
    <row r="617" ht="15.75" customHeight="1">
      <c r="P617" s="20"/>
    </row>
    <row r="618" ht="15.75" customHeight="1">
      <c r="P618" s="20"/>
    </row>
    <row r="619" ht="15.75" customHeight="1">
      <c r="P619" s="20"/>
    </row>
    <row r="620" ht="15.75" customHeight="1">
      <c r="P620" s="20"/>
    </row>
    <row r="621" ht="15.75" customHeight="1">
      <c r="P621" s="20"/>
    </row>
    <row r="622" ht="15.75" customHeight="1">
      <c r="P622" s="20"/>
    </row>
    <row r="623" ht="15.75" customHeight="1">
      <c r="P623" s="20"/>
    </row>
    <row r="624" ht="15.75" customHeight="1">
      <c r="P624" s="20"/>
    </row>
    <row r="625" ht="15.75" customHeight="1">
      <c r="P625" s="20"/>
    </row>
    <row r="626" ht="15.75" customHeight="1">
      <c r="P626" s="20"/>
    </row>
    <row r="627" ht="15.75" customHeight="1">
      <c r="P627" s="20"/>
    </row>
    <row r="628" ht="15.75" customHeight="1">
      <c r="P628" s="20"/>
    </row>
    <row r="629" ht="15.75" customHeight="1">
      <c r="P629" s="20"/>
    </row>
    <row r="630" ht="15.75" customHeight="1">
      <c r="P630" s="20"/>
    </row>
    <row r="631" ht="15.75" customHeight="1">
      <c r="P631" s="20"/>
    </row>
    <row r="632" ht="15.75" customHeight="1">
      <c r="P632" s="20"/>
    </row>
    <row r="633" ht="15.75" customHeight="1">
      <c r="P633" s="20"/>
    </row>
    <row r="634" ht="15.75" customHeight="1">
      <c r="P634" s="20"/>
    </row>
    <row r="635" ht="15.75" customHeight="1">
      <c r="P635" s="20"/>
    </row>
    <row r="636" ht="15.75" customHeight="1">
      <c r="P636" s="20"/>
    </row>
    <row r="637" ht="15.75" customHeight="1">
      <c r="P637" s="20"/>
    </row>
    <row r="638" ht="15.75" customHeight="1">
      <c r="P638" s="20"/>
    </row>
    <row r="639" ht="15.75" customHeight="1">
      <c r="P639" s="20"/>
    </row>
    <row r="640" ht="15.75" customHeight="1">
      <c r="P640" s="20"/>
    </row>
    <row r="641" ht="15.75" customHeight="1">
      <c r="P641" s="20"/>
    </row>
    <row r="642" ht="15.75" customHeight="1">
      <c r="P642" s="20"/>
    </row>
    <row r="643" ht="15.75" customHeight="1">
      <c r="P643" s="20"/>
    </row>
    <row r="644" ht="15.75" customHeight="1">
      <c r="P644" s="20"/>
    </row>
    <row r="645" ht="15.75" customHeight="1">
      <c r="P645" s="20"/>
    </row>
    <row r="646" ht="15.75" customHeight="1">
      <c r="P646" s="20"/>
    </row>
    <row r="647" ht="15.75" customHeight="1">
      <c r="P647" s="20"/>
    </row>
    <row r="648" ht="15.75" customHeight="1">
      <c r="P648" s="20"/>
    </row>
    <row r="649" ht="15.75" customHeight="1">
      <c r="P649" s="20"/>
    </row>
    <row r="650" ht="15.75" customHeight="1">
      <c r="P650" s="20"/>
    </row>
    <row r="651" ht="15.75" customHeight="1">
      <c r="P651" s="20"/>
    </row>
    <row r="652" ht="15.75" customHeight="1">
      <c r="P652" s="20"/>
    </row>
    <row r="653" ht="15.75" customHeight="1">
      <c r="P653" s="20"/>
    </row>
    <row r="654" ht="15.75" customHeight="1">
      <c r="P654" s="20"/>
    </row>
    <row r="655" ht="15.75" customHeight="1">
      <c r="P655" s="20"/>
    </row>
    <row r="656" ht="15.75" customHeight="1">
      <c r="P656" s="20"/>
    </row>
    <row r="657" ht="15.75" customHeight="1">
      <c r="P657" s="20"/>
    </row>
    <row r="658" ht="15.75" customHeight="1">
      <c r="P658" s="20"/>
    </row>
    <row r="659" ht="15.75" customHeight="1">
      <c r="P659" s="20"/>
    </row>
    <row r="660" ht="15.75" customHeight="1">
      <c r="P660" s="20"/>
    </row>
    <row r="661" ht="15.75" customHeight="1">
      <c r="P661" s="20"/>
    </row>
    <row r="662" ht="15.75" customHeight="1">
      <c r="P662" s="20"/>
    </row>
    <row r="663" ht="15.75" customHeight="1">
      <c r="P663" s="20"/>
    </row>
    <row r="664" ht="15.75" customHeight="1">
      <c r="P664" s="20"/>
    </row>
    <row r="665" ht="15.75" customHeight="1">
      <c r="P665" s="20"/>
    </row>
    <row r="666" ht="15.75" customHeight="1">
      <c r="P666" s="20"/>
    </row>
    <row r="667" ht="15.75" customHeight="1">
      <c r="P667" s="20"/>
    </row>
    <row r="668" ht="15.75" customHeight="1">
      <c r="P668" s="20"/>
    </row>
    <row r="669" ht="15.75" customHeight="1">
      <c r="P669" s="20"/>
    </row>
    <row r="670" ht="15.75" customHeight="1">
      <c r="P670" s="20"/>
    </row>
    <row r="671" ht="15.75" customHeight="1">
      <c r="P671" s="20"/>
    </row>
    <row r="672" ht="15.75" customHeight="1">
      <c r="P672" s="20"/>
    </row>
    <row r="673" ht="15.75" customHeight="1">
      <c r="P673" s="20"/>
    </row>
    <row r="674" ht="15.75" customHeight="1">
      <c r="P674" s="20"/>
    </row>
    <row r="675" ht="15.75" customHeight="1">
      <c r="P675" s="20"/>
    </row>
    <row r="676" ht="15.75" customHeight="1">
      <c r="P676" s="20"/>
    </row>
    <row r="677" ht="15.75" customHeight="1">
      <c r="P677" s="20"/>
    </row>
    <row r="678" ht="15.75" customHeight="1">
      <c r="P678" s="20"/>
    </row>
    <row r="679" ht="15.75" customHeight="1">
      <c r="P679" s="20"/>
    </row>
    <row r="680" ht="15.75" customHeight="1">
      <c r="P680" s="20"/>
    </row>
    <row r="681" ht="15.75" customHeight="1">
      <c r="P681" s="20"/>
    </row>
    <row r="682" ht="15.75" customHeight="1">
      <c r="P682" s="20"/>
    </row>
    <row r="683" ht="15.75" customHeight="1">
      <c r="P683" s="20"/>
    </row>
    <row r="684" ht="15.75" customHeight="1">
      <c r="P684" s="20"/>
    </row>
    <row r="685" ht="15.75" customHeight="1">
      <c r="P685" s="20"/>
    </row>
    <row r="686" ht="15.75" customHeight="1">
      <c r="P686" s="20"/>
    </row>
    <row r="687" ht="15.75" customHeight="1">
      <c r="P687" s="20"/>
    </row>
    <row r="688" ht="15.75" customHeight="1">
      <c r="P688" s="20"/>
    </row>
    <row r="689" ht="15.75" customHeight="1">
      <c r="P689" s="20"/>
    </row>
    <row r="690" ht="15.75" customHeight="1">
      <c r="P690" s="20"/>
    </row>
    <row r="691" ht="15.75" customHeight="1">
      <c r="P691" s="20"/>
    </row>
    <row r="692" ht="15.75" customHeight="1">
      <c r="P692" s="20"/>
    </row>
    <row r="693" ht="15.75" customHeight="1">
      <c r="P693" s="20"/>
    </row>
    <row r="694" ht="15.75" customHeight="1">
      <c r="P694" s="20"/>
    </row>
    <row r="695" ht="15.75" customHeight="1">
      <c r="P695" s="20"/>
    </row>
    <row r="696" ht="15.75" customHeight="1">
      <c r="P696" s="20"/>
    </row>
    <row r="697" ht="15.75" customHeight="1">
      <c r="P697" s="20"/>
    </row>
    <row r="698" ht="15.75" customHeight="1">
      <c r="P698" s="20"/>
    </row>
    <row r="699" ht="15.75" customHeight="1">
      <c r="P699" s="20"/>
    </row>
    <row r="700" ht="15.75" customHeight="1">
      <c r="P700" s="20"/>
    </row>
    <row r="701" ht="15.75" customHeight="1">
      <c r="P701" s="20"/>
    </row>
    <row r="702" ht="15.75" customHeight="1">
      <c r="P702" s="20"/>
    </row>
    <row r="703" ht="15.75" customHeight="1">
      <c r="P703" s="20"/>
    </row>
    <row r="704" ht="15.75" customHeight="1">
      <c r="P704" s="20"/>
    </row>
    <row r="705" ht="15.75" customHeight="1">
      <c r="P705" s="20"/>
    </row>
    <row r="706" ht="15.75" customHeight="1">
      <c r="P706" s="20"/>
    </row>
    <row r="707" ht="15.75" customHeight="1">
      <c r="P707" s="20"/>
    </row>
    <row r="708" ht="15.75" customHeight="1">
      <c r="P708" s="20"/>
    </row>
    <row r="709" ht="15.75" customHeight="1">
      <c r="P709" s="20"/>
    </row>
    <row r="710" ht="15.75" customHeight="1">
      <c r="P710" s="20"/>
    </row>
    <row r="711" ht="15.75" customHeight="1">
      <c r="P711" s="20"/>
    </row>
    <row r="712" ht="15.75" customHeight="1">
      <c r="P712" s="20"/>
    </row>
    <row r="713" ht="15.75" customHeight="1">
      <c r="P713" s="20"/>
    </row>
    <row r="714" ht="15.75" customHeight="1">
      <c r="P714" s="20"/>
    </row>
    <row r="715" ht="15.75" customHeight="1">
      <c r="P715" s="20"/>
    </row>
    <row r="716" ht="15.75" customHeight="1">
      <c r="P716" s="20"/>
    </row>
    <row r="717" ht="15.75" customHeight="1">
      <c r="P717" s="20"/>
    </row>
    <row r="718" ht="15.75" customHeight="1">
      <c r="P718" s="20"/>
    </row>
    <row r="719" ht="15.75" customHeight="1">
      <c r="P719" s="20"/>
    </row>
    <row r="720" ht="15.75" customHeight="1">
      <c r="P720" s="20"/>
    </row>
    <row r="721" ht="15.75" customHeight="1">
      <c r="P721" s="20"/>
    </row>
    <row r="722" ht="15.75" customHeight="1">
      <c r="P722" s="20"/>
    </row>
    <row r="723" ht="15.75" customHeight="1">
      <c r="P723" s="20"/>
    </row>
    <row r="724" ht="15.75" customHeight="1">
      <c r="P724" s="20"/>
    </row>
    <row r="725" ht="15.75" customHeight="1">
      <c r="P725" s="20"/>
    </row>
    <row r="726" ht="15.75" customHeight="1">
      <c r="P726" s="20"/>
    </row>
    <row r="727" ht="15.75" customHeight="1">
      <c r="P727" s="20"/>
    </row>
    <row r="728" ht="15.75" customHeight="1">
      <c r="P728" s="20"/>
    </row>
    <row r="729" ht="15.75" customHeight="1">
      <c r="P729" s="20"/>
    </row>
    <row r="730" ht="15.75" customHeight="1">
      <c r="P730" s="20"/>
    </row>
    <row r="731" ht="15.75" customHeight="1">
      <c r="P731" s="20"/>
    </row>
    <row r="732" ht="15.75" customHeight="1">
      <c r="P732" s="20"/>
    </row>
    <row r="733" ht="15.75" customHeight="1">
      <c r="P733" s="20"/>
    </row>
    <row r="734" ht="15.75" customHeight="1">
      <c r="P734" s="20"/>
    </row>
    <row r="735" ht="15.75" customHeight="1">
      <c r="P735" s="20"/>
    </row>
    <row r="736" ht="15.75" customHeight="1">
      <c r="P736" s="20"/>
    </row>
    <row r="737" ht="15.75" customHeight="1">
      <c r="P737" s="20"/>
    </row>
    <row r="738" ht="15.75" customHeight="1">
      <c r="P738" s="20"/>
    </row>
    <row r="739" ht="15.75" customHeight="1">
      <c r="P739" s="20"/>
    </row>
    <row r="740" ht="15.75" customHeight="1">
      <c r="P740" s="20"/>
    </row>
    <row r="741" ht="15.75" customHeight="1">
      <c r="P741" s="20"/>
    </row>
    <row r="742" ht="15.75" customHeight="1">
      <c r="P742" s="20"/>
    </row>
    <row r="743" ht="15.75" customHeight="1">
      <c r="P743" s="20"/>
    </row>
    <row r="744" ht="15.75" customHeight="1">
      <c r="P744" s="20"/>
    </row>
    <row r="745" ht="15.75" customHeight="1">
      <c r="P745" s="20"/>
    </row>
    <row r="746" ht="15.75" customHeight="1">
      <c r="P746" s="20"/>
    </row>
    <row r="747" ht="15.75" customHeight="1">
      <c r="P747" s="20"/>
    </row>
    <row r="748" ht="15.75" customHeight="1">
      <c r="P748" s="20"/>
    </row>
    <row r="749" ht="15.75" customHeight="1">
      <c r="P749" s="20"/>
    </row>
    <row r="750" ht="15.75" customHeight="1">
      <c r="P750" s="20"/>
    </row>
    <row r="751" ht="15.75" customHeight="1">
      <c r="P751" s="20"/>
    </row>
    <row r="752" ht="15.75" customHeight="1">
      <c r="P752" s="20"/>
    </row>
    <row r="753" ht="15.75" customHeight="1">
      <c r="P753" s="20"/>
    </row>
    <row r="754" ht="15.75" customHeight="1">
      <c r="P754" s="20"/>
    </row>
    <row r="755" ht="15.75" customHeight="1">
      <c r="P755" s="20"/>
    </row>
    <row r="756" ht="15.75" customHeight="1">
      <c r="P756" s="20"/>
    </row>
    <row r="757" ht="15.75" customHeight="1">
      <c r="P757" s="20"/>
    </row>
    <row r="758" ht="15.75" customHeight="1">
      <c r="P758" s="20"/>
    </row>
    <row r="759" ht="15.75" customHeight="1">
      <c r="P759" s="20"/>
    </row>
    <row r="760" ht="15.75" customHeight="1">
      <c r="P760" s="20"/>
    </row>
    <row r="761" ht="15.75" customHeight="1">
      <c r="P761" s="20"/>
    </row>
    <row r="762" ht="15.75" customHeight="1">
      <c r="P762" s="20"/>
    </row>
    <row r="763" ht="15.75" customHeight="1">
      <c r="P763" s="20"/>
    </row>
    <row r="764" ht="15.75" customHeight="1">
      <c r="P764" s="20"/>
    </row>
    <row r="765" ht="15.75" customHeight="1">
      <c r="P765" s="20"/>
    </row>
    <row r="766" ht="15.75" customHeight="1">
      <c r="P766" s="20"/>
    </row>
    <row r="767" ht="15.75" customHeight="1">
      <c r="P767" s="20"/>
    </row>
    <row r="768" ht="15.75" customHeight="1">
      <c r="P768" s="20"/>
    </row>
    <row r="769" ht="15.75" customHeight="1">
      <c r="P769" s="20"/>
    </row>
    <row r="770" ht="15.75" customHeight="1">
      <c r="P770" s="20"/>
    </row>
    <row r="771" ht="15.75" customHeight="1">
      <c r="P771" s="20"/>
    </row>
    <row r="772" ht="15.75" customHeight="1">
      <c r="P772" s="20"/>
    </row>
    <row r="773" ht="15.75" customHeight="1">
      <c r="P773" s="20"/>
    </row>
    <row r="774" ht="15.75" customHeight="1">
      <c r="P774" s="20"/>
    </row>
    <row r="775" ht="15.75" customHeight="1">
      <c r="P775" s="20"/>
    </row>
    <row r="776" ht="15.75" customHeight="1">
      <c r="P776" s="20"/>
    </row>
    <row r="777" ht="15.75" customHeight="1">
      <c r="P777" s="20"/>
    </row>
    <row r="778" ht="15.75" customHeight="1">
      <c r="P778" s="20"/>
    </row>
    <row r="779" ht="15.75" customHeight="1">
      <c r="P779" s="20"/>
    </row>
    <row r="780" ht="15.75" customHeight="1">
      <c r="P780" s="20"/>
    </row>
    <row r="781" ht="15.75" customHeight="1">
      <c r="P781" s="20"/>
    </row>
    <row r="782" ht="15.75" customHeight="1">
      <c r="P782" s="20"/>
    </row>
    <row r="783" ht="15.75" customHeight="1">
      <c r="P783" s="20"/>
    </row>
    <row r="784" ht="15.75" customHeight="1">
      <c r="P784" s="20"/>
    </row>
    <row r="785" ht="15.75" customHeight="1">
      <c r="P785" s="20"/>
    </row>
    <row r="786" ht="15.75" customHeight="1">
      <c r="P786" s="20"/>
    </row>
    <row r="787" ht="15.75" customHeight="1">
      <c r="P787" s="20"/>
    </row>
    <row r="788" ht="15.75" customHeight="1">
      <c r="P788" s="20"/>
    </row>
    <row r="789" ht="15.75" customHeight="1">
      <c r="P789" s="20"/>
    </row>
    <row r="790" ht="15.75" customHeight="1">
      <c r="P790" s="20"/>
    </row>
    <row r="791" ht="15.75" customHeight="1">
      <c r="P791" s="20"/>
    </row>
    <row r="792" ht="15.75" customHeight="1">
      <c r="P792" s="20"/>
    </row>
    <row r="793" ht="15.75" customHeight="1">
      <c r="P793" s="20"/>
    </row>
    <row r="794" ht="15.75" customHeight="1">
      <c r="P794" s="20"/>
    </row>
    <row r="795" ht="15.75" customHeight="1">
      <c r="P795" s="20"/>
    </row>
    <row r="796" ht="15.75" customHeight="1">
      <c r="P796" s="20"/>
    </row>
    <row r="797" ht="15.75" customHeight="1">
      <c r="P797" s="20"/>
    </row>
    <row r="798" ht="15.75" customHeight="1">
      <c r="P798" s="20"/>
    </row>
    <row r="799" ht="15.75" customHeight="1">
      <c r="P799" s="20"/>
    </row>
    <row r="800" ht="15.75" customHeight="1">
      <c r="P800" s="20"/>
    </row>
    <row r="801" ht="15.75" customHeight="1">
      <c r="P801" s="20"/>
    </row>
    <row r="802" ht="15.75" customHeight="1">
      <c r="P802" s="20"/>
    </row>
    <row r="803" ht="15.75" customHeight="1">
      <c r="P803" s="20"/>
    </row>
    <row r="804" ht="15.75" customHeight="1">
      <c r="P804" s="20"/>
    </row>
    <row r="805" ht="15.75" customHeight="1">
      <c r="P805" s="20"/>
    </row>
    <row r="806" ht="15.75" customHeight="1">
      <c r="P806" s="20"/>
    </row>
    <row r="807" ht="15.75" customHeight="1">
      <c r="P807" s="20"/>
    </row>
    <row r="808" ht="15.75" customHeight="1">
      <c r="P808" s="20"/>
    </row>
    <row r="809" ht="15.75" customHeight="1">
      <c r="P809" s="20"/>
    </row>
    <row r="810" ht="15.75" customHeight="1">
      <c r="P810" s="20"/>
    </row>
    <row r="811" ht="15.75" customHeight="1">
      <c r="P811" s="20"/>
    </row>
    <row r="812" ht="15.75" customHeight="1">
      <c r="P812" s="20"/>
    </row>
    <row r="813" ht="15.75" customHeight="1">
      <c r="P813" s="20"/>
    </row>
    <row r="814" ht="15.75" customHeight="1">
      <c r="P814" s="20"/>
    </row>
    <row r="815" ht="15.75" customHeight="1">
      <c r="P815" s="20"/>
    </row>
    <row r="816" ht="15.75" customHeight="1">
      <c r="P816" s="20"/>
    </row>
    <row r="817" ht="15.75" customHeight="1">
      <c r="P817" s="20"/>
    </row>
    <row r="818" ht="15.75" customHeight="1">
      <c r="P818" s="20"/>
    </row>
    <row r="819" ht="15.75" customHeight="1">
      <c r="P819" s="20"/>
    </row>
    <row r="820" ht="15.75" customHeight="1">
      <c r="P820" s="20"/>
    </row>
    <row r="821" ht="15.75" customHeight="1">
      <c r="P821" s="20"/>
    </row>
    <row r="822" ht="15.75" customHeight="1">
      <c r="P822" s="20"/>
    </row>
    <row r="823" ht="15.75" customHeight="1">
      <c r="P823" s="20"/>
    </row>
    <row r="824" ht="15.75" customHeight="1">
      <c r="P824" s="20"/>
    </row>
    <row r="825" ht="15.75" customHeight="1">
      <c r="P825" s="20"/>
    </row>
    <row r="826" ht="15.75" customHeight="1">
      <c r="P826" s="20"/>
    </row>
    <row r="827" ht="15.75" customHeight="1">
      <c r="P827" s="20"/>
    </row>
    <row r="828" ht="15.75" customHeight="1">
      <c r="P828" s="20"/>
    </row>
    <row r="829" ht="15.75" customHeight="1">
      <c r="P829" s="20"/>
    </row>
    <row r="830" ht="15.75" customHeight="1">
      <c r="P830" s="20"/>
    </row>
    <row r="831" ht="15.75" customHeight="1">
      <c r="P831" s="20"/>
    </row>
    <row r="832" ht="15.75" customHeight="1">
      <c r="P832" s="20"/>
    </row>
    <row r="833" ht="15.75" customHeight="1">
      <c r="P833" s="20"/>
    </row>
    <row r="834" ht="15.75" customHeight="1">
      <c r="P834" s="20"/>
    </row>
    <row r="835" ht="15.75" customHeight="1">
      <c r="P835" s="20"/>
    </row>
    <row r="836" ht="15.75" customHeight="1">
      <c r="P836" s="20"/>
    </row>
    <row r="837" ht="15.75" customHeight="1">
      <c r="P837" s="20"/>
    </row>
    <row r="838" ht="15.75" customHeight="1">
      <c r="P838" s="20"/>
    </row>
    <row r="839" ht="15.75" customHeight="1">
      <c r="P839" s="20"/>
    </row>
    <row r="840" ht="15.75" customHeight="1">
      <c r="P840" s="20"/>
    </row>
    <row r="841" ht="15.75" customHeight="1">
      <c r="P841" s="20"/>
    </row>
    <row r="842" ht="15.75" customHeight="1">
      <c r="P842" s="20"/>
    </row>
    <row r="843" ht="15.75" customHeight="1">
      <c r="P843" s="20"/>
    </row>
    <row r="844" ht="15.75" customHeight="1">
      <c r="P844" s="20"/>
    </row>
    <row r="845" ht="15.75" customHeight="1">
      <c r="P845" s="20"/>
    </row>
    <row r="846" ht="15.75" customHeight="1">
      <c r="P846" s="20"/>
    </row>
    <row r="847" ht="15.75" customHeight="1">
      <c r="P847" s="20"/>
    </row>
    <row r="848" ht="15.75" customHeight="1">
      <c r="P848" s="20"/>
    </row>
    <row r="849" ht="15.75" customHeight="1">
      <c r="P849" s="20"/>
    </row>
    <row r="850" ht="15.75" customHeight="1">
      <c r="P850" s="20"/>
    </row>
    <row r="851" ht="15.75" customHeight="1">
      <c r="P851" s="20"/>
    </row>
    <row r="852" ht="15.75" customHeight="1">
      <c r="P852" s="20"/>
    </row>
    <row r="853" ht="15.75" customHeight="1">
      <c r="P853" s="20"/>
    </row>
    <row r="854" ht="15.75" customHeight="1">
      <c r="P854" s="20"/>
    </row>
    <row r="855" ht="15.75" customHeight="1">
      <c r="P855" s="20"/>
    </row>
    <row r="856" ht="15.75" customHeight="1">
      <c r="P856" s="20"/>
    </row>
    <row r="857" ht="15.75" customHeight="1">
      <c r="P857" s="20"/>
    </row>
    <row r="858" ht="15.75" customHeight="1">
      <c r="P858" s="20"/>
    </row>
    <row r="859" ht="15.75" customHeight="1">
      <c r="P859" s="20"/>
    </row>
    <row r="860" ht="15.75" customHeight="1">
      <c r="P860" s="20"/>
    </row>
    <row r="861" ht="15.75" customHeight="1">
      <c r="P861" s="20"/>
    </row>
    <row r="862" ht="15.75" customHeight="1">
      <c r="P862" s="20"/>
    </row>
    <row r="863" ht="15.75" customHeight="1">
      <c r="P863" s="20"/>
    </row>
    <row r="864" ht="15.75" customHeight="1">
      <c r="P864" s="20"/>
    </row>
    <row r="865" ht="15.75" customHeight="1">
      <c r="P865" s="20"/>
    </row>
    <row r="866" ht="15.75" customHeight="1">
      <c r="P866" s="20"/>
    </row>
    <row r="867" ht="15.75" customHeight="1">
      <c r="P867" s="20"/>
    </row>
    <row r="868" ht="15.75" customHeight="1">
      <c r="P868" s="20"/>
    </row>
    <row r="869" ht="15.75" customHeight="1">
      <c r="P869" s="20"/>
    </row>
    <row r="870" ht="15.75" customHeight="1">
      <c r="P870" s="20"/>
    </row>
    <row r="871" ht="15.75" customHeight="1">
      <c r="P871" s="20"/>
    </row>
    <row r="872" ht="15.75" customHeight="1">
      <c r="P872" s="20"/>
    </row>
    <row r="873" ht="15.75" customHeight="1">
      <c r="P873" s="20"/>
    </row>
    <row r="874" ht="15.75" customHeight="1">
      <c r="P874" s="20"/>
    </row>
    <row r="875" ht="15.75" customHeight="1">
      <c r="P875" s="20"/>
    </row>
    <row r="876" ht="15.75" customHeight="1">
      <c r="P876" s="20"/>
    </row>
    <row r="877" ht="15.75" customHeight="1">
      <c r="P877" s="20"/>
    </row>
    <row r="878" ht="15.75" customHeight="1">
      <c r="P878" s="20"/>
    </row>
    <row r="879" ht="15.75" customHeight="1">
      <c r="P879" s="20"/>
    </row>
    <row r="880" ht="15.75" customHeight="1">
      <c r="P880" s="20"/>
    </row>
    <row r="881" ht="15.75" customHeight="1">
      <c r="P881" s="20"/>
    </row>
    <row r="882" ht="15.75" customHeight="1">
      <c r="P882" s="20"/>
    </row>
    <row r="883" ht="15.75" customHeight="1">
      <c r="P883" s="20"/>
    </row>
    <row r="884" ht="15.75" customHeight="1">
      <c r="P884" s="20"/>
    </row>
    <row r="885" ht="15.75" customHeight="1">
      <c r="P885" s="20"/>
    </row>
    <row r="886" ht="15.75" customHeight="1">
      <c r="P886" s="20"/>
    </row>
    <row r="887" ht="15.75" customHeight="1">
      <c r="P887" s="20"/>
    </row>
    <row r="888" ht="15.75" customHeight="1">
      <c r="P888" s="20"/>
    </row>
    <row r="889" ht="15.75" customHeight="1">
      <c r="P889" s="20"/>
    </row>
    <row r="890" ht="15.75" customHeight="1">
      <c r="P890" s="20"/>
    </row>
    <row r="891" ht="15.75" customHeight="1">
      <c r="P891" s="20"/>
    </row>
    <row r="892" ht="15.75" customHeight="1">
      <c r="P892" s="20"/>
    </row>
    <row r="893" ht="15.75" customHeight="1">
      <c r="P893" s="20"/>
    </row>
    <row r="894" ht="15.75" customHeight="1">
      <c r="P894" s="20"/>
    </row>
    <row r="895" ht="15.75" customHeight="1">
      <c r="P895" s="20"/>
    </row>
    <row r="896" ht="15.75" customHeight="1">
      <c r="P896" s="20"/>
    </row>
    <row r="897" ht="15.75" customHeight="1">
      <c r="P897" s="20"/>
    </row>
    <row r="898" ht="15.75" customHeight="1">
      <c r="P898" s="20"/>
    </row>
    <row r="899" ht="15.75" customHeight="1">
      <c r="P899" s="20"/>
    </row>
    <row r="900" ht="15.75" customHeight="1">
      <c r="P900" s="20"/>
    </row>
    <row r="901" ht="15.75" customHeight="1">
      <c r="P901" s="20"/>
    </row>
    <row r="902" ht="15.75" customHeight="1">
      <c r="P902" s="20"/>
    </row>
    <row r="903" ht="15.75" customHeight="1">
      <c r="P903" s="20"/>
    </row>
    <row r="904" ht="15.75" customHeight="1">
      <c r="P904" s="20"/>
    </row>
    <row r="905" ht="15.75" customHeight="1">
      <c r="P905" s="20"/>
    </row>
    <row r="906" ht="15.75" customHeight="1">
      <c r="P906" s="20"/>
    </row>
    <row r="907" ht="15.75" customHeight="1">
      <c r="P907" s="20"/>
    </row>
    <row r="908" ht="15.75" customHeight="1">
      <c r="P908" s="20"/>
    </row>
    <row r="909" ht="15.75" customHeight="1">
      <c r="P909" s="20"/>
    </row>
    <row r="910" ht="15.75" customHeight="1">
      <c r="P910" s="20"/>
    </row>
    <row r="911" ht="15.75" customHeight="1">
      <c r="P911" s="20"/>
    </row>
    <row r="912" ht="15.75" customHeight="1">
      <c r="P912" s="20"/>
    </row>
    <row r="913" ht="15.75" customHeight="1">
      <c r="P913" s="20"/>
    </row>
    <row r="914" ht="15.75" customHeight="1">
      <c r="P914" s="20"/>
    </row>
    <row r="915" ht="15.75" customHeight="1">
      <c r="P915" s="20"/>
    </row>
    <row r="916" ht="15.75" customHeight="1">
      <c r="P916" s="20"/>
    </row>
    <row r="917" ht="15.75" customHeight="1">
      <c r="P917" s="20"/>
    </row>
    <row r="918" ht="15.75" customHeight="1">
      <c r="P918" s="20"/>
    </row>
    <row r="919" ht="15.75" customHeight="1">
      <c r="P919" s="20"/>
    </row>
    <row r="920" ht="15.75" customHeight="1">
      <c r="P920" s="20"/>
    </row>
    <row r="921" ht="15.75" customHeight="1">
      <c r="P921" s="20"/>
    </row>
    <row r="922" ht="15.75" customHeight="1">
      <c r="P922" s="20"/>
    </row>
    <row r="923" ht="15.75" customHeight="1">
      <c r="P923" s="20"/>
    </row>
    <row r="924" ht="15.75" customHeight="1">
      <c r="P924" s="20"/>
    </row>
    <row r="925" ht="15.75" customHeight="1">
      <c r="P925" s="20"/>
    </row>
    <row r="926" ht="15.75" customHeight="1">
      <c r="P926" s="20"/>
    </row>
    <row r="927" ht="15.75" customHeight="1">
      <c r="P927" s="20"/>
    </row>
    <row r="928" ht="15.75" customHeight="1">
      <c r="P928" s="20"/>
    </row>
    <row r="929" ht="15.75" customHeight="1">
      <c r="P929" s="20"/>
    </row>
    <row r="930" ht="15.75" customHeight="1">
      <c r="P930" s="20"/>
    </row>
    <row r="931" ht="15.75" customHeight="1">
      <c r="P931" s="20"/>
    </row>
    <row r="932" ht="15.75" customHeight="1">
      <c r="P932" s="20"/>
    </row>
    <row r="933" ht="15.75" customHeight="1">
      <c r="P933" s="20"/>
    </row>
    <row r="934" ht="15.75" customHeight="1">
      <c r="P934" s="20"/>
    </row>
    <row r="935" ht="15.75" customHeight="1">
      <c r="P935" s="20"/>
    </row>
    <row r="936" ht="15.75" customHeight="1">
      <c r="P936" s="20"/>
    </row>
    <row r="937" ht="15.75" customHeight="1">
      <c r="P937" s="20"/>
    </row>
    <row r="938" ht="15.75" customHeight="1">
      <c r="P938" s="20"/>
    </row>
    <row r="939" ht="15.75" customHeight="1">
      <c r="P939" s="20"/>
    </row>
    <row r="940" ht="15.75" customHeight="1">
      <c r="P940" s="20"/>
    </row>
    <row r="941" ht="15.75" customHeight="1">
      <c r="P941" s="20"/>
    </row>
    <row r="942" ht="15.75" customHeight="1">
      <c r="P942" s="20"/>
    </row>
    <row r="943" ht="15.75" customHeight="1">
      <c r="P943" s="20"/>
    </row>
    <row r="944" ht="15.75" customHeight="1">
      <c r="P944" s="20"/>
    </row>
    <row r="945" ht="15.75" customHeight="1">
      <c r="P945" s="20"/>
    </row>
    <row r="946" ht="15.75" customHeight="1">
      <c r="P946" s="20"/>
    </row>
    <row r="947" ht="15.75" customHeight="1">
      <c r="P947" s="20"/>
    </row>
    <row r="948" ht="15.75" customHeight="1">
      <c r="P948" s="20"/>
    </row>
    <row r="949" ht="15.75" customHeight="1">
      <c r="P949" s="20"/>
    </row>
    <row r="950" ht="15.75" customHeight="1">
      <c r="P950" s="20"/>
    </row>
    <row r="951" ht="15.75" customHeight="1">
      <c r="P951" s="20"/>
    </row>
    <row r="952" ht="15.75" customHeight="1">
      <c r="P952" s="20"/>
    </row>
    <row r="953" ht="15.75" customHeight="1">
      <c r="P953" s="20"/>
    </row>
    <row r="954" ht="15.75" customHeight="1">
      <c r="P954" s="20"/>
    </row>
    <row r="955" ht="15.75" customHeight="1">
      <c r="P955" s="20"/>
    </row>
    <row r="956" ht="15.75" customHeight="1">
      <c r="P956" s="20"/>
    </row>
    <row r="957" ht="15.75" customHeight="1">
      <c r="P957" s="20"/>
    </row>
    <row r="958" ht="15.75" customHeight="1">
      <c r="P958" s="20"/>
    </row>
    <row r="959" ht="15.75" customHeight="1">
      <c r="P959" s="20"/>
    </row>
    <row r="960" ht="15.75" customHeight="1">
      <c r="P960" s="20"/>
    </row>
    <row r="961" ht="15.75" customHeight="1">
      <c r="P961" s="20"/>
    </row>
    <row r="962" ht="15.75" customHeight="1">
      <c r="P962" s="20"/>
    </row>
    <row r="963" ht="15.75" customHeight="1">
      <c r="P963" s="20"/>
    </row>
    <row r="964" ht="15.75" customHeight="1">
      <c r="P964" s="20"/>
    </row>
    <row r="965" ht="15.75" customHeight="1">
      <c r="P965" s="20"/>
    </row>
    <row r="966" ht="15.75" customHeight="1">
      <c r="P966" s="20"/>
    </row>
    <row r="967" ht="15.75" customHeight="1">
      <c r="P967" s="20"/>
    </row>
    <row r="968" ht="15.75" customHeight="1">
      <c r="P968" s="20"/>
    </row>
    <row r="969" ht="15.75" customHeight="1">
      <c r="P969" s="20"/>
    </row>
    <row r="970" ht="15.75" customHeight="1">
      <c r="P970" s="20"/>
    </row>
    <row r="971" ht="15.75" customHeight="1">
      <c r="P971" s="20"/>
    </row>
    <row r="972" ht="15.75" customHeight="1">
      <c r="P972" s="20"/>
    </row>
    <row r="973" ht="15.75" customHeight="1">
      <c r="P973" s="20"/>
    </row>
    <row r="974" ht="15.75" customHeight="1">
      <c r="P974" s="20"/>
    </row>
    <row r="975" ht="15.75" customHeight="1">
      <c r="P975" s="20"/>
    </row>
    <row r="976" ht="15.75" customHeight="1">
      <c r="P976" s="20"/>
    </row>
    <row r="977" ht="15.75" customHeight="1">
      <c r="P977" s="20"/>
    </row>
    <row r="978" ht="15.75" customHeight="1">
      <c r="P978" s="20"/>
    </row>
    <row r="979" ht="15.75" customHeight="1">
      <c r="P979" s="20"/>
    </row>
    <row r="980" ht="15.75" customHeight="1">
      <c r="P980" s="20"/>
    </row>
    <row r="981" ht="15.75" customHeight="1">
      <c r="P981" s="20"/>
    </row>
    <row r="982" ht="15.75" customHeight="1">
      <c r="P982" s="20"/>
    </row>
    <row r="983" ht="15.75" customHeight="1">
      <c r="P983" s="20"/>
    </row>
    <row r="984" ht="15.75" customHeight="1">
      <c r="P984" s="20"/>
    </row>
    <row r="985" ht="15.75" customHeight="1">
      <c r="P985" s="20"/>
    </row>
    <row r="986" ht="15.75" customHeight="1">
      <c r="P986" s="20"/>
    </row>
    <row r="987" ht="15.75" customHeight="1">
      <c r="P987" s="20"/>
    </row>
    <row r="988" ht="15.75" customHeight="1">
      <c r="P988" s="20"/>
    </row>
    <row r="989" ht="15.75" customHeight="1">
      <c r="P989" s="20"/>
    </row>
    <row r="990" ht="15.75" customHeight="1">
      <c r="P990" s="20"/>
    </row>
    <row r="991" ht="15.75" customHeight="1">
      <c r="P991" s="20"/>
    </row>
    <row r="992" ht="15.75" customHeight="1">
      <c r="P992" s="20"/>
    </row>
    <row r="993" ht="15.75" customHeight="1">
      <c r="P993" s="20"/>
    </row>
    <row r="994" ht="15.75" customHeight="1">
      <c r="P994" s="20"/>
    </row>
    <row r="995" ht="15.75" customHeight="1">
      <c r="P995" s="20"/>
    </row>
    <row r="996" ht="15.75" customHeight="1">
      <c r="P996" s="20"/>
    </row>
    <row r="997" ht="15.75" customHeight="1">
      <c r="P997" s="20"/>
    </row>
    <row r="998" ht="15.75" customHeight="1">
      <c r="P998" s="20"/>
    </row>
    <row r="999" ht="15.75" customHeight="1">
      <c r="P999" s="20"/>
    </row>
    <row r="1000" ht="15.75" customHeight="1">
      <c r="P1000" s="20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0"/>
    <col customWidth="1" min="2" max="2" width="24.43"/>
    <col customWidth="1" min="3" max="3" width="20.29"/>
    <col customWidth="1" min="4" max="4" width="19.71"/>
    <col customWidth="1" min="5" max="5" width="10.14"/>
    <col customWidth="1" min="6" max="6" width="9.0"/>
    <col customWidth="1" min="7" max="26" width="10.71"/>
  </cols>
  <sheetData>
    <row r="1">
      <c r="A1" s="6" t="s">
        <v>260</v>
      </c>
      <c r="B1" s="6" t="s">
        <v>261</v>
      </c>
      <c r="C1" s="6" t="s">
        <v>714</v>
      </c>
      <c r="D1" s="6"/>
      <c r="E1" s="6" t="s">
        <v>22</v>
      </c>
      <c r="F1" s="6" t="s">
        <v>23</v>
      </c>
    </row>
    <row r="2">
      <c r="A2" s="8" t="s">
        <v>266</v>
      </c>
      <c r="B2" s="8" t="s">
        <v>26</v>
      </c>
      <c r="C2" s="8" t="s">
        <v>715</v>
      </c>
      <c r="D2" s="8" t="s">
        <v>716</v>
      </c>
      <c r="E2" s="21">
        <v>-121.296951767363</v>
      </c>
      <c r="F2" s="21">
        <v>51.6376157250929</v>
      </c>
    </row>
    <row r="3">
      <c r="A3" s="8" t="s">
        <v>269</v>
      </c>
      <c r="B3" s="8" t="s">
        <v>31</v>
      </c>
      <c r="C3" s="8" t="s">
        <v>717</v>
      </c>
      <c r="D3" s="8" t="s">
        <v>718</v>
      </c>
      <c r="E3" s="21">
        <v>-122.264920660091</v>
      </c>
      <c r="F3" s="21">
        <v>49.1106761779978</v>
      </c>
    </row>
    <row r="4">
      <c r="A4" s="8" t="s">
        <v>273</v>
      </c>
      <c r="B4" s="8" t="s">
        <v>38</v>
      </c>
      <c r="C4" s="8" t="s">
        <v>719</v>
      </c>
      <c r="D4" s="8" t="s">
        <v>720</v>
      </c>
      <c r="E4" s="21">
        <v>-126.916437386914</v>
      </c>
      <c r="F4" s="21">
        <v>50.5813676244321</v>
      </c>
    </row>
    <row r="5">
      <c r="A5" s="8" t="s">
        <v>278</v>
      </c>
      <c r="B5" s="8" t="s">
        <v>40</v>
      </c>
      <c r="C5" s="8" t="s">
        <v>721</v>
      </c>
      <c r="D5" s="8" t="s">
        <v>722</v>
      </c>
      <c r="E5" s="21">
        <v>-122.838239401055</v>
      </c>
      <c r="F5" s="21">
        <v>49.350584398551</v>
      </c>
    </row>
    <row r="6">
      <c r="A6" s="8" t="s">
        <v>280</v>
      </c>
      <c r="B6" s="8" t="s">
        <v>42</v>
      </c>
      <c r="C6" s="8" t="s">
        <v>723</v>
      </c>
      <c r="D6" s="8" t="s">
        <v>724</v>
      </c>
      <c r="E6" s="21">
        <v>-119.195327896366</v>
      </c>
      <c r="F6" s="21">
        <v>50.4433748013466</v>
      </c>
    </row>
    <row r="7">
      <c r="A7" s="8" t="s">
        <v>284</v>
      </c>
      <c r="B7" s="8" t="s">
        <v>45</v>
      </c>
      <c r="C7" s="8" t="s">
        <v>725</v>
      </c>
      <c r="D7" s="8" t="s">
        <v>726</v>
      </c>
      <c r="E7" s="21">
        <v>-121.320871626795</v>
      </c>
      <c r="F7" s="21">
        <v>50.7042952604266</v>
      </c>
    </row>
    <row r="8">
      <c r="A8" s="8" t="s">
        <v>288</v>
      </c>
      <c r="B8" s="8" t="s">
        <v>47</v>
      </c>
      <c r="C8" s="8" t="s">
        <v>727</v>
      </c>
      <c r="D8" s="8" t="s">
        <v>728</v>
      </c>
      <c r="E8" s="21">
        <v>-120.120700508714</v>
      </c>
      <c r="F8" s="21">
        <v>51.1703791590193</v>
      </c>
    </row>
    <row r="9">
      <c r="A9" s="8" t="s">
        <v>292</v>
      </c>
      <c r="B9" s="8" t="s">
        <v>48</v>
      </c>
      <c r="C9" s="8" t="s">
        <v>729</v>
      </c>
      <c r="D9" s="8" t="s">
        <v>730</v>
      </c>
      <c r="E9" s="21">
        <v>-122.902388156314</v>
      </c>
      <c r="F9" s="21">
        <v>49.3151113540538</v>
      </c>
    </row>
    <row r="10">
      <c r="A10" s="8" t="s">
        <v>295</v>
      </c>
      <c r="B10" s="8" t="s">
        <v>49</v>
      </c>
      <c r="C10" s="8" t="s">
        <v>731</v>
      </c>
      <c r="D10" s="8" t="s">
        <v>732</v>
      </c>
      <c r="E10" s="21">
        <v>-123.366036508789</v>
      </c>
      <c r="F10" s="21">
        <v>49.3779627599598</v>
      </c>
    </row>
    <row r="11">
      <c r="A11" s="8" t="s">
        <v>298</v>
      </c>
      <c r="B11" s="8" t="s">
        <v>54</v>
      </c>
      <c r="C11" s="8" t="s">
        <v>733</v>
      </c>
      <c r="D11" s="8" t="s">
        <v>734</v>
      </c>
      <c r="E11" s="21">
        <v>-122.959305798481</v>
      </c>
      <c r="F11" s="21">
        <v>49.2238685671796</v>
      </c>
    </row>
    <row r="12">
      <c r="A12" s="8" t="s">
        <v>301</v>
      </c>
      <c r="B12" s="8" t="s">
        <v>55</v>
      </c>
      <c r="C12" s="8" t="s">
        <v>735</v>
      </c>
      <c r="D12" s="8" t="s">
        <v>736</v>
      </c>
      <c r="E12" s="21">
        <v>-125.674334798857</v>
      </c>
      <c r="F12" s="21">
        <v>54.2145228463883</v>
      </c>
    </row>
    <row r="13">
      <c r="A13" s="8" t="s">
        <v>303</v>
      </c>
      <c r="B13" s="8" t="s">
        <v>56</v>
      </c>
      <c r="C13" s="8" t="s">
        <v>737</v>
      </c>
      <c r="D13" s="8" t="s">
        <v>738</v>
      </c>
      <c r="E13" s="21">
        <v>-121.316199605823</v>
      </c>
      <c r="F13" s="21">
        <v>50.801817760699</v>
      </c>
    </row>
    <row r="14">
      <c r="A14" s="8" t="s">
        <v>304</v>
      </c>
      <c r="B14" s="8" t="s">
        <v>57</v>
      </c>
      <c r="C14" s="8" t="s">
        <v>739</v>
      </c>
      <c r="D14" s="8" t="s">
        <v>740</v>
      </c>
      <c r="E14" s="21">
        <v>-125.299819487489</v>
      </c>
      <c r="F14" s="21">
        <v>50.0166832906055</v>
      </c>
    </row>
    <row r="15">
      <c r="A15" s="8" t="s">
        <v>306</v>
      </c>
      <c r="B15" s="8" t="s">
        <v>59</v>
      </c>
      <c r="C15" s="8" t="s">
        <v>741</v>
      </c>
      <c r="D15" s="8" t="s">
        <v>742</v>
      </c>
      <c r="E15" s="21">
        <v>-115.816322614492</v>
      </c>
      <c r="F15" s="21">
        <v>50.1567268493072</v>
      </c>
    </row>
    <row r="16">
      <c r="A16" s="8" t="s">
        <v>63</v>
      </c>
      <c r="B16" s="8" t="s">
        <v>743</v>
      </c>
      <c r="C16" s="8" t="s">
        <v>744</v>
      </c>
      <c r="D16" s="8" t="s">
        <v>745</v>
      </c>
      <c r="E16" s="21">
        <v>-123.597699964109</v>
      </c>
      <c r="F16" s="21">
        <v>48.8085346640748</v>
      </c>
    </row>
    <row r="17">
      <c r="A17" s="8" t="s">
        <v>311</v>
      </c>
      <c r="B17" s="8" t="s">
        <v>65</v>
      </c>
      <c r="C17" s="8" t="s">
        <v>746</v>
      </c>
      <c r="D17" s="8" t="s">
        <v>747</v>
      </c>
      <c r="E17" s="21">
        <v>-117.66031879548</v>
      </c>
      <c r="F17" s="21">
        <v>49.2936785517209</v>
      </c>
    </row>
    <row r="18">
      <c r="A18" s="8" t="s">
        <v>68</v>
      </c>
      <c r="B18" s="8" t="s">
        <v>748</v>
      </c>
      <c r="C18" s="8" t="s">
        <v>749</v>
      </c>
      <c r="D18" s="8" t="s">
        <v>750</v>
      </c>
      <c r="E18" s="21">
        <v>-126.759127578346</v>
      </c>
      <c r="F18" s="21">
        <v>52.3531913284676</v>
      </c>
    </row>
    <row r="19">
      <c r="A19" s="8" t="s">
        <v>313</v>
      </c>
      <c r="B19" s="8" t="s">
        <v>72</v>
      </c>
      <c r="C19" s="8" t="s">
        <v>751</v>
      </c>
      <c r="D19" s="8" t="s">
        <v>752</v>
      </c>
      <c r="E19" s="21">
        <v>-123.410975244834</v>
      </c>
      <c r="F19" s="21">
        <v>48.5852827062906</v>
      </c>
    </row>
    <row r="20">
      <c r="A20" s="8" t="s">
        <v>315</v>
      </c>
      <c r="B20" s="8" t="s">
        <v>73</v>
      </c>
      <c r="C20" s="8" t="s">
        <v>753</v>
      </c>
      <c r="D20" s="8" t="s">
        <v>754</v>
      </c>
      <c r="E20" s="21">
        <v>-119.685913296014</v>
      </c>
      <c r="F20" s="21">
        <v>50.86445809446</v>
      </c>
    </row>
    <row r="21" ht="15.75" customHeight="1">
      <c r="A21" s="8" t="s">
        <v>317</v>
      </c>
      <c r="B21" s="8" t="s">
        <v>74</v>
      </c>
      <c r="C21" s="8" t="s">
        <v>755</v>
      </c>
      <c r="D21" s="8" t="s">
        <v>756</v>
      </c>
      <c r="E21" s="21">
        <v>-121.64045866374</v>
      </c>
      <c r="F21" s="21">
        <v>55.7169052188552</v>
      </c>
    </row>
    <row r="22" ht="15.75" customHeight="1">
      <c r="A22" s="8" t="s">
        <v>319</v>
      </c>
      <c r="B22" s="8" t="s">
        <v>77</v>
      </c>
      <c r="C22" s="8" t="s">
        <v>757</v>
      </c>
      <c r="D22" s="8" t="s">
        <v>758</v>
      </c>
      <c r="E22" s="21">
        <v>-121.896007947244</v>
      </c>
      <c r="F22" s="21">
        <v>49.1341227248936</v>
      </c>
    </row>
    <row r="23" ht="15.75" customHeight="1">
      <c r="A23" s="8" t="s">
        <v>321</v>
      </c>
      <c r="B23" s="8" t="s">
        <v>78</v>
      </c>
      <c r="C23" s="8" t="s">
        <v>759</v>
      </c>
      <c r="D23" s="8" t="s">
        <v>760</v>
      </c>
      <c r="E23" s="21">
        <v>-119.890228397552</v>
      </c>
      <c r="F23" s="21">
        <v>51.6219498141339</v>
      </c>
    </row>
    <row r="24" ht="15.75" customHeight="1">
      <c r="A24" s="8" t="s">
        <v>323</v>
      </c>
      <c r="B24" s="8" t="s">
        <v>79</v>
      </c>
      <c r="C24" s="8" t="s">
        <v>761</v>
      </c>
      <c r="D24" s="8" t="s">
        <v>762</v>
      </c>
      <c r="E24" s="21">
        <v>-121.56228460523</v>
      </c>
      <c r="F24" s="21">
        <v>51.1172474695354</v>
      </c>
    </row>
    <row r="25" ht="15.75" customHeight="1">
      <c r="A25" s="8" t="s">
        <v>85</v>
      </c>
      <c r="B25" s="8" t="s">
        <v>763</v>
      </c>
      <c r="C25" s="8" t="s">
        <v>764</v>
      </c>
      <c r="D25" s="8" t="s">
        <v>765</v>
      </c>
      <c r="E25" s="21">
        <v>-125.127248417949</v>
      </c>
      <c r="F25" s="21">
        <v>49.7999950006465</v>
      </c>
    </row>
    <row r="26" ht="15.75" customHeight="1">
      <c r="A26" s="8" t="s">
        <v>325</v>
      </c>
      <c r="B26" s="8" t="s">
        <v>80</v>
      </c>
      <c r="C26" s="8" t="s">
        <v>766</v>
      </c>
      <c r="D26" s="8" t="s">
        <v>767</v>
      </c>
      <c r="E26" s="21">
        <v>-119.24678339516</v>
      </c>
      <c r="F26" s="21">
        <v>50.2213729671057</v>
      </c>
    </row>
    <row r="27" ht="15.75" customHeight="1">
      <c r="A27" s="8" t="s">
        <v>327</v>
      </c>
      <c r="B27" s="8" t="s">
        <v>83</v>
      </c>
      <c r="C27" s="8" t="s">
        <v>768</v>
      </c>
      <c r="D27" s="8" t="s">
        <v>769</v>
      </c>
      <c r="E27" s="21">
        <v>-123.475080256901</v>
      </c>
      <c r="F27" s="21">
        <v>48.4277016500308</v>
      </c>
    </row>
    <row r="28" ht="15.75" customHeight="1">
      <c r="A28" s="8" t="s">
        <v>329</v>
      </c>
      <c r="B28" s="8" t="s">
        <v>84</v>
      </c>
      <c r="C28" s="8" t="s">
        <v>770</v>
      </c>
      <c r="D28" s="8" t="s">
        <v>771</v>
      </c>
      <c r="E28" s="21">
        <v>-124.899166785077</v>
      </c>
      <c r="F28" s="21">
        <v>49.6911995711178</v>
      </c>
    </row>
    <row r="29" ht="15.75" customHeight="1">
      <c r="A29" s="8" t="s">
        <v>332</v>
      </c>
      <c r="B29" s="8" t="s">
        <v>87</v>
      </c>
      <c r="C29" s="8" t="s">
        <v>772</v>
      </c>
      <c r="D29" s="8" t="s">
        <v>773</v>
      </c>
      <c r="E29" s="21">
        <v>-122.794172774556</v>
      </c>
      <c r="F29" s="21">
        <v>49.2719900432722</v>
      </c>
    </row>
    <row r="30" ht="15.75" customHeight="1">
      <c r="A30" s="8" t="s">
        <v>333</v>
      </c>
      <c r="B30" s="8" t="s">
        <v>88</v>
      </c>
      <c r="C30" s="8" t="s">
        <v>774</v>
      </c>
      <c r="D30" s="8" t="s">
        <v>775</v>
      </c>
      <c r="E30" s="21">
        <v>-124.980532426011</v>
      </c>
      <c r="F30" s="21">
        <v>49.6917665393267</v>
      </c>
    </row>
    <row r="31" ht="15.75" customHeight="1">
      <c r="A31" s="8" t="s">
        <v>335</v>
      </c>
      <c r="B31" s="8" t="s">
        <v>91</v>
      </c>
      <c r="C31" s="8" t="s">
        <v>776</v>
      </c>
      <c r="D31" s="8" t="s">
        <v>777</v>
      </c>
      <c r="E31" s="21">
        <v>-115.781396624259</v>
      </c>
      <c r="F31" s="21">
        <v>49.5591132469793</v>
      </c>
    </row>
    <row r="32" ht="15.75" customHeight="1">
      <c r="A32" s="8" t="s">
        <v>27</v>
      </c>
      <c r="B32" s="8" t="s">
        <v>778</v>
      </c>
      <c r="C32" s="8" t="s">
        <v>779</v>
      </c>
      <c r="D32" s="8" t="s">
        <v>780</v>
      </c>
      <c r="E32" s="21">
        <v>-123.634839917491</v>
      </c>
      <c r="F32" s="21">
        <v>52.0168710989581</v>
      </c>
    </row>
    <row r="33" ht="15.75" customHeight="1">
      <c r="A33" s="8" t="s">
        <v>336</v>
      </c>
      <c r="B33" s="8" t="s">
        <v>92</v>
      </c>
      <c r="C33" s="8" t="s">
        <v>781</v>
      </c>
      <c r="D33" s="8" t="s">
        <v>782</v>
      </c>
      <c r="E33" s="21">
        <v>-116.517773468254</v>
      </c>
      <c r="F33" s="21">
        <v>49.1013752178506</v>
      </c>
    </row>
    <row r="34" ht="15.75" customHeight="1">
      <c r="A34" s="8" t="s">
        <v>257</v>
      </c>
      <c r="B34" s="8" t="s">
        <v>783</v>
      </c>
      <c r="C34" s="8" t="s">
        <v>784</v>
      </c>
      <c r="D34" s="8" t="s">
        <v>785</v>
      </c>
      <c r="E34" s="21">
        <v>-117.693207116405</v>
      </c>
      <c r="F34" s="21">
        <v>51.4267323076162</v>
      </c>
    </row>
    <row r="35" ht="15.75" customHeight="1">
      <c r="A35" s="8" t="s">
        <v>339</v>
      </c>
      <c r="B35" s="8" t="s">
        <v>93</v>
      </c>
      <c r="C35" s="8" t="s">
        <v>786</v>
      </c>
      <c r="D35" s="8" t="s">
        <v>787</v>
      </c>
      <c r="E35" s="21">
        <v>-125.072431510566</v>
      </c>
      <c r="F35" s="21">
        <v>49.6403575347582</v>
      </c>
    </row>
    <row r="36" ht="15.75" customHeight="1">
      <c r="A36" s="8" t="s">
        <v>90</v>
      </c>
      <c r="B36" s="8" t="s">
        <v>788</v>
      </c>
      <c r="C36" s="8" t="s">
        <v>789</v>
      </c>
      <c r="D36" s="8" t="s">
        <v>790</v>
      </c>
      <c r="E36" s="21">
        <v>-123.965151276049</v>
      </c>
      <c r="F36" s="21">
        <v>48.9066113077828</v>
      </c>
    </row>
    <row r="37" ht="15.75" customHeight="1">
      <c r="A37" s="8" t="s">
        <v>340</v>
      </c>
      <c r="B37" s="8" t="s">
        <v>94</v>
      </c>
      <c r="C37" s="8" t="s">
        <v>791</v>
      </c>
      <c r="D37" s="8" t="s">
        <v>792</v>
      </c>
      <c r="E37" s="21">
        <v>-132.096979723417</v>
      </c>
      <c r="F37" s="21">
        <v>53.2551032009731</v>
      </c>
    </row>
    <row r="38" ht="15.75" customHeight="1">
      <c r="A38" s="8" t="s">
        <v>343</v>
      </c>
      <c r="B38" s="8" t="s">
        <v>97</v>
      </c>
      <c r="C38" s="8" t="s">
        <v>793</v>
      </c>
      <c r="D38" s="8" t="s">
        <v>794</v>
      </c>
      <c r="E38" s="21">
        <v>-120.243043728016</v>
      </c>
      <c r="F38" s="21">
        <v>55.7650176117252</v>
      </c>
    </row>
    <row r="39" ht="15.75" customHeight="1">
      <c r="A39" s="8" t="s">
        <v>346</v>
      </c>
      <c r="B39" s="8" t="s">
        <v>98</v>
      </c>
      <c r="C39" s="8" t="s">
        <v>795</v>
      </c>
      <c r="D39" s="8" t="s">
        <v>796</v>
      </c>
      <c r="E39" s="21">
        <v>-123.087269559972</v>
      </c>
      <c r="F39" s="21">
        <v>49.0662622630666</v>
      </c>
    </row>
    <row r="40" ht="15.75" customHeight="1">
      <c r="A40" s="8" t="s">
        <v>348</v>
      </c>
      <c r="B40" s="8" t="s">
        <v>99</v>
      </c>
      <c r="C40" s="8" t="s">
        <v>797</v>
      </c>
      <c r="D40" s="8" t="s">
        <v>798</v>
      </c>
      <c r="E40" s="21">
        <v>-123.705156763</v>
      </c>
      <c r="F40" s="21">
        <v>48.7813792961981</v>
      </c>
    </row>
    <row r="41" ht="15.75" customHeight="1">
      <c r="A41" s="8" t="s">
        <v>350</v>
      </c>
      <c r="B41" s="8" t="s">
        <v>101</v>
      </c>
      <c r="C41" s="8" t="s">
        <v>799</v>
      </c>
      <c r="D41" s="8" t="s">
        <v>800</v>
      </c>
      <c r="E41" s="21">
        <v>-114.898334582349</v>
      </c>
      <c r="F41" s="21">
        <v>50.099355609231</v>
      </c>
    </row>
    <row r="42" ht="15.75" customHeight="1">
      <c r="A42" s="8" t="s">
        <v>352</v>
      </c>
      <c r="B42" s="8" t="s">
        <v>102</v>
      </c>
      <c r="C42" s="8" t="s">
        <v>801</v>
      </c>
      <c r="D42" s="8" t="s">
        <v>802</v>
      </c>
      <c r="E42" s="21">
        <v>-119.144890449807</v>
      </c>
      <c r="F42" s="21">
        <v>50.5585792579546</v>
      </c>
    </row>
    <row r="43" ht="15.75" customHeight="1">
      <c r="A43" s="8" t="s">
        <v>353</v>
      </c>
      <c r="B43" s="8" t="s">
        <v>103</v>
      </c>
      <c r="C43" s="8" t="s">
        <v>803</v>
      </c>
      <c r="D43" s="8" t="s">
        <v>804</v>
      </c>
      <c r="E43" s="21">
        <v>-123.408654266953</v>
      </c>
      <c r="F43" s="21">
        <v>48.4396434491865</v>
      </c>
    </row>
    <row r="44" ht="15.75" customHeight="1">
      <c r="A44" s="8" t="s">
        <v>354</v>
      </c>
      <c r="B44" s="8" t="s">
        <v>104</v>
      </c>
      <c r="C44" s="8" t="s">
        <v>805</v>
      </c>
      <c r="D44" s="8" t="s">
        <v>806</v>
      </c>
      <c r="E44" s="21">
        <v>-115.058390820669</v>
      </c>
      <c r="F44" s="21">
        <v>49.4945093613757</v>
      </c>
    </row>
    <row r="45" ht="15.75" customHeight="1">
      <c r="A45" s="8" t="s">
        <v>355</v>
      </c>
      <c r="B45" s="8" t="s">
        <v>105</v>
      </c>
      <c r="C45" s="8" t="s">
        <v>807</v>
      </c>
      <c r="D45" s="8" t="s">
        <v>808</v>
      </c>
      <c r="E45" s="21">
        <v>-124.227855631487</v>
      </c>
      <c r="F45" s="21">
        <v>54.4650517459092</v>
      </c>
    </row>
    <row r="46" ht="15.75" customHeight="1">
      <c r="A46" s="8" t="s">
        <v>358</v>
      </c>
      <c r="B46" s="8" t="s">
        <v>106</v>
      </c>
      <c r="C46" s="8" t="s">
        <v>809</v>
      </c>
      <c r="D46" s="8" t="s">
        <v>810</v>
      </c>
      <c r="E46" s="21">
        <v>-120.827379704635</v>
      </c>
      <c r="F46" s="21">
        <v>56.2421159155136</v>
      </c>
    </row>
    <row r="47" ht="15.75" customHeight="1">
      <c r="A47" s="8" t="s">
        <v>359</v>
      </c>
      <c r="B47" s="8" t="s">
        <v>107</v>
      </c>
      <c r="C47" s="8" t="s">
        <v>811</v>
      </c>
      <c r="D47" s="8" t="s">
        <v>812</v>
      </c>
      <c r="E47" s="21">
        <v>-124.809847675482</v>
      </c>
      <c r="F47" s="21">
        <v>54.0622716196745</v>
      </c>
    </row>
    <row r="48" ht="15.75" customHeight="1">
      <c r="A48" s="8" t="s">
        <v>361</v>
      </c>
      <c r="B48" s="8" t="s">
        <v>111</v>
      </c>
      <c r="C48" s="8" t="s">
        <v>813</v>
      </c>
      <c r="D48" s="8" t="s">
        <v>814</v>
      </c>
      <c r="E48" s="21">
        <v>-117.547036416959</v>
      </c>
      <c r="F48" s="21">
        <v>49.1112417655762</v>
      </c>
    </row>
    <row r="49" ht="15.75" customHeight="1">
      <c r="A49" s="8" t="s">
        <v>32</v>
      </c>
      <c r="B49" s="8" t="s">
        <v>815</v>
      </c>
      <c r="C49" s="8" t="s">
        <v>816</v>
      </c>
      <c r="D49" s="8" t="s">
        <v>817</v>
      </c>
      <c r="E49" s="21">
        <v>-121.773033908069</v>
      </c>
      <c r="F49" s="21">
        <v>49.739370913668</v>
      </c>
    </row>
    <row r="50" ht="15.75" customHeight="1">
      <c r="A50" s="8" t="s">
        <v>362</v>
      </c>
      <c r="B50" s="8" t="s">
        <v>113</v>
      </c>
      <c r="C50" s="8" t="s">
        <v>818</v>
      </c>
      <c r="D50" s="8" t="s">
        <v>819</v>
      </c>
      <c r="E50" s="21">
        <v>-123.513854101115</v>
      </c>
      <c r="F50" s="21">
        <v>49.3992060408506</v>
      </c>
    </row>
    <row r="51" ht="15.75" customHeight="1">
      <c r="A51" s="8" t="s">
        <v>364</v>
      </c>
      <c r="B51" s="8" t="s">
        <v>115</v>
      </c>
      <c r="C51" s="8" t="s">
        <v>820</v>
      </c>
      <c r="D51" s="8" t="s">
        <v>821</v>
      </c>
      <c r="E51" s="21">
        <v>-126.08038594052</v>
      </c>
      <c r="F51" s="21">
        <v>49.7384431155506</v>
      </c>
    </row>
    <row r="52" ht="15.75" customHeight="1">
      <c r="A52" s="8" t="s">
        <v>367</v>
      </c>
      <c r="B52" s="8" t="s">
        <v>116</v>
      </c>
      <c r="C52" s="8" t="s">
        <v>822</v>
      </c>
      <c r="D52" s="8" t="s">
        <v>823</v>
      </c>
      <c r="E52" s="21">
        <v>-116.962387195538</v>
      </c>
      <c r="F52" s="21">
        <v>51.3003715041086</v>
      </c>
    </row>
    <row r="53" ht="15.75" customHeight="1">
      <c r="A53" s="8" t="s">
        <v>370</v>
      </c>
      <c r="B53" s="8" t="s">
        <v>117</v>
      </c>
      <c r="C53" s="8" t="s">
        <v>824</v>
      </c>
      <c r="D53" s="8" t="s">
        <v>825</v>
      </c>
      <c r="E53" s="21">
        <v>-118.445590389079</v>
      </c>
      <c r="F53" s="21">
        <v>49.0210712500637</v>
      </c>
    </row>
    <row r="54" ht="15.75" customHeight="1">
      <c r="A54" s="8" t="s">
        <v>371</v>
      </c>
      <c r="B54" s="8" t="s">
        <v>118</v>
      </c>
      <c r="C54" s="8" t="s">
        <v>826</v>
      </c>
      <c r="D54" s="8" t="s">
        <v>827</v>
      </c>
      <c r="E54" s="21">
        <v>-126.244573986896</v>
      </c>
      <c r="F54" s="21">
        <v>54.9522195083429</v>
      </c>
    </row>
    <row r="55" ht="15.75" customHeight="1">
      <c r="A55" s="8" t="s">
        <v>372</v>
      </c>
      <c r="B55" s="8" t="s">
        <v>119</v>
      </c>
      <c r="C55" s="8" t="s">
        <v>828</v>
      </c>
      <c r="D55" s="8" t="s">
        <v>829</v>
      </c>
      <c r="E55" s="21">
        <v>-118.676055235026</v>
      </c>
      <c r="F55" s="21">
        <v>49.0964545323218</v>
      </c>
    </row>
    <row r="56" ht="15.75" customHeight="1">
      <c r="A56" s="8" t="s">
        <v>375</v>
      </c>
      <c r="B56" s="8" t="s">
        <v>120</v>
      </c>
      <c r="C56" s="8" t="s">
        <v>830</v>
      </c>
      <c r="D56" s="8" t="s">
        <v>831</v>
      </c>
      <c r="E56" s="21">
        <v>-121.786017689879</v>
      </c>
      <c r="F56" s="21">
        <v>49.2959337838302</v>
      </c>
    </row>
    <row r="57" ht="15.75" customHeight="1">
      <c r="A57" s="8" t="s">
        <v>376</v>
      </c>
      <c r="B57" s="8" t="s">
        <v>121</v>
      </c>
      <c r="C57" s="8" t="s">
        <v>832</v>
      </c>
      <c r="D57" s="8" t="s">
        <v>833</v>
      </c>
      <c r="E57" s="21">
        <v>-127.654998261027</v>
      </c>
      <c r="F57" s="21">
        <v>55.2545734759375</v>
      </c>
    </row>
    <row r="58" ht="15.75" customHeight="1">
      <c r="A58" s="8" t="s">
        <v>378</v>
      </c>
      <c r="B58" s="8" t="s">
        <v>123</v>
      </c>
      <c r="C58" s="8" t="s">
        <v>834</v>
      </c>
      <c r="D58" s="8" t="s">
        <v>835</v>
      </c>
      <c r="E58" s="21">
        <v>-123.523823754099</v>
      </c>
      <c r="F58" s="21">
        <v>48.5248204739538</v>
      </c>
    </row>
    <row r="59" ht="15.75" customHeight="1">
      <c r="A59" s="8" t="s">
        <v>379</v>
      </c>
      <c r="B59" s="8" t="s">
        <v>124</v>
      </c>
      <c r="C59" s="8" t="s">
        <v>836</v>
      </c>
      <c r="D59" s="8" t="s">
        <v>837</v>
      </c>
      <c r="E59" s="21">
        <v>-121.433224837867</v>
      </c>
      <c r="F59" s="21">
        <v>49.3813737692764</v>
      </c>
    </row>
    <row r="60" ht="15.75" customHeight="1">
      <c r="A60" s="8" t="s">
        <v>381</v>
      </c>
      <c r="B60" s="8" t="s">
        <v>125</v>
      </c>
      <c r="C60" s="8" t="s">
        <v>838</v>
      </c>
      <c r="D60" s="8" t="s">
        <v>839</v>
      </c>
      <c r="E60" s="21">
        <v>-126.665941168051</v>
      </c>
      <c r="F60" s="21">
        <v>54.4162894351276</v>
      </c>
    </row>
    <row r="61" ht="15.75" customHeight="1">
      <c r="A61" s="8" t="s">
        <v>382</v>
      </c>
      <c r="B61" s="8" t="s">
        <v>126</v>
      </c>
      <c r="C61" s="8" t="s">
        <v>840</v>
      </c>
      <c r="D61" s="8" t="s">
        <v>841</v>
      </c>
      <c r="E61" s="21">
        <v>-122.009077259438</v>
      </c>
      <c r="F61" s="21">
        <v>56.0789855295458</v>
      </c>
    </row>
    <row r="62" ht="15.75" customHeight="1">
      <c r="A62" s="8" t="s">
        <v>383</v>
      </c>
      <c r="B62" s="8" t="s">
        <v>127</v>
      </c>
      <c r="C62" s="8" t="s">
        <v>842</v>
      </c>
      <c r="D62" s="8" t="s">
        <v>843</v>
      </c>
      <c r="E62" s="21">
        <v>-116.031125187373</v>
      </c>
      <c r="F62" s="21">
        <v>50.5081032470398</v>
      </c>
    </row>
    <row r="63" ht="15.75" customHeight="1">
      <c r="A63" s="8" t="s">
        <v>385</v>
      </c>
      <c r="B63" s="8" t="s">
        <v>128</v>
      </c>
      <c r="C63" s="8" t="s">
        <v>844</v>
      </c>
      <c r="D63" s="8" t="s">
        <v>845</v>
      </c>
      <c r="E63" s="21">
        <v>-120.28475665561</v>
      </c>
      <c r="F63" s="21">
        <v>50.7027922827209</v>
      </c>
    </row>
    <row r="64" ht="15.75" customHeight="1">
      <c r="A64" s="8" t="s">
        <v>386</v>
      </c>
      <c r="B64" s="8" t="s">
        <v>129</v>
      </c>
      <c r="C64" s="8" t="s">
        <v>846</v>
      </c>
      <c r="D64" s="8" t="s">
        <v>847</v>
      </c>
      <c r="E64" s="21">
        <v>-116.908290931847</v>
      </c>
      <c r="F64" s="21">
        <v>49.9090772911911</v>
      </c>
    </row>
    <row r="65" ht="15.75" customHeight="1">
      <c r="A65" s="8" t="s">
        <v>388</v>
      </c>
      <c r="B65" s="8" t="s">
        <v>130</v>
      </c>
      <c r="C65" s="8" t="s">
        <v>848</v>
      </c>
      <c r="D65" s="8" t="s">
        <v>849</v>
      </c>
      <c r="E65" s="21">
        <v>-119.404320907994</v>
      </c>
      <c r="F65" s="21">
        <v>49.8744640273276</v>
      </c>
    </row>
    <row r="66" ht="15.75" customHeight="1">
      <c r="A66" s="8" t="s">
        <v>390</v>
      </c>
      <c r="B66" s="8" t="s">
        <v>131</v>
      </c>
      <c r="C66" s="8" t="s">
        <v>850</v>
      </c>
      <c r="D66" s="8" t="s">
        <v>851</v>
      </c>
      <c r="E66" s="21">
        <v>-121.73226992594</v>
      </c>
      <c r="F66" s="21">
        <v>49.2996722568818</v>
      </c>
    </row>
    <row r="67" ht="15.75" customHeight="1">
      <c r="A67" s="8" t="s">
        <v>391</v>
      </c>
      <c r="B67" s="8" t="s">
        <v>132</v>
      </c>
      <c r="C67" s="8" t="s">
        <v>852</v>
      </c>
      <c r="D67" s="8" t="s">
        <v>853</v>
      </c>
      <c r="E67" s="21">
        <v>-119.822852132626</v>
      </c>
      <c r="F67" s="21">
        <v>49.2064956734989</v>
      </c>
    </row>
    <row r="68" ht="15.75" customHeight="1">
      <c r="A68" s="8" t="s">
        <v>393</v>
      </c>
      <c r="B68" s="8" t="s">
        <v>134</v>
      </c>
      <c r="C68" s="8" t="s">
        <v>854</v>
      </c>
      <c r="D68" s="8" t="s">
        <v>855</v>
      </c>
      <c r="E68" s="21">
        <v>-115.974032259173</v>
      </c>
      <c r="F68" s="21">
        <v>49.6503873242416</v>
      </c>
    </row>
    <row r="69" ht="15.75" customHeight="1">
      <c r="A69" s="8" t="s">
        <v>394</v>
      </c>
      <c r="B69" s="8" t="s">
        <v>135</v>
      </c>
      <c r="C69" s="8" t="s">
        <v>856</v>
      </c>
      <c r="D69" s="8" t="s">
        <v>857</v>
      </c>
      <c r="E69" s="21">
        <v>-128.672833914745</v>
      </c>
      <c r="F69" s="21">
        <v>54.0501970241645</v>
      </c>
    </row>
    <row r="70" ht="15.75" customHeight="1">
      <c r="A70" s="8" t="s">
        <v>397</v>
      </c>
      <c r="B70" s="8" t="s">
        <v>138</v>
      </c>
      <c r="C70" s="8" t="s">
        <v>858</v>
      </c>
      <c r="D70" s="8" t="s">
        <v>859</v>
      </c>
      <c r="E70" s="21">
        <v>-123.801044349116</v>
      </c>
      <c r="F70" s="21">
        <v>48.9810258622655</v>
      </c>
    </row>
    <row r="71" ht="15.75" customHeight="1">
      <c r="A71" s="8" t="s">
        <v>399</v>
      </c>
      <c r="B71" s="8" t="s">
        <v>139</v>
      </c>
      <c r="C71" s="8" t="s">
        <v>860</v>
      </c>
      <c r="D71" s="8" t="s">
        <v>861</v>
      </c>
      <c r="E71" s="21">
        <v>-119.393481644873</v>
      </c>
      <c r="F71" s="21">
        <v>50.0751372870973</v>
      </c>
    </row>
    <row r="72" ht="15.75" customHeight="1">
      <c r="A72" s="8" t="s">
        <v>400</v>
      </c>
      <c r="B72" s="8" t="s">
        <v>140</v>
      </c>
      <c r="C72" s="8" t="s">
        <v>862</v>
      </c>
      <c r="D72" s="8" t="s">
        <v>863</v>
      </c>
      <c r="E72" s="21">
        <v>-124.047895396002</v>
      </c>
      <c r="F72" s="21">
        <v>48.8258266493382</v>
      </c>
    </row>
    <row r="73" ht="15.75" customHeight="1">
      <c r="A73" s="8" t="s">
        <v>401</v>
      </c>
      <c r="B73" s="8" t="s">
        <v>141</v>
      </c>
      <c r="C73" s="8" t="s">
        <v>864</v>
      </c>
      <c r="D73" s="8" t="s">
        <v>865</v>
      </c>
      <c r="E73" s="21">
        <v>-123.544991561135</v>
      </c>
      <c r="F73" s="21">
        <v>48.4679634400093</v>
      </c>
    </row>
    <row r="74" ht="15.75" customHeight="1">
      <c r="A74" s="8" t="s">
        <v>402</v>
      </c>
      <c r="B74" s="8" t="s">
        <v>142</v>
      </c>
      <c r="C74" s="8" t="s">
        <v>866</v>
      </c>
      <c r="D74" s="8" t="s">
        <v>867</v>
      </c>
      <c r="E74" s="21">
        <v>-122.657244066877</v>
      </c>
      <c r="F74" s="21">
        <v>49.0940537519991</v>
      </c>
    </row>
    <row r="75" ht="15.75" customHeight="1">
      <c r="A75" s="8" t="s">
        <v>403</v>
      </c>
      <c r="B75" s="8" t="s">
        <v>143</v>
      </c>
      <c r="C75" s="8" t="s">
        <v>868</v>
      </c>
      <c r="D75" s="8" t="s">
        <v>869</v>
      </c>
      <c r="E75" s="21">
        <v>-122.581775458038</v>
      </c>
      <c r="F75" s="21">
        <v>49.1183164874347</v>
      </c>
    </row>
    <row r="76" ht="15.75" customHeight="1">
      <c r="A76" s="8" t="s">
        <v>404</v>
      </c>
      <c r="B76" s="8" t="s">
        <v>144</v>
      </c>
      <c r="C76" s="8" t="s">
        <v>870</v>
      </c>
      <c r="D76" s="8" t="s">
        <v>871</v>
      </c>
      <c r="E76" s="21">
        <v>-124.101093177008</v>
      </c>
      <c r="F76" s="21">
        <v>49.2459549909653</v>
      </c>
    </row>
    <row r="77" ht="15.75" customHeight="1">
      <c r="A77" s="8" t="s">
        <v>406</v>
      </c>
      <c r="B77" s="8" t="s">
        <v>146</v>
      </c>
      <c r="C77" s="8" t="s">
        <v>872</v>
      </c>
      <c r="D77" s="8" t="s">
        <v>873</v>
      </c>
      <c r="E77" s="21">
        <v>-121.93294269711</v>
      </c>
      <c r="F77" s="21">
        <v>50.6854408573628</v>
      </c>
    </row>
    <row r="78" ht="15.75" customHeight="1">
      <c r="A78" s="8" t="s">
        <v>408</v>
      </c>
      <c r="B78" s="8" t="s">
        <v>148</v>
      </c>
      <c r="C78" s="8" t="s">
        <v>874</v>
      </c>
      <c r="D78" s="8" t="s">
        <v>875</v>
      </c>
      <c r="E78" s="21">
        <v>-123.24528108628</v>
      </c>
      <c r="F78" s="21">
        <v>49.4612172826711</v>
      </c>
    </row>
    <row r="79" ht="15.75" customHeight="1">
      <c r="A79" s="8" t="s">
        <v>411</v>
      </c>
      <c r="B79" s="8" t="s">
        <v>149</v>
      </c>
      <c r="C79" s="8" t="s">
        <v>876</v>
      </c>
      <c r="D79" s="8" t="s">
        <v>877</v>
      </c>
      <c r="E79" s="21">
        <v>-121.206027245603</v>
      </c>
      <c r="F79" s="21">
        <v>50.5410497055027</v>
      </c>
    </row>
    <row r="80" ht="15.75" customHeight="1">
      <c r="A80" s="8" t="s">
        <v>412</v>
      </c>
      <c r="B80" s="8" t="s">
        <v>150</v>
      </c>
      <c r="C80" s="8" t="s">
        <v>878</v>
      </c>
      <c r="D80" s="8" t="s">
        <v>879</v>
      </c>
      <c r="E80" s="21">
        <v>-118.962808814268</v>
      </c>
      <c r="F80" s="21">
        <v>50.2472104867276</v>
      </c>
    </row>
    <row r="81" ht="15.75" customHeight="1">
      <c r="A81" s="8" t="s">
        <v>413</v>
      </c>
      <c r="B81" s="8" t="s">
        <v>151</v>
      </c>
      <c r="C81" s="8" t="s">
        <v>880</v>
      </c>
      <c r="D81" s="8" t="s">
        <v>881</v>
      </c>
      <c r="E81" s="21">
        <v>-121.576825052229</v>
      </c>
      <c r="F81" s="21">
        <v>50.226846178976</v>
      </c>
    </row>
    <row r="82" ht="15.75" customHeight="1">
      <c r="A82" s="8" t="s">
        <v>415</v>
      </c>
      <c r="B82" s="8" t="s">
        <v>152</v>
      </c>
      <c r="C82" s="8" t="s">
        <v>882</v>
      </c>
      <c r="D82" s="8" t="s">
        <v>883</v>
      </c>
      <c r="E82" s="21">
        <v>-123.162538866642</v>
      </c>
      <c r="F82" s="21">
        <v>55.3183437120052</v>
      </c>
    </row>
    <row r="83" ht="15.75" customHeight="1">
      <c r="A83" s="8" t="s">
        <v>417</v>
      </c>
      <c r="B83" s="8" t="s">
        <v>153</v>
      </c>
      <c r="C83" s="8" t="s">
        <v>884</v>
      </c>
      <c r="D83" s="8" t="s">
        <v>885</v>
      </c>
      <c r="E83" s="21">
        <v>-122.574182123131</v>
      </c>
      <c r="F83" s="21">
        <v>49.3020112863267</v>
      </c>
    </row>
    <row r="84" ht="15.75" customHeight="1">
      <c r="A84" s="8" t="s">
        <v>418</v>
      </c>
      <c r="B84" s="8" t="s">
        <v>154</v>
      </c>
      <c r="C84" s="8" t="s">
        <v>886</v>
      </c>
      <c r="D84" s="8" t="s">
        <v>887</v>
      </c>
      <c r="E84" s="21">
        <v>-132.097298599172</v>
      </c>
      <c r="F84" s="21">
        <v>54.0293278743892</v>
      </c>
    </row>
    <row r="85" ht="15.75" customHeight="1">
      <c r="A85" s="8" t="s">
        <v>421</v>
      </c>
      <c r="B85" s="8" t="s">
        <v>155</v>
      </c>
      <c r="C85" s="8" t="s">
        <v>888</v>
      </c>
      <c r="D85" s="8" t="s">
        <v>889</v>
      </c>
      <c r="E85" s="21">
        <v>-120.160956766467</v>
      </c>
      <c r="F85" s="21">
        <v>53.309529234377</v>
      </c>
    </row>
    <row r="86" ht="15.75" customHeight="1">
      <c r="A86" s="8" t="s">
        <v>422</v>
      </c>
      <c r="B86" s="8" t="s">
        <v>156</v>
      </c>
      <c r="C86" s="8" t="s">
        <v>890</v>
      </c>
      <c r="D86" s="8" t="s">
        <v>891</v>
      </c>
      <c r="E86" s="21">
        <v>-120.787183054456</v>
      </c>
      <c r="F86" s="21">
        <v>50.0973725698579</v>
      </c>
    </row>
    <row r="87" ht="15.75" customHeight="1">
      <c r="A87" s="8" t="s">
        <v>424</v>
      </c>
      <c r="B87" s="8" t="s">
        <v>157</v>
      </c>
      <c r="C87" s="8" t="s">
        <v>892</v>
      </c>
      <c r="D87" s="8" t="s">
        <v>893</v>
      </c>
      <c r="E87" s="21">
        <v>-123.537269339781</v>
      </c>
      <c r="F87" s="21">
        <v>48.3493659169403</v>
      </c>
    </row>
    <row r="88" ht="15.75" customHeight="1">
      <c r="A88" s="8" t="s">
        <v>425</v>
      </c>
      <c r="B88" s="8" t="s">
        <v>159</v>
      </c>
      <c r="C88" s="8" t="s">
        <v>894</v>
      </c>
      <c r="D88" s="8" t="s">
        <v>895</v>
      </c>
      <c r="E88" s="21">
        <v>-118.812786337239</v>
      </c>
      <c r="F88" s="21">
        <v>49.0105990584253</v>
      </c>
    </row>
    <row r="89" ht="15.75" customHeight="1">
      <c r="A89" s="8" t="s">
        <v>426</v>
      </c>
      <c r="B89" s="8" t="s">
        <v>160</v>
      </c>
      <c r="C89" s="8" t="s">
        <v>896</v>
      </c>
      <c r="D89" s="8" t="s">
        <v>897</v>
      </c>
      <c r="E89" s="21">
        <v>-122.299071990915</v>
      </c>
      <c r="F89" s="21">
        <v>49.1538220260653</v>
      </c>
    </row>
    <row r="90" ht="15.75" customHeight="1">
      <c r="A90" s="8" t="s">
        <v>428</v>
      </c>
      <c r="B90" s="8" t="s">
        <v>161</v>
      </c>
      <c r="C90" s="8" t="s">
        <v>898</v>
      </c>
      <c r="D90" s="8" t="s">
        <v>899</v>
      </c>
      <c r="E90" s="21">
        <v>-117.591003794994</v>
      </c>
      <c r="F90" s="21">
        <v>49.0753576504732</v>
      </c>
    </row>
    <row r="91" ht="15.75" customHeight="1">
      <c r="A91" s="8" t="s">
        <v>41</v>
      </c>
      <c r="B91" s="8" t="s">
        <v>900</v>
      </c>
      <c r="C91" s="8" t="s">
        <v>901</v>
      </c>
      <c r="D91" s="8" t="s">
        <v>902</v>
      </c>
      <c r="E91" s="21">
        <v>-123.151325140211</v>
      </c>
      <c r="F91" s="21">
        <v>49.3717544493503</v>
      </c>
    </row>
    <row r="92" ht="15.75" customHeight="1">
      <c r="A92" s="8" t="s">
        <v>430</v>
      </c>
      <c r="B92" s="8" t="s">
        <v>163</v>
      </c>
      <c r="C92" s="8" t="s">
        <v>903</v>
      </c>
      <c r="D92" s="8" t="s">
        <v>904</v>
      </c>
      <c r="E92" s="21">
        <v>-117.753362799305</v>
      </c>
      <c r="F92" s="21">
        <v>50.263941684009</v>
      </c>
    </row>
    <row r="93" ht="15.75" customHeight="1">
      <c r="A93" s="8" t="s">
        <v>432</v>
      </c>
      <c r="B93" s="8" t="s">
        <v>164</v>
      </c>
      <c r="C93" s="8" t="s">
        <v>905</v>
      </c>
      <c r="D93" s="8" t="s">
        <v>906</v>
      </c>
      <c r="E93" s="21">
        <v>-123.961714632561</v>
      </c>
      <c r="F93" s="21">
        <v>49.1859623230283</v>
      </c>
    </row>
    <row r="94" ht="15.75" customHeight="1">
      <c r="A94" s="8" t="s">
        <v>95</v>
      </c>
      <c r="B94" s="8" t="s">
        <v>907</v>
      </c>
      <c r="C94" s="8" t="s">
        <v>908</v>
      </c>
      <c r="D94" s="8" t="s">
        <v>909</v>
      </c>
      <c r="E94" s="21">
        <v>-130.116521653063</v>
      </c>
      <c r="F94" s="21">
        <v>53.8230344184421</v>
      </c>
    </row>
    <row r="95" ht="15.75" customHeight="1">
      <c r="A95" s="8" t="s">
        <v>436</v>
      </c>
      <c r="B95" s="8" t="s">
        <v>166</v>
      </c>
      <c r="C95" s="8" t="s">
        <v>910</v>
      </c>
      <c r="D95" s="8" t="s">
        <v>911</v>
      </c>
      <c r="E95" s="21">
        <v>-117.401842813345</v>
      </c>
      <c r="F95" s="21">
        <v>49.477377797606</v>
      </c>
    </row>
    <row r="96" ht="15.75" customHeight="1">
      <c r="A96" s="8" t="s">
        <v>437</v>
      </c>
      <c r="B96" s="8" t="s">
        <v>167</v>
      </c>
      <c r="C96" s="8" t="s">
        <v>912</v>
      </c>
      <c r="D96" s="8" t="s">
        <v>913</v>
      </c>
      <c r="E96" s="21">
        <v>-117.369290087148</v>
      </c>
      <c r="F96" s="21">
        <v>49.9901195691081</v>
      </c>
    </row>
    <row r="97" ht="15.75" customHeight="1">
      <c r="A97" s="8" t="s">
        <v>438</v>
      </c>
      <c r="B97" s="8" t="s">
        <v>168</v>
      </c>
      <c r="C97" s="8" t="s">
        <v>914</v>
      </c>
      <c r="D97" s="8" t="s">
        <v>915</v>
      </c>
      <c r="E97" s="21">
        <v>-127.669277535673</v>
      </c>
      <c r="F97" s="21">
        <v>55.2018810101268</v>
      </c>
    </row>
    <row r="98" ht="15.75" customHeight="1">
      <c r="A98" s="8" t="s">
        <v>439</v>
      </c>
      <c r="B98" s="8" t="s">
        <v>169</v>
      </c>
      <c r="C98" s="8" t="s">
        <v>916</v>
      </c>
      <c r="D98" s="8" t="s">
        <v>917</v>
      </c>
      <c r="E98" s="21">
        <v>-122.902274533838</v>
      </c>
      <c r="F98" s="21">
        <v>49.2216540922019</v>
      </c>
    </row>
    <row r="99" ht="15.75" customHeight="1">
      <c r="A99" s="8" t="s">
        <v>440</v>
      </c>
      <c r="B99" s="8" t="s">
        <v>171</v>
      </c>
      <c r="C99" s="8" t="s">
        <v>918</v>
      </c>
      <c r="D99" s="8" t="s">
        <v>919</v>
      </c>
      <c r="E99" s="21">
        <v>-123.646018356716</v>
      </c>
      <c r="F99" s="21">
        <v>48.843231735804</v>
      </c>
    </row>
    <row r="100" ht="15.75" customHeight="1">
      <c r="A100" s="8" t="s">
        <v>441</v>
      </c>
      <c r="B100" s="8" t="s">
        <v>173</v>
      </c>
      <c r="C100" s="8" t="s">
        <v>920</v>
      </c>
      <c r="D100" s="8" t="s">
        <v>921</v>
      </c>
      <c r="E100" s="21">
        <v>-123.454629482583</v>
      </c>
      <c r="F100" s="21">
        <v>48.6535796377653</v>
      </c>
    </row>
    <row r="101" ht="15.75" customHeight="1">
      <c r="A101" s="8" t="s">
        <v>443</v>
      </c>
      <c r="B101" s="8" t="s">
        <v>174</v>
      </c>
      <c r="C101" s="8" t="s">
        <v>922</v>
      </c>
      <c r="D101" s="8" t="s">
        <v>923</v>
      </c>
      <c r="E101" s="21">
        <v>-123.065685020484</v>
      </c>
      <c r="F101" s="21">
        <v>49.3251992473493</v>
      </c>
    </row>
    <row r="102" ht="15.75" customHeight="1">
      <c r="A102" s="8" t="s">
        <v>444</v>
      </c>
      <c r="B102" s="8" t="s">
        <v>175</v>
      </c>
      <c r="C102" s="8" t="s">
        <v>924</v>
      </c>
      <c r="D102" s="8" t="s">
        <v>925</v>
      </c>
      <c r="E102" s="21">
        <v>-123.065382233277</v>
      </c>
      <c r="F102" s="21">
        <v>49.3375523183055</v>
      </c>
    </row>
    <row r="103" ht="15.75" customHeight="1">
      <c r="A103" s="8" t="s">
        <v>258</v>
      </c>
      <c r="B103" s="8" t="s">
        <v>445</v>
      </c>
      <c r="C103" s="8" t="s">
        <v>926</v>
      </c>
      <c r="D103" s="8" t="s">
        <v>927</v>
      </c>
      <c r="E103" s="21">
        <v>-126.307326221235</v>
      </c>
      <c r="F103" s="21">
        <v>58.7686046256887</v>
      </c>
    </row>
    <row r="104" ht="15.75" customHeight="1">
      <c r="A104" s="8" t="s">
        <v>447</v>
      </c>
      <c r="B104" s="8" t="s">
        <v>176</v>
      </c>
      <c r="C104" s="8" t="s">
        <v>928</v>
      </c>
      <c r="D104" s="8" t="s">
        <v>929</v>
      </c>
      <c r="E104" s="21">
        <v>-123.301241651878</v>
      </c>
      <c r="F104" s="21">
        <v>48.4225340639652</v>
      </c>
    </row>
    <row r="105" ht="15.75" customHeight="1">
      <c r="A105" s="8" t="s">
        <v>449</v>
      </c>
      <c r="B105" s="8" t="s">
        <v>178</v>
      </c>
      <c r="C105" s="8" t="s">
        <v>930</v>
      </c>
      <c r="D105" s="8" t="s">
        <v>931</v>
      </c>
      <c r="E105" s="21">
        <v>-119.55336843858299</v>
      </c>
      <c r="F105" s="21">
        <v>49.1866891294873</v>
      </c>
    </row>
    <row r="106" ht="15.75" customHeight="1">
      <c r="A106" s="8" t="s">
        <v>450</v>
      </c>
      <c r="B106" s="8" t="s">
        <v>179</v>
      </c>
      <c r="C106" s="8" t="s">
        <v>932</v>
      </c>
      <c r="D106" s="8" t="s">
        <v>933</v>
      </c>
      <c r="E106" s="21">
        <v>-119.461002318432</v>
      </c>
      <c r="F106" s="21">
        <v>49.0272936857755</v>
      </c>
    </row>
    <row r="107" ht="15.75" customHeight="1">
      <c r="A107" s="8" t="s">
        <v>451</v>
      </c>
      <c r="B107" s="8" t="s">
        <v>180</v>
      </c>
      <c r="C107" s="8" t="s">
        <v>934</v>
      </c>
      <c r="D107" s="8" t="s">
        <v>935</v>
      </c>
      <c r="E107" s="21">
        <v>-124.298420372805</v>
      </c>
      <c r="F107" s="21">
        <v>49.3189778317067</v>
      </c>
    </row>
    <row r="108" ht="15.75" customHeight="1">
      <c r="A108" s="8" t="s">
        <v>453</v>
      </c>
      <c r="B108" s="8" t="s">
        <v>182</v>
      </c>
      <c r="C108" s="8" t="s">
        <v>936</v>
      </c>
      <c r="D108" s="8" t="s">
        <v>937</v>
      </c>
      <c r="E108" s="21">
        <v>-119.717826247591</v>
      </c>
      <c r="F108" s="21">
        <v>49.7775223402651</v>
      </c>
    </row>
    <row r="109" ht="15.75" customHeight="1">
      <c r="A109" s="8" t="s">
        <v>455</v>
      </c>
      <c r="B109" s="8" t="s">
        <v>183</v>
      </c>
      <c r="C109" s="8" t="s">
        <v>938</v>
      </c>
      <c r="D109" s="8" t="s">
        <v>939</v>
      </c>
      <c r="E109" s="21">
        <v>-122.820562982718</v>
      </c>
      <c r="F109" s="21">
        <v>50.3036578480919</v>
      </c>
    </row>
    <row r="110" ht="15.75" customHeight="1">
      <c r="A110" s="8" t="s">
        <v>457</v>
      </c>
      <c r="B110" s="8" t="s">
        <v>184</v>
      </c>
      <c r="C110" s="8" t="s">
        <v>940</v>
      </c>
      <c r="D110" s="8" t="s">
        <v>941</v>
      </c>
      <c r="E110" s="21">
        <v>-119.583404928522</v>
      </c>
      <c r="F110" s="21">
        <v>49.4898803579854</v>
      </c>
    </row>
    <row r="111" ht="15.75" customHeight="1">
      <c r="A111" s="8" t="s">
        <v>458</v>
      </c>
      <c r="B111" s="8" t="s">
        <v>185</v>
      </c>
      <c r="C111" s="8" t="s">
        <v>942</v>
      </c>
      <c r="D111" s="8" t="s">
        <v>943</v>
      </c>
      <c r="E111" s="21">
        <v>-122.610259541054</v>
      </c>
      <c r="F111" s="21">
        <v>49.3215414416448</v>
      </c>
    </row>
    <row r="112" ht="15.75" customHeight="1">
      <c r="A112" s="8" t="s">
        <v>459</v>
      </c>
      <c r="B112" s="8" t="s">
        <v>186</v>
      </c>
      <c r="C112" s="8" t="s">
        <v>944</v>
      </c>
      <c r="D112" s="8" t="s">
        <v>945</v>
      </c>
      <c r="E112" s="21">
        <v>-124.811017516219</v>
      </c>
      <c r="F112" s="21">
        <v>49.2462764330351</v>
      </c>
    </row>
    <row r="113" ht="15.75" customHeight="1">
      <c r="A113" s="8" t="s">
        <v>461</v>
      </c>
      <c r="B113" s="8" t="s">
        <v>187</v>
      </c>
      <c r="C113" s="8" t="s">
        <v>946</v>
      </c>
      <c r="D113" s="8" t="s">
        <v>947</v>
      </c>
      <c r="E113" s="21">
        <v>-127.478403930109</v>
      </c>
      <c r="F113" s="21">
        <v>50.4033322990851</v>
      </c>
    </row>
    <row r="114" ht="15.75" customHeight="1">
      <c r="A114" s="8" t="s">
        <v>464</v>
      </c>
      <c r="B114" s="8" t="s">
        <v>188</v>
      </c>
      <c r="C114" s="8" t="s">
        <v>948</v>
      </c>
      <c r="D114" s="8" t="s">
        <v>949</v>
      </c>
      <c r="E114" s="21">
        <v>-132.234242998661</v>
      </c>
      <c r="F114" s="21">
        <v>53.6601424224773</v>
      </c>
    </row>
    <row r="115" ht="15.75" customHeight="1">
      <c r="A115" s="8" t="s">
        <v>465</v>
      </c>
      <c r="B115" s="8" t="s">
        <v>189</v>
      </c>
      <c r="C115" s="8" t="s">
        <v>950</v>
      </c>
      <c r="D115" s="8" t="s">
        <v>951</v>
      </c>
      <c r="E115" s="21">
        <v>-122.77780395317</v>
      </c>
      <c r="F115" s="21">
        <v>49.2529142431994</v>
      </c>
    </row>
    <row r="116" ht="15.75" customHeight="1">
      <c r="A116" s="8" t="s">
        <v>466</v>
      </c>
      <c r="B116" s="8" t="s">
        <v>190</v>
      </c>
      <c r="C116" s="8" t="s">
        <v>952</v>
      </c>
      <c r="D116" s="8" t="s">
        <v>953</v>
      </c>
      <c r="E116" s="21">
        <v>-130.202838344594</v>
      </c>
      <c r="F116" s="21">
        <v>54.1961012617247</v>
      </c>
    </row>
    <row r="117" ht="15.75" customHeight="1">
      <c r="A117" s="8" t="s">
        <v>468</v>
      </c>
      <c r="B117" s="8" t="s">
        <v>191</v>
      </c>
      <c r="C117" s="8" t="s">
        <v>954</v>
      </c>
      <c r="D117" s="8" t="s">
        <v>955</v>
      </c>
      <c r="E117" s="21">
        <v>-127.413482415341</v>
      </c>
      <c r="F117" s="21">
        <v>50.6855361006516</v>
      </c>
    </row>
    <row r="118" ht="15.75" customHeight="1">
      <c r="A118" s="8" t="s">
        <v>469</v>
      </c>
      <c r="B118" s="8" t="s">
        <v>192</v>
      </c>
      <c r="C118" s="8" t="s">
        <v>956</v>
      </c>
      <c r="D118" s="8" t="s">
        <v>957</v>
      </c>
      <c r="E118" s="21">
        <v>-127.134846214961</v>
      </c>
      <c r="F118" s="21">
        <v>50.5998308786041</v>
      </c>
    </row>
    <row r="119" ht="15.75" customHeight="1">
      <c r="A119" s="8" t="s">
        <v>470</v>
      </c>
      <c r="B119" s="8" t="s">
        <v>193</v>
      </c>
      <c r="C119" s="8" t="s">
        <v>958</v>
      </c>
      <c r="D119" s="8" t="s">
        <v>959</v>
      </c>
      <c r="E119" s="21">
        <v>-122.893639387756</v>
      </c>
      <c r="F119" s="21">
        <v>49.3105981184454</v>
      </c>
    </row>
    <row r="120" ht="15.75" customHeight="1">
      <c r="A120" s="8" t="s">
        <v>471</v>
      </c>
      <c r="B120" s="8" t="s">
        <v>194</v>
      </c>
      <c r="C120" s="8" t="s">
        <v>960</v>
      </c>
      <c r="D120" s="8" t="s">
        <v>961</v>
      </c>
      <c r="E120" s="21">
        <v>-120.127301215936</v>
      </c>
      <c r="F120" s="21">
        <v>55.7206990517309</v>
      </c>
    </row>
    <row r="121" ht="15.75" customHeight="1">
      <c r="A121" s="8" t="s">
        <v>472</v>
      </c>
      <c r="B121" s="8" t="s">
        <v>195</v>
      </c>
      <c r="C121" s="8" t="s">
        <v>962</v>
      </c>
      <c r="D121" s="8" t="s">
        <v>963</v>
      </c>
      <c r="E121" s="21">
        <v>-124.53782398258</v>
      </c>
      <c r="F121" s="21">
        <v>49.8519102185732</v>
      </c>
    </row>
    <row r="122" ht="15.75" customHeight="1">
      <c r="A122" s="8" t="s">
        <v>474</v>
      </c>
      <c r="B122" s="8" t="s">
        <v>197</v>
      </c>
      <c r="C122" s="8" t="s">
        <v>964</v>
      </c>
      <c r="D122" s="8" t="s">
        <v>965</v>
      </c>
      <c r="E122" s="21">
        <v>-122.753902459626</v>
      </c>
      <c r="F122" s="21">
        <v>53.9086127755176</v>
      </c>
    </row>
    <row r="123" ht="15.75" customHeight="1">
      <c r="A123" s="8" t="s">
        <v>476</v>
      </c>
      <c r="B123" s="8" t="s">
        <v>198</v>
      </c>
      <c r="C123" s="8" t="s">
        <v>966</v>
      </c>
      <c r="D123" s="8" t="s">
        <v>967</v>
      </c>
      <c r="E123" s="21">
        <v>-130.272044178105</v>
      </c>
      <c r="F123" s="21">
        <v>54.2759129819913</v>
      </c>
    </row>
    <row r="124" ht="15.75" customHeight="1">
      <c r="A124" s="8" t="s">
        <v>477</v>
      </c>
      <c r="B124" s="8" t="s">
        <v>199</v>
      </c>
      <c r="C124" s="8" t="s">
        <v>968</v>
      </c>
      <c r="D124" s="8" t="s">
        <v>969</v>
      </c>
      <c r="E124" s="21">
        <v>-120.513166781508</v>
      </c>
      <c r="F124" s="21">
        <v>49.4285767282234</v>
      </c>
    </row>
    <row r="125" ht="15.75" customHeight="1">
      <c r="A125" s="8" t="s">
        <v>75</v>
      </c>
      <c r="B125" s="8" t="s">
        <v>970</v>
      </c>
      <c r="C125" s="8" t="s">
        <v>971</v>
      </c>
      <c r="D125" s="8" t="s">
        <v>972</v>
      </c>
      <c r="E125" s="21">
        <v>-124.767533834626</v>
      </c>
      <c r="F125" s="21">
        <v>56.282376306989</v>
      </c>
    </row>
    <row r="126" ht="15.75" customHeight="1">
      <c r="A126" s="8" t="s">
        <v>196</v>
      </c>
      <c r="B126" s="8" t="s">
        <v>973</v>
      </c>
      <c r="C126" s="8" t="s">
        <v>974</v>
      </c>
      <c r="D126" s="8" t="s">
        <v>975</v>
      </c>
      <c r="E126" s="21">
        <v>-124.480027928305</v>
      </c>
      <c r="F126" s="21">
        <v>50.1213822739626</v>
      </c>
    </row>
    <row r="127" ht="15.75" customHeight="1">
      <c r="A127" s="8" t="s">
        <v>479</v>
      </c>
      <c r="B127" s="8" t="s">
        <v>201</v>
      </c>
      <c r="C127" s="8" t="s">
        <v>976</v>
      </c>
      <c r="D127" s="8" t="s">
        <v>977</v>
      </c>
      <c r="E127" s="21">
        <v>-124.420077137556</v>
      </c>
      <c r="F127" s="21">
        <v>49.3511064242649</v>
      </c>
    </row>
    <row r="128" ht="15.75" customHeight="1">
      <c r="A128" s="8" t="s">
        <v>480</v>
      </c>
      <c r="B128" s="8" t="s">
        <v>202</v>
      </c>
      <c r="C128" s="8" t="s">
        <v>978</v>
      </c>
      <c r="D128" s="8" t="s">
        <v>979</v>
      </c>
      <c r="E128" s="21">
        <v>-122.478885904294</v>
      </c>
      <c r="F128" s="21">
        <v>52.9824726241653</v>
      </c>
    </row>
    <row r="129" ht="15.75" customHeight="1">
      <c r="A129" s="8" t="s">
        <v>482</v>
      </c>
      <c r="B129" s="8" t="s">
        <v>203</v>
      </c>
      <c r="C129" s="8" t="s">
        <v>980</v>
      </c>
      <c r="D129" s="8" t="s">
        <v>981</v>
      </c>
      <c r="E129" s="21">
        <v>-116.087527394432</v>
      </c>
      <c r="F129" s="21">
        <v>50.6179461447603</v>
      </c>
    </row>
    <row r="130" ht="15.75" customHeight="1">
      <c r="A130" s="8" t="s">
        <v>707</v>
      </c>
      <c r="B130" s="8" t="s">
        <v>982</v>
      </c>
      <c r="C130" s="8" t="s">
        <v>983</v>
      </c>
      <c r="D130" s="8" t="s">
        <v>984</v>
      </c>
      <c r="E130" s="21">
        <v>-125.64960211377</v>
      </c>
      <c r="F130" s="21">
        <v>49.3889018116253</v>
      </c>
    </row>
    <row r="131" ht="15.75" customHeight="1">
      <c r="A131" s="8" t="s">
        <v>586</v>
      </c>
      <c r="B131" s="8" t="s">
        <v>985</v>
      </c>
      <c r="C131" s="8" t="s">
        <v>986</v>
      </c>
      <c r="D131" s="8" t="s">
        <v>987</v>
      </c>
      <c r="E131" s="21">
        <v>-126.086768694742</v>
      </c>
      <c r="F131" s="21">
        <v>54.5963673858411</v>
      </c>
    </row>
    <row r="132" ht="15.75" customHeight="1">
      <c r="A132" s="8" t="s">
        <v>598</v>
      </c>
      <c r="B132" s="8" t="s">
        <v>692</v>
      </c>
      <c r="C132" s="8" t="s">
        <v>988</v>
      </c>
      <c r="D132" s="8" t="s">
        <v>989</v>
      </c>
      <c r="E132" s="21">
        <v>-117.252414296278</v>
      </c>
      <c r="F132" s="21">
        <v>50.2129688312173</v>
      </c>
    </row>
    <row r="133" ht="15.75" customHeight="1">
      <c r="A133" s="8" t="s">
        <v>695</v>
      </c>
      <c r="B133" s="8" t="s">
        <v>990</v>
      </c>
      <c r="C133" s="8" t="s">
        <v>991</v>
      </c>
      <c r="D133" s="8" t="s">
        <v>992</v>
      </c>
      <c r="E133" s="21">
        <v>-119.418743117219</v>
      </c>
      <c r="F133" s="21">
        <v>49.9504352619065</v>
      </c>
    </row>
    <row r="134" ht="15.75" customHeight="1">
      <c r="A134" s="8" t="s">
        <v>594</v>
      </c>
      <c r="B134" s="8" t="s">
        <v>595</v>
      </c>
      <c r="C134" s="8" t="s">
        <v>993</v>
      </c>
      <c r="D134" s="8" t="s">
        <v>994</v>
      </c>
      <c r="E134" s="21">
        <v>-115.64765451768</v>
      </c>
      <c r="F134" s="21">
        <v>50.1984810211094</v>
      </c>
    </row>
    <row r="135" ht="15.75" customHeight="1">
      <c r="A135" s="8" t="s">
        <v>705</v>
      </c>
      <c r="B135" s="8" t="s">
        <v>995</v>
      </c>
      <c r="C135" s="8" t="s">
        <v>996</v>
      </c>
      <c r="D135" s="8" t="s">
        <v>997</v>
      </c>
      <c r="E135" s="21">
        <v>-120.996942374394</v>
      </c>
      <c r="F135" s="21">
        <v>53.9637564573434</v>
      </c>
    </row>
    <row r="136" ht="15.75" customHeight="1">
      <c r="A136" s="8" t="s">
        <v>660</v>
      </c>
      <c r="B136" s="8" t="s">
        <v>998</v>
      </c>
      <c r="C136" s="8" t="s">
        <v>999</v>
      </c>
      <c r="D136" s="8" t="s">
        <v>1000</v>
      </c>
      <c r="E136" s="21">
        <v>-118.680718065994</v>
      </c>
      <c r="F136" s="21">
        <v>49.4579821160482</v>
      </c>
    </row>
    <row r="137" ht="15.75" customHeight="1">
      <c r="A137" s="8" t="s">
        <v>677</v>
      </c>
      <c r="B137" s="8" t="s">
        <v>1001</v>
      </c>
      <c r="C137" s="8" t="s">
        <v>1002</v>
      </c>
      <c r="D137" s="8" t="s">
        <v>1003</v>
      </c>
      <c r="E137" s="21">
        <v>-128.184095163075</v>
      </c>
      <c r="F137" s="21">
        <v>54.8361440574235</v>
      </c>
    </row>
    <row r="138" ht="15.75" customHeight="1">
      <c r="A138" s="8" t="s">
        <v>568</v>
      </c>
      <c r="B138" s="8" t="s">
        <v>1004</v>
      </c>
      <c r="C138" s="8" t="s">
        <v>1005</v>
      </c>
      <c r="D138" s="8" t="s">
        <v>1006</v>
      </c>
      <c r="E138" s="21">
        <v>-126.402770208792</v>
      </c>
      <c r="F138" s="21">
        <v>50.8874200560775</v>
      </c>
    </row>
    <row r="139" ht="15.75" customHeight="1">
      <c r="A139" s="8" t="s">
        <v>704</v>
      </c>
      <c r="B139" s="8" t="s">
        <v>1007</v>
      </c>
      <c r="C139" s="8" t="s">
        <v>1008</v>
      </c>
      <c r="D139" s="8" t="s">
        <v>1009</v>
      </c>
      <c r="E139" s="21">
        <v>-124.184293398667</v>
      </c>
      <c r="F139" s="21">
        <v>49.1177847288921</v>
      </c>
    </row>
    <row r="140" ht="15.75" customHeight="1">
      <c r="A140" s="8" t="s">
        <v>573</v>
      </c>
      <c r="B140" s="8" t="s">
        <v>1010</v>
      </c>
      <c r="C140" s="8" t="s">
        <v>1011</v>
      </c>
      <c r="D140" s="8" t="s">
        <v>1012</v>
      </c>
      <c r="E140" s="21">
        <v>-118.584156324596</v>
      </c>
      <c r="F140" s="21">
        <v>50.406509540344</v>
      </c>
    </row>
    <row r="141" ht="15.75" customHeight="1">
      <c r="A141" s="8" t="s">
        <v>701</v>
      </c>
      <c r="B141" s="8" t="s">
        <v>709</v>
      </c>
      <c r="C141" s="8" t="s">
        <v>1013</v>
      </c>
      <c r="D141" s="8" t="s">
        <v>1014</v>
      </c>
      <c r="E141" s="21">
        <v>-120.414122152212</v>
      </c>
      <c r="F141" s="21">
        <v>49.4468151092014</v>
      </c>
    </row>
    <row r="142" ht="15.75" customHeight="1">
      <c r="A142" s="8" t="s">
        <v>483</v>
      </c>
      <c r="B142" s="8" t="s">
        <v>204</v>
      </c>
      <c r="C142" s="8" t="s">
        <v>1015</v>
      </c>
      <c r="D142" s="8" t="s">
        <v>1016</v>
      </c>
      <c r="E142" s="21">
        <v>-118.198431220315</v>
      </c>
      <c r="F142" s="21">
        <v>50.9718312794162</v>
      </c>
    </row>
    <row r="143" ht="15.75" customHeight="1">
      <c r="A143" s="8" t="s">
        <v>485</v>
      </c>
      <c r="B143" s="8" t="s">
        <v>205</v>
      </c>
      <c r="C143" s="8" t="s">
        <v>1017</v>
      </c>
      <c r="D143" s="8" t="s">
        <v>1018</v>
      </c>
      <c r="E143" s="21">
        <v>-123.098389536091</v>
      </c>
      <c r="F143" s="21">
        <v>49.1998129257166</v>
      </c>
    </row>
    <row r="144" ht="15.75" customHeight="1">
      <c r="A144" s="8" t="s">
        <v>487</v>
      </c>
      <c r="B144" s="8" t="s">
        <v>206</v>
      </c>
      <c r="C144" s="8" t="s">
        <v>1019</v>
      </c>
      <c r="D144" s="8" t="s">
        <v>1020</v>
      </c>
      <c r="E144" s="21">
        <v>-117.799692187296</v>
      </c>
      <c r="F144" s="21">
        <v>49.0965295858964</v>
      </c>
    </row>
    <row r="145" ht="15.75" customHeight="1">
      <c r="A145" s="8" t="s">
        <v>488</v>
      </c>
      <c r="B145" s="8" t="s">
        <v>207</v>
      </c>
      <c r="C145" s="8" t="s">
        <v>1021</v>
      </c>
      <c r="D145" s="8" t="s">
        <v>1022</v>
      </c>
      <c r="E145" s="21">
        <v>-123.329347986301</v>
      </c>
      <c r="F145" s="21">
        <v>48.4894456328402</v>
      </c>
    </row>
    <row r="146" ht="15.75" customHeight="1">
      <c r="A146" s="8" t="s">
        <v>489</v>
      </c>
      <c r="B146" s="8" t="s">
        <v>208</v>
      </c>
      <c r="C146" s="8" t="s">
        <v>1023</v>
      </c>
      <c r="D146" s="8" t="s">
        <v>1024</v>
      </c>
      <c r="E146" s="21">
        <v>-117.281585659393</v>
      </c>
      <c r="F146" s="21">
        <v>49.1888653998497</v>
      </c>
    </row>
    <row r="147" ht="15.75" customHeight="1">
      <c r="A147" s="8" t="s">
        <v>490</v>
      </c>
      <c r="B147" s="8" t="s">
        <v>209</v>
      </c>
      <c r="C147" s="8" t="s">
        <v>1025</v>
      </c>
      <c r="D147" s="8" t="s">
        <v>1026</v>
      </c>
      <c r="E147" s="21">
        <v>-119.27596687556</v>
      </c>
      <c r="F147" s="21">
        <v>50.7005878764933</v>
      </c>
    </row>
    <row r="148" ht="15.75" customHeight="1">
      <c r="A148" s="8" t="s">
        <v>491</v>
      </c>
      <c r="B148" s="8" t="s">
        <v>210</v>
      </c>
      <c r="C148" s="8" t="s">
        <v>1027</v>
      </c>
      <c r="D148" s="8" t="s">
        <v>1028</v>
      </c>
      <c r="E148" s="21">
        <v>-125.943038911255</v>
      </c>
      <c r="F148" s="21">
        <v>50.3773094489216</v>
      </c>
    </row>
    <row r="149" ht="15.75" customHeight="1">
      <c r="A149" s="8" t="s">
        <v>114</v>
      </c>
      <c r="B149" s="8" t="s">
        <v>1029</v>
      </c>
      <c r="C149" s="8" t="s">
        <v>1030</v>
      </c>
      <c r="D149" s="8" t="s">
        <v>1031</v>
      </c>
      <c r="E149" s="21">
        <v>-123.726101109029</v>
      </c>
      <c r="F149" s="21">
        <v>49.9081839487417</v>
      </c>
    </row>
    <row r="150" ht="15.75" customHeight="1">
      <c r="A150" s="8" t="s">
        <v>493</v>
      </c>
      <c r="B150" s="8" t="s">
        <v>429</v>
      </c>
      <c r="C150" s="8" t="s">
        <v>1032</v>
      </c>
      <c r="D150" s="8" t="s">
        <v>1033</v>
      </c>
      <c r="E150" s="21">
        <v>-123.770686191001</v>
      </c>
      <c r="F150" s="21">
        <v>49.4860934313424</v>
      </c>
    </row>
    <row r="151" ht="15.75" customHeight="1">
      <c r="A151" s="8" t="s">
        <v>495</v>
      </c>
      <c r="B151" s="8" t="s">
        <v>214</v>
      </c>
      <c r="C151" s="8" t="s">
        <v>1034</v>
      </c>
      <c r="D151" s="8" t="s">
        <v>1035</v>
      </c>
      <c r="E151" s="21">
        <v>-118.977106157153</v>
      </c>
      <c r="F151" s="21">
        <v>50.8345417881576</v>
      </c>
    </row>
    <row r="152" ht="15.75" customHeight="1">
      <c r="A152" s="8" t="s">
        <v>496</v>
      </c>
      <c r="B152" s="8" t="s">
        <v>215</v>
      </c>
      <c r="C152" s="8" t="s">
        <v>1036</v>
      </c>
      <c r="D152" s="8" t="s">
        <v>1037</v>
      </c>
      <c r="E152" s="21">
        <v>-123.395964498188</v>
      </c>
      <c r="F152" s="21">
        <v>48.652878529793</v>
      </c>
    </row>
    <row r="153" ht="15.75" customHeight="1">
      <c r="A153" s="8" t="s">
        <v>497</v>
      </c>
      <c r="B153" s="8" t="s">
        <v>216</v>
      </c>
      <c r="C153" s="8" t="s">
        <v>1038</v>
      </c>
      <c r="D153" s="8" t="s">
        <v>1039</v>
      </c>
      <c r="E153" s="21">
        <v>-117.35975788524</v>
      </c>
      <c r="F153" s="21">
        <v>49.953210739121</v>
      </c>
    </row>
    <row r="154" ht="15.75" customHeight="1">
      <c r="A154" s="8" t="s">
        <v>498</v>
      </c>
      <c r="B154" s="8" t="s">
        <v>217</v>
      </c>
      <c r="C154" s="8" t="s">
        <v>1040</v>
      </c>
      <c r="D154" s="8" t="s">
        <v>1041</v>
      </c>
      <c r="E154" s="21">
        <v>-117.471970656815</v>
      </c>
      <c r="F154" s="21">
        <v>49.7654902618324</v>
      </c>
    </row>
    <row r="155" ht="15.75" customHeight="1">
      <c r="A155" s="8" t="s">
        <v>147</v>
      </c>
      <c r="B155" s="8" t="s">
        <v>1042</v>
      </c>
      <c r="C155" s="8" t="s">
        <v>1043</v>
      </c>
      <c r="D155" s="8" t="s">
        <v>1044</v>
      </c>
      <c r="E155" s="21">
        <v>-122.986748805425</v>
      </c>
      <c r="F155" s="21">
        <v>50.3772966930174</v>
      </c>
    </row>
    <row r="156" ht="15.75" customHeight="1">
      <c r="A156" s="8" t="s">
        <v>499</v>
      </c>
      <c r="B156" s="8" t="s">
        <v>218</v>
      </c>
      <c r="C156" s="8" t="s">
        <v>1045</v>
      </c>
      <c r="D156" s="8" t="s">
        <v>1046</v>
      </c>
      <c r="E156" s="21">
        <v>-127.164355121522</v>
      </c>
      <c r="F156" s="21">
        <v>54.7912669554619</v>
      </c>
    </row>
    <row r="157" ht="15.75" customHeight="1">
      <c r="A157" s="8" t="s">
        <v>500</v>
      </c>
      <c r="B157" s="8" t="s">
        <v>219</v>
      </c>
      <c r="C157" s="8" t="s">
        <v>1047</v>
      </c>
      <c r="D157" s="8" t="s">
        <v>1048</v>
      </c>
      <c r="E157" s="21">
        <v>-123.713647689794</v>
      </c>
      <c r="F157" s="21">
        <v>48.3927936161877</v>
      </c>
    </row>
    <row r="158" ht="15.75" customHeight="1">
      <c r="A158" s="8" t="s">
        <v>502</v>
      </c>
      <c r="B158" s="8" t="s">
        <v>220</v>
      </c>
      <c r="C158" s="8" t="s">
        <v>1049</v>
      </c>
      <c r="D158" s="8" t="s">
        <v>1050</v>
      </c>
      <c r="E158" s="21">
        <v>-119.198039053734</v>
      </c>
      <c r="F158" s="21">
        <v>50.4415865472637</v>
      </c>
    </row>
    <row r="159" ht="15.75" customHeight="1">
      <c r="A159" s="8" t="s">
        <v>503</v>
      </c>
      <c r="B159" s="8" t="s">
        <v>221</v>
      </c>
      <c r="C159" s="8" t="s">
        <v>1051</v>
      </c>
      <c r="D159" s="8" t="s">
        <v>1052</v>
      </c>
      <c r="E159" s="21">
        <v>-114.802250537264</v>
      </c>
      <c r="F159" s="21">
        <v>49.7461164321986</v>
      </c>
    </row>
    <row r="160" ht="15.75" customHeight="1">
      <c r="A160" s="8" t="s">
        <v>504</v>
      </c>
      <c r="B160" s="8" t="s">
        <v>222</v>
      </c>
      <c r="C160" s="8" t="s">
        <v>1053</v>
      </c>
      <c r="D160" s="8" t="s">
        <v>1054</v>
      </c>
      <c r="E160" s="21">
        <v>-123.194163028864</v>
      </c>
      <c r="F160" s="21">
        <v>49.6876220778435</v>
      </c>
    </row>
    <row r="161" ht="15.75" customHeight="1">
      <c r="A161" s="8" t="s">
        <v>506</v>
      </c>
      <c r="B161" s="8" t="s">
        <v>224</v>
      </c>
      <c r="C161" s="8" t="s">
        <v>1055</v>
      </c>
      <c r="D161" s="8" t="s">
        <v>1056</v>
      </c>
      <c r="E161" s="21">
        <v>-129.925459478862</v>
      </c>
      <c r="F161" s="21">
        <v>56.0284346576774</v>
      </c>
    </row>
    <row r="162" ht="15.75" customHeight="1">
      <c r="A162" s="8" t="s">
        <v>1057</v>
      </c>
      <c r="B162" s="8" t="s">
        <v>226</v>
      </c>
      <c r="C162" s="8" t="s">
        <v>1058</v>
      </c>
      <c r="D162" s="8" t="s">
        <v>1059</v>
      </c>
      <c r="E162" s="21">
        <v>-126.91363911304</v>
      </c>
      <c r="F162" s="21">
        <v>57.4230038646473</v>
      </c>
    </row>
    <row r="163" ht="15.75" customHeight="1">
      <c r="A163" s="8" t="s">
        <v>58</v>
      </c>
      <c r="B163" s="8" t="s">
        <v>591</v>
      </c>
      <c r="C163" s="8" t="s">
        <v>1060</v>
      </c>
      <c r="D163" s="8" t="s">
        <v>1061</v>
      </c>
      <c r="E163" s="21">
        <v>-125.614542251817</v>
      </c>
      <c r="F163" s="21">
        <v>50.4052283169377</v>
      </c>
    </row>
    <row r="164" ht="15.75" customHeight="1">
      <c r="A164" s="8" t="s">
        <v>508</v>
      </c>
      <c r="B164" s="8" t="s">
        <v>228</v>
      </c>
      <c r="C164" s="8" t="s">
        <v>1062</v>
      </c>
      <c r="D164" s="8" t="s">
        <v>1063</v>
      </c>
      <c r="E164" s="21">
        <v>-119.675137076869</v>
      </c>
      <c r="F164" s="21">
        <v>49.5859609345928</v>
      </c>
    </row>
    <row r="165" ht="15.75" customHeight="1">
      <c r="A165" s="8" t="s">
        <v>509</v>
      </c>
      <c r="B165" s="8" t="s">
        <v>229</v>
      </c>
      <c r="C165" s="8" t="s">
        <v>1064</v>
      </c>
      <c r="D165" s="8" t="s">
        <v>1065</v>
      </c>
      <c r="E165" s="21">
        <v>-119.889417390772</v>
      </c>
      <c r="F165" s="21">
        <v>50.8775646545818</v>
      </c>
    </row>
    <row r="166" ht="15.75" customHeight="1">
      <c r="A166" s="8" t="s">
        <v>510</v>
      </c>
      <c r="B166" s="8" t="s">
        <v>231</v>
      </c>
      <c r="C166" s="8" t="s">
        <v>1066</v>
      </c>
      <c r="D166" s="8" t="s">
        <v>1067</v>
      </c>
      <c r="E166" s="21">
        <v>-122.78171182445</v>
      </c>
      <c r="F166" s="21">
        <v>49.1297524253675</v>
      </c>
    </row>
    <row r="167" ht="15.75" customHeight="1">
      <c r="A167" s="8" t="s">
        <v>512</v>
      </c>
      <c r="B167" s="8" t="s">
        <v>232</v>
      </c>
      <c r="C167" s="8" t="s">
        <v>1068</v>
      </c>
      <c r="D167" s="8" t="s">
        <v>1069</v>
      </c>
      <c r="E167" s="21">
        <v>-126.651186358236</v>
      </c>
      <c r="F167" s="21">
        <v>49.9124596512586</v>
      </c>
    </row>
    <row r="168" ht="15.75" customHeight="1">
      <c r="A168" s="8" t="s">
        <v>513</v>
      </c>
      <c r="B168" s="8" t="s">
        <v>233</v>
      </c>
      <c r="C168" s="8" t="s">
        <v>1070</v>
      </c>
      <c r="D168" s="8" t="s">
        <v>1071</v>
      </c>
      <c r="E168" s="21">
        <v>-120.659347821134</v>
      </c>
      <c r="F168" s="21">
        <v>56.1433798080665</v>
      </c>
    </row>
    <row r="169" ht="15.75" customHeight="1">
      <c r="A169" s="8" t="s">
        <v>514</v>
      </c>
      <c r="B169" s="8" t="s">
        <v>234</v>
      </c>
      <c r="C169" s="8" t="s">
        <v>1072</v>
      </c>
      <c r="D169" s="8" t="s">
        <v>1073</v>
      </c>
      <c r="E169" s="21">
        <v>-127.054838622321</v>
      </c>
      <c r="F169" s="21">
        <v>54.6898799399869</v>
      </c>
    </row>
    <row r="170" ht="15.75" customHeight="1">
      <c r="A170" s="8" t="s">
        <v>515</v>
      </c>
      <c r="B170" s="8" t="s">
        <v>235</v>
      </c>
      <c r="C170" s="8" t="s">
        <v>1074</v>
      </c>
      <c r="D170" s="8" t="s">
        <v>1075</v>
      </c>
      <c r="E170" s="21">
        <v>-128.614246720691</v>
      </c>
      <c r="F170" s="21">
        <v>54.5054360275016</v>
      </c>
    </row>
    <row r="171" ht="15.75" customHeight="1">
      <c r="A171" s="8" t="s">
        <v>46</v>
      </c>
      <c r="B171" s="8" t="s">
        <v>1076</v>
      </c>
      <c r="C171" s="8" t="s">
        <v>1077</v>
      </c>
      <c r="D171" s="8" t="s">
        <v>1078</v>
      </c>
      <c r="E171" s="21">
        <v>-120.726732793408</v>
      </c>
      <c r="F171" s="21">
        <v>51.1344491557706</v>
      </c>
    </row>
    <row r="172" ht="15.75" customHeight="1">
      <c r="A172" s="8" t="s">
        <v>516</v>
      </c>
      <c r="B172" s="8" t="s">
        <v>237</v>
      </c>
      <c r="C172" s="8" t="s">
        <v>1079</v>
      </c>
      <c r="D172" s="8" t="s">
        <v>1080</v>
      </c>
      <c r="E172" s="21">
        <v>-125.884504043533</v>
      </c>
      <c r="F172" s="21">
        <v>49.1252089540111</v>
      </c>
    </row>
    <row r="173" ht="15.75" customHeight="1">
      <c r="A173" s="8" t="s">
        <v>518</v>
      </c>
      <c r="B173" s="8" t="s">
        <v>238</v>
      </c>
      <c r="C173" s="8" t="s">
        <v>1081</v>
      </c>
      <c r="D173" s="8" t="s">
        <v>1082</v>
      </c>
      <c r="E173" s="21">
        <v>-117.719829135653</v>
      </c>
      <c r="F173" s="21">
        <v>49.0987936689702</v>
      </c>
    </row>
    <row r="174" ht="15.75" customHeight="1">
      <c r="A174" s="8" t="s">
        <v>519</v>
      </c>
      <c r="B174" s="8" t="s">
        <v>239</v>
      </c>
      <c r="C174" s="8" t="s">
        <v>1083</v>
      </c>
      <c r="D174" s="8" t="s">
        <v>1084</v>
      </c>
      <c r="E174" s="21">
        <v>-121.368209790565</v>
      </c>
      <c r="F174" s="21">
        <v>55.1132773927869</v>
      </c>
    </row>
    <row r="175" ht="15.75" customHeight="1">
      <c r="A175" s="8" t="s">
        <v>520</v>
      </c>
      <c r="B175" s="8" t="s">
        <v>240</v>
      </c>
      <c r="C175" s="8" t="s">
        <v>1085</v>
      </c>
      <c r="D175" s="8" t="s">
        <v>1086</v>
      </c>
      <c r="E175" s="21">
        <v>-125.560429543852</v>
      </c>
      <c r="F175" s="21">
        <v>48.9441101927389</v>
      </c>
    </row>
    <row r="176" ht="15.75" customHeight="1">
      <c r="A176" s="8" t="s">
        <v>521</v>
      </c>
      <c r="B176" s="8" t="s">
        <v>241</v>
      </c>
      <c r="C176" s="8" t="s">
        <v>1087</v>
      </c>
      <c r="D176" s="8" t="s">
        <v>1088</v>
      </c>
      <c r="E176" s="21">
        <v>-119.268478900458</v>
      </c>
      <c r="F176" s="21">
        <v>52.8257997777429</v>
      </c>
    </row>
    <row r="177" ht="15.75" customHeight="1">
      <c r="A177" s="8" t="s">
        <v>522</v>
      </c>
      <c r="B177" s="8" t="s">
        <v>242</v>
      </c>
      <c r="C177" s="8" t="s">
        <v>1089</v>
      </c>
      <c r="D177" s="8" t="s">
        <v>1090</v>
      </c>
      <c r="E177" s="21">
        <v>-123.115734868014</v>
      </c>
      <c r="F177" s="21">
        <v>49.2124390797221</v>
      </c>
    </row>
    <row r="178" ht="15.75" customHeight="1">
      <c r="A178" s="8" t="s">
        <v>523</v>
      </c>
      <c r="B178" s="8" t="s">
        <v>243</v>
      </c>
      <c r="C178" s="8" t="s">
        <v>1091</v>
      </c>
      <c r="D178" s="8" t="s">
        <v>1092</v>
      </c>
      <c r="E178" s="21">
        <v>-124.19303986187</v>
      </c>
      <c r="F178" s="21">
        <v>54.0216097840972</v>
      </c>
    </row>
    <row r="179" ht="15.75" customHeight="1">
      <c r="A179" s="8" t="s">
        <v>524</v>
      </c>
      <c r="B179" s="8" t="s">
        <v>244</v>
      </c>
      <c r="C179" s="8" t="s">
        <v>1093</v>
      </c>
      <c r="D179" s="8" t="s">
        <v>1094</v>
      </c>
      <c r="E179" s="21">
        <v>-119.305639943742</v>
      </c>
      <c r="F179" s="21">
        <v>50.2360660492815</v>
      </c>
    </row>
    <row r="180" ht="15.75" customHeight="1">
      <c r="A180" s="8" t="s">
        <v>525</v>
      </c>
      <c r="B180" s="8" t="s">
        <v>245</v>
      </c>
      <c r="C180" s="8" t="s">
        <v>1095</v>
      </c>
      <c r="D180" s="8" t="s">
        <v>1096</v>
      </c>
      <c r="E180" s="21">
        <v>-123.356102140371</v>
      </c>
      <c r="F180" s="21">
        <v>48.4149222975745</v>
      </c>
    </row>
    <row r="181" ht="15.75" customHeight="1">
      <c r="A181" s="8" t="s">
        <v>526</v>
      </c>
      <c r="B181" s="8" t="s">
        <v>246</v>
      </c>
      <c r="C181" s="8" t="s">
        <v>1097</v>
      </c>
      <c r="D181" s="8" t="s">
        <v>1098</v>
      </c>
      <c r="E181" s="21">
        <v>-123.43907738983</v>
      </c>
      <c r="F181" s="21">
        <v>48.4504218025514</v>
      </c>
    </row>
    <row r="182" ht="15.75" customHeight="1">
      <c r="A182" s="8" t="s">
        <v>527</v>
      </c>
      <c r="B182" s="8" t="s">
        <v>247</v>
      </c>
      <c r="C182" s="8" t="s">
        <v>1099</v>
      </c>
      <c r="D182" s="8" t="s">
        <v>1100</v>
      </c>
      <c r="E182" s="21">
        <v>-117.740549005105</v>
      </c>
      <c r="F182" s="21">
        <v>49.096307240739</v>
      </c>
    </row>
    <row r="183" ht="15.75" customHeight="1">
      <c r="A183" s="8" t="s">
        <v>528</v>
      </c>
      <c r="B183" s="8" t="s">
        <v>248</v>
      </c>
      <c r="C183" s="8" t="s">
        <v>1101</v>
      </c>
      <c r="D183" s="8" t="s">
        <v>1102</v>
      </c>
      <c r="E183" s="21">
        <v>-121.671402746475</v>
      </c>
      <c r="F183" s="21">
        <v>53.0651335966331</v>
      </c>
    </row>
    <row r="184" ht="15.75" customHeight="1">
      <c r="A184" s="8" t="s">
        <v>529</v>
      </c>
      <c r="B184" s="8" t="s">
        <v>249</v>
      </c>
      <c r="C184" s="8" t="s">
        <v>1103</v>
      </c>
      <c r="D184" s="8" t="s">
        <v>1104</v>
      </c>
      <c r="E184" s="21">
        <v>-119.610784686825</v>
      </c>
      <c r="F184" s="21">
        <v>49.8644295845737</v>
      </c>
    </row>
    <row r="185" ht="15.75" customHeight="1">
      <c r="A185" s="8" t="s">
        <v>530</v>
      </c>
      <c r="B185" s="8" t="s">
        <v>250</v>
      </c>
      <c r="C185" s="8" t="s">
        <v>1105</v>
      </c>
      <c r="D185" s="8" t="s">
        <v>1106</v>
      </c>
      <c r="E185" s="21">
        <v>-123.240199590849</v>
      </c>
      <c r="F185" s="21">
        <v>49.3526218269761</v>
      </c>
    </row>
    <row r="186" ht="15.75" customHeight="1">
      <c r="A186" s="8" t="s">
        <v>532</v>
      </c>
      <c r="B186" s="8" t="s">
        <v>251</v>
      </c>
      <c r="C186" s="8" t="s">
        <v>1107</v>
      </c>
      <c r="D186" s="8" t="s">
        <v>1108</v>
      </c>
      <c r="E186" s="21">
        <v>-122.948995285416</v>
      </c>
      <c r="F186" s="21">
        <v>50.1363667241347</v>
      </c>
    </row>
    <row r="187" ht="15.75" customHeight="1">
      <c r="A187" s="8" t="s">
        <v>534</v>
      </c>
      <c r="B187" s="8" t="s">
        <v>252</v>
      </c>
      <c r="C187" s="8" t="s">
        <v>1109</v>
      </c>
      <c r="D187" s="8" t="s">
        <v>1110</v>
      </c>
      <c r="E187" s="21">
        <v>-122.812313728563</v>
      </c>
      <c r="F187" s="21">
        <v>49.0196761106272</v>
      </c>
    </row>
    <row r="188" ht="15.75" customHeight="1">
      <c r="A188" s="8" t="s">
        <v>535</v>
      </c>
      <c r="B188" s="8" t="s">
        <v>253</v>
      </c>
      <c r="C188" s="8" t="s">
        <v>1111</v>
      </c>
      <c r="D188" s="8" t="s">
        <v>1112</v>
      </c>
      <c r="E188" s="21">
        <v>-122.106188797721</v>
      </c>
      <c r="F188" s="21">
        <v>52.1706827843042</v>
      </c>
    </row>
    <row r="189" ht="15.75" customHeight="1">
      <c r="A189" s="8" t="s">
        <v>537</v>
      </c>
      <c r="B189" s="8" t="s">
        <v>254</v>
      </c>
      <c r="C189" s="8" t="s">
        <v>1113</v>
      </c>
      <c r="D189" s="8" t="s">
        <v>1114</v>
      </c>
      <c r="E189" s="21">
        <v>-126.853257428767</v>
      </c>
      <c r="F189" s="21">
        <v>49.9775798717015</v>
      </c>
    </row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4.0"/>
    <col customWidth="1" min="3" max="26" width="10.71"/>
  </cols>
  <sheetData>
    <row r="1">
      <c r="A1" s="8" t="s">
        <v>538</v>
      </c>
      <c r="B1" s="8" t="s">
        <v>539</v>
      </c>
      <c r="C1" s="8" t="s">
        <v>540</v>
      </c>
      <c r="D1" s="8" t="s">
        <v>541</v>
      </c>
      <c r="E1" s="8" t="s">
        <v>542</v>
      </c>
      <c r="F1" s="8" t="s">
        <v>543</v>
      </c>
      <c r="G1" s="8" t="s">
        <v>544</v>
      </c>
      <c r="H1" s="8" t="s">
        <v>545</v>
      </c>
      <c r="I1" s="8" t="s">
        <v>546</v>
      </c>
      <c r="J1" s="8" t="s">
        <v>547</v>
      </c>
      <c r="K1" s="8" t="s">
        <v>548</v>
      </c>
      <c r="L1" s="8" t="s">
        <v>549</v>
      </c>
      <c r="M1" s="8" t="s">
        <v>550</v>
      </c>
      <c r="N1" s="8" t="s">
        <v>551</v>
      </c>
      <c r="O1" s="8" t="s">
        <v>552</v>
      </c>
      <c r="P1" s="8" t="s">
        <v>553</v>
      </c>
      <c r="Q1" s="8" t="s">
        <v>554</v>
      </c>
      <c r="R1" s="8" t="s">
        <v>555</v>
      </c>
      <c r="S1" s="8" t="s">
        <v>556</v>
      </c>
      <c r="T1" s="8" t="s">
        <v>557</v>
      </c>
      <c r="U1" s="8" t="s">
        <v>558</v>
      </c>
    </row>
    <row r="2">
      <c r="A2" s="8">
        <v>257.0</v>
      </c>
      <c r="B2" s="8" t="s">
        <v>63</v>
      </c>
      <c r="C2" s="8" t="s">
        <v>743</v>
      </c>
      <c r="D2" s="8" t="s">
        <v>559</v>
      </c>
      <c r="E2" s="8" t="s">
        <v>706</v>
      </c>
      <c r="F2" s="8" t="s">
        <v>560</v>
      </c>
      <c r="G2" s="8" t="s">
        <v>561</v>
      </c>
      <c r="I2" s="8" t="s">
        <v>578</v>
      </c>
      <c r="J2" s="8">
        <v>924.0</v>
      </c>
      <c r="K2" s="8">
        <v>2016.0</v>
      </c>
      <c r="L2" s="8" t="s">
        <v>563</v>
      </c>
      <c r="O2" s="8" t="s">
        <v>1115</v>
      </c>
      <c r="P2" s="8">
        <v>4.8674347060909E9</v>
      </c>
      <c r="Q2" s="8">
        <v>432847.6867</v>
      </c>
      <c r="S2" s="8">
        <v>17611.0</v>
      </c>
    </row>
    <row r="3">
      <c r="A3" s="8">
        <v>18.0</v>
      </c>
      <c r="B3" s="8" t="s">
        <v>27</v>
      </c>
      <c r="C3" s="8" t="s">
        <v>778</v>
      </c>
      <c r="D3" s="8" t="s">
        <v>559</v>
      </c>
      <c r="E3" s="8" t="s">
        <v>706</v>
      </c>
      <c r="F3" s="8" t="s">
        <v>560</v>
      </c>
      <c r="G3" s="8" t="s">
        <v>561</v>
      </c>
      <c r="H3" s="8">
        <v>2.0130429E7</v>
      </c>
      <c r="I3" s="8" t="s">
        <v>562</v>
      </c>
      <c r="J3" s="8">
        <v>56.0</v>
      </c>
      <c r="K3" s="8">
        <v>1970.0</v>
      </c>
      <c r="L3" s="8" t="s">
        <v>563</v>
      </c>
      <c r="P3" s="8">
        <v>8.31069257920615E10</v>
      </c>
      <c r="Q3" s="8">
        <v>2111720.0597</v>
      </c>
      <c r="S3" s="8">
        <v>16666.0</v>
      </c>
    </row>
    <row r="4">
      <c r="A4" s="8">
        <v>274.0</v>
      </c>
      <c r="B4" s="8" t="s">
        <v>68</v>
      </c>
      <c r="C4" s="8" t="s">
        <v>748</v>
      </c>
      <c r="D4" s="8" t="s">
        <v>559</v>
      </c>
      <c r="E4" s="8" t="s">
        <v>706</v>
      </c>
      <c r="F4" s="8" t="s">
        <v>560</v>
      </c>
      <c r="G4" s="8" t="s">
        <v>561</v>
      </c>
      <c r="H4" s="8">
        <v>2.0130626E7</v>
      </c>
      <c r="I4" s="8" t="s">
        <v>562</v>
      </c>
      <c r="J4" s="8">
        <v>1137.0</v>
      </c>
      <c r="K4" s="8">
        <v>1975.0</v>
      </c>
      <c r="L4" s="8" t="s">
        <v>563</v>
      </c>
      <c r="P4" s="8">
        <v>3.67338641596182E10</v>
      </c>
      <c r="Q4" s="8">
        <v>1426066.7282</v>
      </c>
      <c r="S4" s="8">
        <v>17612.0</v>
      </c>
    </row>
    <row r="5">
      <c r="A5" s="8">
        <v>194.0</v>
      </c>
      <c r="B5" s="8" t="s">
        <v>257</v>
      </c>
      <c r="C5" s="8" t="s">
        <v>783</v>
      </c>
      <c r="D5" s="8" t="s">
        <v>559</v>
      </c>
      <c r="E5" s="8" t="s">
        <v>706</v>
      </c>
      <c r="F5" s="8" t="s">
        <v>560</v>
      </c>
      <c r="G5" s="8" t="s">
        <v>561</v>
      </c>
      <c r="H5" s="8">
        <v>2.019083E7</v>
      </c>
      <c r="I5" s="8" t="s">
        <v>562</v>
      </c>
      <c r="J5" s="8">
        <v>2248.0</v>
      </c>
      <c r="K5" s="8">
        <v>1985.0</v>
      </c>
      <c r="L5" s="8" t="s">
        <v>563</v>
      </c>
      <c r="P5" s="8">
        <v>3.00851491044318E10</v>
      </c>
      <c r="Q5" s="8">
        <v>1400733.3473</v>
      </c>
      <c r="S5" s="8">
        <v>17606.0</v>
      </c>
    </row>
    <row r="6">
      <c r="A6" s="8">
        <v>280.0</v>
      </c>
      <c r="B6" s="8" t="s">
        <v>85</v>
      </c>
      <c r="C6" s="8" t="s">
        <v>763</v>
      </c>
      <c r="D6" s="8" t="s">
        <v>559</v>
      </c>
      <c r="E6" s="8" t="s">
        <v>706</v>
      </c>
      <c r="F6" s="8" t="s">
        <v>560</v>
      </c>
      <c r="G6" s="8" t="s">
        <v>561</v>
      </c>
      <c r="I6" s="8" t="s">
        <v>562</v>
      </c>
      <c r="J6" s="8">
        <v>59.0</v>
      </c>
      <c r="K6" s="8">
        <v>2008.0</v>
      </c>
      <c r="L6" s="8" t="s">
        <v>563</v>
      </c>
      <c r="P6" s="8">
        <v>2.519420706608E9</v>
      </c>
      <c r="Q6" s="8">
        <v>274474.6415</v>
      </c>
      <c r="S6" s="8">
        <v>17613.0</v>
      </c>
    </row>
    <row r="7">
      <c r="A7" s="8">
        <v>287.0</v>
      </c>
      <c r="B7" s="8" t="s">
        <v>90</v>
      </c>
      <c r="C7" s="8" t="s">
        <v>788</v>
      </c>
      <c r="D7" s="8" t="s">
        <v>559</v>
      </c>
      <c r="E7" s="8" t="s">
        <v>706</v>
      </c>
      <c r="F7" s="8" t="s">
        <v>560</v>
      </c>
      <c r="G7" s="8" t="s">
        <v>561</v>
      </c>
      <c r="H7" s="8">
        <v>2.0140218E7</v>
      </c>
      <c r="I7" s="8" t="s">
        <v>578</v>
      </c>
      <c r="J7" s="8">
        <v>924.0</v>
      </c>
      <c r="K7" s="8">
        <v>2016.0</v>
      </c>
      <c r="L7" s="8" t="s">
        <v>563</v>
      </c>
      <c r="O7" s="8" t="s">
        <v>1116</v>
      </c>
      <c r="P7" s="8">
        <v>4.3349281787768E9</v>
      </c>
      <c r="Q7" s="8">
        <v>557199.1495</v>
      </c>
      <c r="S7" s="8">
        <v>17614.0</v>
      </c>
    </row>
    <row r="8">
      <c r="A8" s="8">
        <v>89.0</v>
      </c>
      <c r="B8" s="8" t="s">
        <v>32</v>
      </c>
      <c r="C8" s="8" t="s">
        <v>815</v>
      </c>
      <c r="D8" s="8" t="s">
        <v>559</v>
      </c>
      <c r="E8" s="8" t="s">
        <v>706</v>
      </c>
      <c r="F8" s="8" t="s">
        <v>560</v>
      </c>
      <c r="G8" s="8" t="s">
        <v>561</v>
      </c>
      <c r="H8" s="8">
        <v>2.0150715E7</v>
      </c>
      <c r="I8" s="8" t="s">
        <v>562</v>
      </c>
      <c r="J8" s="8">
        <v>1446.0</v>
      </c>
      <c r="K8" s="8">
        <v>1995.0</v>
      </c>
      <c r="L8" s="8" t="s">
        <v>563</v>
      </c>
      <c r="P8" s="8">
        <v>1.39139007130139E10</v>
      </c>
      <c r="Q8" s="8">
        <v>748811.2066</v>
      </c>
      <c r="S8" s="8">
        <v>16672.0</v>
      </c>
    </row>
    <row r="9">
      <c r="A9" s="8">
        <v>104.0</v>
      </c>
      <c r="B9" s="8" t="s">
        <v>41</v>
      </c>
      <c r="C9" s="8" t="s">
        <v>900</v>
      </c>
      <c r="D9" s="8" t="s">
        <v>559</v>
      </c>
      <c r="E9" s="8" t="s">
        <v>706</v>
      </c>
      <c r="F9" s="8" t="s">
        <v>560</v>
      </c>
      <c r="G9" s="8" t="s">
        <v>561</v>
      </c>
      <c r="I9" s="8" t="s">
        <v>562</v>
      </c>
      <c r="J9" s="8">
        <v>23.0</v>
      </c>
      <c r="K9" s="8">
        <v>2017.0</v>
      </c>
      <c r="L9" s="8" t="s">
        <v>563</v>
      </c>
      <c r="P9" s="8">
        <v>4.0510256880019E9</v>
      </c>
      <c r="Q9" s="8">
        <v>305873.3482</v>
      </c>
      <c r="S9" s="8">
        <v>17601.0</v>
      </c>
    </row>
    <row r="10">
      <c r="A10" s="8">
        <v>72.0</v>
      </c>
      <c r="B10" s="8" t="s">
        <v>95</v>
      </c>
      <c r="C10" s="8" t="s">
        <v>907</v>
      </c>
      <c r="D10" s="8" t="s">
        <v>559</v>
      </c>
      <c r="E10" s="8" t="s">
        <v>706</v>
      </c>
      <c r="F10" s="8" t="s">
        <v>560</v>
      </c>
      <c r="G10" s="8" t="s">
        <v>561</v>
      </c>
      <c r="H10" s="8">
        <v>2.0130227E7</v>
      </c>
      <c r="I10" s="8" t="s">
        <v>562</v>
      </c>
      <c r="J10" s="8">
        <v>653.0</v>
      </c>
      <c r="K10" s="8">
        <v>2016.0</v>
      </c>
      <c r="L10" s="8" t="s">
        <v>563</v>
      </c>
      <c r="P10" s="8">
        <v>6.53418033404463E10</v>
      </c>
      <c r="Q10" s="8">
        <v>1362722.8807</v>
      </c>
      <c r="S10" s="8">
        <v>16670.0</v>
      </c>
    </row>
    <row r="11">
      <c r="A11" s="8">
        <v>60.0</v>
      </c>
      <c r="B11" s="8" t="s">
        <v>75</v>
      </c>
      <c r="C11" s="8" t="s">
        <v>970</v>
      </c>
      <c r="D11" s="8" t="s">
        <v>559</v>
      </c>
      <c r="E11" s="8" t="s">
        <v>706</v>
      </c>
      <c r="F11" s="8" t="s">
        <v>560</v>
      </c>
      <c r="G11" s="8" t="s">
        <v>561</v>
      </c>
      <c r="H11" s="8">
        <v>2.0130217E7</v>
      </c>
      <c r="I11" s="8" t="s">
        <v>562</v>
      </c>
      <c r="J11" s="8">
        <v>2123.0</v>
      </c>
      <c r="K11" s="8">
        <v>1987.0</v>
      </c>
      <c r="L11" s="8" t="s">
        <v>563</v>
      </c>
      <c r="P11" s="8">
        <v>1.1984690491295E11</v>
      </c>
      <c r="Q11" s="8">
        <v>2524432.3059</v>
      </c>
      <c r="S11" s="8">
        <v>16669.0</v>
      </c>
    </row>
    <row r="12">
      <c r="A12" s="8">
        <v>322.0</v>
      </c>
      <c r="B12" s="8" t="s">
        <v>196</v>
      </c>
      <c r="C12" s="8" t="s">
        <v>973</v>
      </c>
      <c r="D12" s="8" t="s">
        <v>559</v>
      </c>
      <c r="E12" s="8" t="s">
        <v>706</v>
      </c>
      <c r="F12" s="8" t="s">
        <v>560</v>
      </c>
      <c r="G12" s="8" t="s">
        <v>561</v>
      </c>
      <c r="H12" s="8">
        <v>2.0130405E7</v>
      </c>
      <c r="I12" s="8" t="s">
        <v>562</v>
      </c>
      <c r="J12" s="8">
        <v>354.0</v>
      </c>
      <c r="K12" s="8">
        <v>2018.0</v>
      </c>
      <c r="L12" s="8" t="s">
        <v>563</v>
      </c>
      <c r="P12" s="8">
        <v>6.9063178684463E9</v>
      </c>
      <c r="Q12" s="8">
        <v>866918.6637</v>
      </c>
      <c r="S12" s="8">
        <v>17617.0</v>
      </c>
    </row>
    <row r="13">
      <c r="A13" s="8">
        <v>247.0</v>
      </c>
      <c r="B13" s="8" t="s">
        <v>707</v>
      </c>
      <c r="C13" s="8" t="s">
        <v>982</v>
      </c>
      <c r="D13" s="8" t="s">
        <v>559</v>
      </c>
      <c r="E13" s="8" t="s">
        <v>706</v>
      </c>
      <c r="F13" s="8" t="s">
        <v>560</v>
      </c>
      <c r="G13" s="8" t="s">
        <v>561</v>
      </c>
      <c r="H13" s="8">
        <v>2.0150608E7</v>
      </c>
      <c r="I13" s="8" t="s">
        <v>562</v>
      </c>
      <c r="J13" s="8">
        <v>1217.0</v>
      </c>
      <c r="K13" s="8">
        <v>1966.0</v>
      </c>
      <c r="L13" s="8" t="s">
        <v>563</v>
      </c>
      <c r="P13" s="8">
        <v>8.8296047359596E9</v>
      </c>
      <c r="Q13" s="8">
        <v>588747.969</v>
      </c>
      <c r="S13" s="8">
        <v>17610.0</v>
      </c>
    </row>
    <row r="14">
      <c r="A14" s="8">
        <v>2.0</v>
      </c>
      <c r="B14" s="8" t="s">
        <v>586</v>
      </c>
      <c r="C14" s="8" t="s">
        <v>985</v>
      </c>
      <c r="D14" s="8" t="s">
        <v>559</v>
      </c>
      <c r="E14" s="8" t="s">
        <v>706</v>
      </c>
      <c r="F14" s="8" t="s">
        <v>560</v>
      </c>
      <c r="G14" s="8" t="s">
        <v>561</v>
      </c>
      <c r="H14" s="8">
        <v>2.019083E7</v>
      </c>
      <c r="I14" s="8" t="s">
        <v>562</v>
      </c>
      <c r="J14" s="8">
        <v>3567.0</v>
      </c>
      <c r="K14" s="8">
        <v>1966.0</v>
      </c>
      <c r="L14" s="8" t="s">
        <v>563</v>
      </c>
      <c r="P14" s="8">
        <v>7.82665564717651E10</v>
      </c>
      <c r="Q14" s="8">
        <v>2057088.3374</v>
      </c>
      <c r="S14" s="8">
        <v>16665.0</v>
      </c>
    </row>
    <row r="15">
      <c r="A15" s="8">
        <v>173.0</v>
      </c>
      <c r="B15" s="8" t="s">
        <v>598</v>
      </c>
      <c r="C15" s="8" t="s">
        <v>692</v>
      </c>
      <c r="D15" s="8" t="s">
        <v>559</v>
      </c>
      <c r="E15" s="8" t="s">
        <v>706</v>
      </c>
      <c r="F15" s="8" t="s">
        <v>560</v>
      </c>
      <c r="G15" s="8" t="s">
        <v>561</v>
      </c>
      <c r="I15" s="8" t="s">
        <v>562</v>
      </c>
      <c r="J15" s="8">
        <v>3824.0</v>
      </c>
      <c r="K15" s="8">
        <v>1966.0</v>
      </c>
      <c r="L15" s="8" t="s">
        <v>563</v>
      </c>
      <c r="P15" s="8">
        <v>2.3158968334385E10</v>
      </c>
      <c r="Q15" s="8">
        <v>1118750.8133</v>
      </c>
      <c r="S15" s="8">
        <v>17605.0</v>
      </c>
    </row>
    <row r="16">
      <c r="A16" s="8">
        <v>82.0</v>
      </c>
      <c r="B16" s="8" t="s">
        <v>695</v>
      </c>
      <c r="C16" s="8" t="s">
        <v>990</v>
      </c>
      <c r="D16" s="8" t="s">
        <v>559</v>
      </c>
      <c r="E16" s="8" t="s">
        <v>706</v>
      </c>
      <c r="F16" s="8" t="s">
        <v>560</v>
      </c>
      <c r="G16" s="8" t="s">
        <v>561</v>
      </c>
      <c r="H16" s="8">
        <v>2.0130113E7</v>
      </c>
      <c r="I16" s="8" t="s">
        <v>562</v>
      </c>
      <c r="J16" s="8">
        <v>3325.0</v>
      </c>
      <c r="K16" s="8">
        <v>1975.0</v>
      </c>
      <c r="L16" s="8" t="s">
        <v>563</v>
      </c>
      <c r="P16" s="8">
        <v>3.1456094864256E9</v>
      </c>
      <c r="Q16" s="8">
        <v>387261.0304</v>
      </c>
      <c r="S16" s="8">
        <v>16671.0</v>
      </c>
    </row>
    <row r="17">
      <c r="A17" s="8">
        <v>205.0</v>
      </c>
      <c r="B17" s="8" t="s">
        <v>594</v>
      </c>
      <c r="C17" s="8" t="s">
        <v>595</v>
      </c>
      <c r="D17" s="8" t="s">
        <v>559</v>
      </c>
      <c r="E17" s="8" t="s">
        <v>706</v>
      </c>
      <c r="F17" s="8" t="s">
        <v>560</v>
      </c>
      <c r="G17" s="8" t="s">
        <v>561</v>
      </c>
      <c r="H17" s="8">
        <v>2.0130526E7</v>
      </c>
      <c r="I17" s="8" t="s">
        <v>562</v>
      </c>
      <c r="J17" s="8">
        <v>3827.0</v>
      </c>
      <c r="K17" s="8">
        <v>1966.0</v>
      </c>
      <c r="L17" s="8" t="s">
        <v>563</v>
      </c>
      <c r="P17" s="8">
        <v>2.78485122678921E10</v>
      </c>
      <c r="Q17" s="8">
        <v>1128511.9903</v>
      </c>
      <c r="S17" s="8">
        <v>17607.0</v>
      </c>
    </row>
    <row r="18">
      <c r="A18" s="8">
        <v>35.0</v>
      </c>
      <c r="B18" s="8" t="s">
        <v>705</v>
      </c>
      <c r="C18" s="8" t="s">
        <v>995</v>
      </c>
      <c r="D18" s="8" t="s">
        <v>559</v>
      </c>
      <c r="E18" s="8" t="s">
        <v>706</v>
      </c>
      <c r="F18" s="8" t="s">
        <v>560</v>
      </c>
      <c r="G18" s="8" t="s">
        <v>561</v>
      </c>
      <c r="H18" s="8">
        <v>2.0130509E7</v>
      </c>
      <c r="I18" s="8" t="s">
        <v>562</v>
      </c>
      <c r="J18" s="8">
        <v>739.0</v>
      </c>
      <c r="K18" s="8">
        <v>1967.0</v>
      </c>
      <c r="L18" s="8" t="s">
        <v>563</v>
      </c>
      <c r="P18" s="8">
        <v>5.18959362709559E10</v>
      </c>
      <c r="Q18" s="8">
        <v>2257652.7088</v>
      </c>
      <c r="S18" s="8">
        <v>16667.0</v>
      </c>
    </row>
    <row r="19">
      <c r="A19" s="8">
        <v>47.0</v>
      </c>
      <c r="B19" s="8" t="s">
        <v>677</v>
      </c>
      <c r="C19" s="8" t="s">
        <v>1001</v>
      </c>
      <c r="D19" s="8" t="s">
        <v>559</v>
      </c>
      <c r="E19" s="8" t="s">
        <v>706</v>
      </c>
      <c r="F19" s="8" t="s">
        <v>560</v>
      </c>
      <c r="G19" s="8" t="s">
        <v>561</v>
      </c>
      <c r="H19" s="8">
        <v>2.013013E7</v>
      </c>
      <c r="I19" s="8" t="s">
        <v>562</v>
      </c>
      <c r="J19" s="8">
        <v>433.0</v>
      </c>
      <c r="K19" s="8">
        <v>2007.0</v>
      </c>
      <c r="L19" s="8" t="s">
        <v>563</v>
      </c>
      <c r="P19" s="8">
        <v>1.19998373723004E11</v>
      </c>
      <c r="Q19" s="8">
        <v>3091623.1689</v>
      </c>
      <c r="S19" s="8">
        <v>16668.0</v>
      </c>
    </row>
    <row r="20">
      <c r="A20" s="8">
        <v>221.0</v>
      </c>
      <c r="B20" s="8" t="s">
        <v>660</v>
      </c>
      <c r="C20" s="8" t="s">
        <v>998</v>
      </c>
      <c r="D20" s="8" t="s">
        <v>559</v>
      </c>
      <c r="E20" s="8" t="s">
        <v>706</v>
      </c>
      <c r="F20" s="8" t="s">
        <v>560</v>
      </c>
      <c r="G20" s="8" t="s">
        <v>561</v>
      </c>
      <c r="H20" s="8">
        <v>2.0130828E7</v>
      </c>
      <c r="I20" s="8" t="s">
        <v>562</v>
      </c>
      <c r="J20" s="8">
        <v>588.0</v>
      </c>
      <c r="K20" s="8">
        <v>1966.0</v>
      </c>
      <c r="L20" s="8" t="s">
        <v>563</v>
      </c>
      <c r="P20" s="8">
        <v>8.1635462507359E9</v>
      </c>
      <c r="Q20" s="8">
        <v>520359.1729</v>
      </c>
      <c r="S20" s="8">
        <v>17608.0</v>
      </c>
    </row>
    <row r="21" ht="15.75" customHeight="1">
      <c r="A21" s="8">
        <v>301.0</v>
      </c>
      <c r="B21" s="8" t="s">
        <v>568</v>
      </c>
      <c r="C21" s="8" t="s">
        <v>1004</v>
      </c>
      <c r="D21" s="8" t="s">
        <v>559</v>
      </c>
      <c r="E21" s="8" t="s">
        <v>706</v>
      </c>
      <c r="F21" s="8" t="s">
        <v>560</v>
      </c>
      <c r="G21" s="8" t="s">
        <v>561</v>
      </c>
      <c r="H21" s="8">
        <v>2.0130115E7</v>
      </c>
      <c r="I21" s="8" t="s">
        <v>562</v>
      </c>
      <c r="J21" s="8">
        <v>1773.0</v>
      </c>
      <c r="K21" s="8">
        <v>1966.0</v>
      </c>
      <c r="L21" s="8" t="s">
        <v>563</v>
      </c>
      <c r="P21" s="8">
        <v>2.74042524792025E10</v>
      </c>
      <c r="Q21" s="8">
        <v>1382376.081</v>
      </c>
      <c r="S21" s="8">
        <v>17615.0</v>
      </c>
    </row>
    <row r="22" ht="15.75" customHeight="1">
      <c r="A22" s="8">
        <v>310.0</v>
      </c>
      <c r="B22" s="8" t="s">
        <v>704</v>
      </c>
      <c r="C22" s="8" t="s">
        <v>1007</v>
      </c>
      <c r="D22" s="8" t="s">
        <v>559</v>
      </c>
      <c r="E22" s="8" t="s">
        <v>706</v>
      </c>
      <c r="F22" s="8" t="s">
        <v>560</v>
      </c>
      <c r="G22" s="8" t="s">
        <v>561</v>
      </c>
      <c r="I22" s="8" t="s">
        <v>562</v>
      </c>
      <c r="J22" s="8">
        <v>3225.0</v>
      </c>
      <c r="K22" s="8">
        <v>1967.0</v>
      </c>
      <c r="L22" s="8" t="s">
        <v>563</v>
      </c>
      <c r="P22" s="8">
        <v>3.1870158309786E9</v>
      </c>
      <c r="Q22" s="8">
        <v>394870.1087</v>
      </c>
      <c r="S22" s="8">
        <v>17616.0</v>
      </c>
    </row>
    <row r="23" ht="15.75" customHeight="1">
      <c r="A23" s="8">
        <v>235.0</v>
      </c>
      <c r="B23" s="8" t="s">
        <v>573</v>
      </c>
      <c r="C23" s="8" t="s">
        <v>1010</v>
      </c>
      <c r="D23" s="8" t="s">
        <v>559</v>
      </c>
      <c r="E23" s="8" t="s">
        <v>706</v>
      </c>
      <c r="F23" s="8" t="s">
        <v>560</v>
      </c>
      <c r="G23" s="8" t="s">
        <v>561</v>
      </c>
      <c r="H23" s="8">
        <v>2.0130312E7</v>
      </c>
      <c r="I23" s="8" t="s">
        <v>562</v>
      </c>
      <c r="J23" s="8">
        <v>3051.0</v>
      </c>
      <c r="K23" s="8">
        <v>1965.0</v>
      </c>
      <c r="L23" s="8" t="s">
        <v>563</v>
      </c>
      <c r="P23" s="8">
        <v>7.7155549936974E9</v>
      </c>
      <c r="Q23" s="8">
        <v>636470.7005</v>
      </c>
      <c r="S23" s="8">
        <v>17609.0</v>
      </c>
    </row>
    <row r="24" ht="15.75" customHeight="1">
      <c r="A24" s="8">
        <v>127.0</v>
      </c>
      <c r="B24" s="8" t="s">
        <v>701</v>
      </c>
      <c r="C24" s="8" t="s">
        <v>709</v>
      </c>
      <c r="D24" s="8" t="s">
        <v>559</v>
      </c>
      <c r="E24" s="8" t="s">
        <v>706</v>
      </c>
      <c r="F24" s="8" t="s">
        <v>560</v>
      </c>
      <c r="G24" s="8" t="s">
        <v>561</v>
      </c>
      <c r="H24" s="8">
        <v>2.0130827E7</v>
      </c>
      <c r="I24" s="8" t="s">
        <v>562</v>
      </c>
      <c r="J24" s="8">
        <v>3554.0</v>
      </c>
      <c r="K24" s="8">
        <v>1975.0</v>
      </c>
      <c r="L24" s="8" t="s">
        <v>563</v>
      </c>
      <c r="P24" s="8">
        <v>1.05559287399178E10</v>
      </c>
      <c r="Q24" s="8">
        <v>581451.6605</v>
      </c>
      <c r="S24" s="8">
        <v>17602.0</v>
      </c>
    </row>
    <row r="25" ht="15.75" customHeight="1">
      <c r="A25" s="8">
        <v>142.0</v>
      </c>
      <c r="B25" s="8" t="s">
        <v>147</v>
      </c>
      <c r="C25" s="8" t="s">
        <v>1042</v>
      </c>
      <c r="D25" s="8" t="s">
        <v>559</v>
      </c>
      <c r="E25" s="8" t="s">
        <v>706</v>
      </c>
      <c r="F25" s="8" t="s">
        <v>560</v>
      </c>
      <c r="G25" s="8" t="s">
        <v>561</v>
      </c>
      <c r="H25" s="8">
        <v>2.0131011E7</v>
      </c>
      <c r="I25" s="8" t="s">
        <v>562</v>
      </c>
      <c r="J25" s="8">
        <v>3103.0</v>
      </c>
      <c r="K25" s="8">
        <v>1968.0</v>
      </c>
      <c r="L25" s="8" t="s">
        <v>563</v>
      </c>
      <c r="P25" s="8">
        <v>1.66950976102102E10</v>
      </c>
      <c r="Q25" s="8">
        <v>963784.3</v>
      </c>
      <c r="S25" s="8">
        <v>17603.0</v>
      </c>
    </row>
    <row r="26" ht="15.75" customHeight="1">
      <c r="A26" s="8">
        <v>361.0</v>
      </c>
      <c r="B26" s="8" t="s">
        <v>1057</v>
      </c>
      <c r="C26" s="8" t="s">
        <v>226</v>
      </c>
      <c r="D26" s="8" t="s">
        <v>1117</v>
      </c>
      <c r="E26" s="8" t="s">
        <v>706</v>
      </c>
      <c r="F26" s="8" t="s">
        <v>560</v>
      </c>
      <c r="G26" s="8" t="s">
        <v>561</v>
      </c>
      <c r="H26" s="8">
        <v>2.0160603E7</v>
      </c>
      <c r="I26" s="8" t="s">
        <v>562</v>
      </c>
      <c r="P26" s="8">
        <v>1.22291735837958E11</v>
      </c>
      <c r="Q26" s="8">
        <v>3872218.1821</v>
      </c>
      <c r="S26" s="8">
        <v>17620.0</v>
      </c>
    </row>
    <row r="27" ht="15.75" customHeight="1">
      <c r="A27" s="8">
        <v>337.0</v>
      </c>
      <c r="B27" s="8" t="s">
        <v>58</v>
      </c>
      <c r="C27" s="8" t="s">
        <v>591</v>
      </c>
      <c r="D27" s="8" t="s">
        <v>559</v>
      </c>
      <c r="E27" s="8" t="s">
        <v>706</v>
      </c>
      <c r="F27" s="8" t="s">
        <v>560</v>
      </c>
      <c r="G27" s="8" t="s">
        <v>561</v>
      </c>
      <c r="H27" s="8">
        <v>2.0130225E7</v>
      </c>
      <c r="I27" s="8" t="s">
        <v>562</v>
      </c>
      <c r="J27" s="8">
        <v>68.0</v>
      </c>
      <c r="K27" s="8">
        <v>2016.0</v>
      </c>
      <c r="L27" s="8" t="s">
        <v>563</v>
      </c>
      <c r="P27" s="8">
        <v>2.18045635539432E10</v>
      </c>
      <c r="Q27" s="8">
        <v>1483263.7472</v>
      </c>
      <c r="S27" s="8">
        <v>17619.0</v>
      </c>
    </row>
    <row r="28" ht="15.75" customHeight="1">
      <c r="A28" s="8">
        <v>329.0</v>
      </c>
      <c r="B28" s="8" t="s">
        <v>114</v>
      </c>
      <c r="C28" s="8" t="s">
        <v>1029</v>
      </c>
      <c r="D28" s="8" t="s">
        <v>559</v>
      </c>
      <c r="E28" s="8" t="s">
        <v>706</v>
      </c>
      <c r="F28" s="8" t="s">
        <v>560</v>
      </c>
      <c r="G28" s="8" t="s">
        <v>561</v>
      </c>
      <c r="H28" s="8">
        <v>2.0150715E7</v>
      </c>
      <c r="I28" s="8" t="s">
        <v>562</v>
      </c>
      <c r="J28" s="8">
        <v>28.0</v>
      </c>
      <c r="K28" s="8">
        <v>1967.0</v>
      </c>
      <c r="L28" s="8" t="s">
        <v>563</v>
      </c>
      <c r="P28" s="8">
        <v>5.1665529254553E9</v>
      </c>
      <c r="Q28" s="8">
        <v>454095.6756</v>
      </c>
      <c r="S28" s="8">
        <v>17618.0</v>
      </c>
    </row>
    <row r="29" ht="15.75" customHeight="1">
      <c r="A29" s="8">
        <v>151.0</v>
      </c>
      <c r="B29" s="8" t="s">
        <v>46</v>
      </c>
      <c r="C29" s="8" t="s">
        <v>1076</v>
      </c>
      <c r="D29" s="8" t="s">
        <v>559</v>
      </c>
      <c r="E29" s="8" t="s">
        <v>706</v>
      </c>
      <c r="F29" s="8" t="s">
        <v>560</v>
      </c>
      <c r="G29" s="8" t="s">
        <v>561</v>
      </c>
      <c r="H29" s="8">
        <v>2.013091E7</v>
      </c>
      <c r="I29" s="8" t="s">
        <v>562</v>
      </c>
      <c r="J29" s="8">
        <v>57.0</v>
      </c>
      <c r="K29" s="8">
        <v>1970.0</v>
      </c>
      <c r="L29" s="8" t="s">
        <v>563</v>
      </c>
      <c r="P29" s="8">
        <v>4.54623549806861E10</v>
      </c>
      <c r="Q29" s="8">
        <v>1804599.7669</v>
      </c>
      <c r="S29" s="8">
        <v>17604.0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13</v>
      </c>
      <c r="B1" s="1" t="s">
        <v>14</v>
      </c>
      <c r="C1" s="1" t="s">
        <v>1118</v>
      </c>
      <c r="D1" s="1" t="s">
        <v>1119</v>
      </c>
      <c r="E1" s="1" t="s">
        <v>1120</v>
      </c>
      <c r="F1" s="1" t="s">
        <v>1121</v>
      </c>
      <c r="G1" s="1" t="s">
        <v>1122</v>
      </c>
    </row>
    <row r="2">
      <c r="A2" s="3">
        <v>100.0</v>
      </c>
      <c r="B2" s="3" t="s">
        <v>1123</v>
      </c>
      <c r="C2" s="3" t="s">
        <v>36</v>
      </c>
      <c r="D2" s="3" t="s">
        <v>37</v>
      </c>
      <c r="E2" s="3">
        <v>0.0</v>
      </c>
      <c r="F2" s="3">
        <v>0.0</v>
      </c>
      <c r="G2" s="3" t="s">
        <v>29</v>
      </c>
    </row>
    <row r="3">
      <c r="A3" s="3">
        <v>200.0</v>
      </c>
      <c r="B3" s="3" t="s">
        <v>1124</v>
      </c>
      <c r="C3" s="3" t="s">
        <v>58</v>
      </c>
      <c r="D3" s="3" t="s">
        <v>37</v>
      </c>
      <c r="E3" s="3">
        <v>0.0</v>
      </c>
      <c r="F3" s="3">
        <v>0.0</v>
      </c>
      <c r="G3" s="3" t="s">
        <v>29</v>
      </c>
    </row>
    <row r="4">
      <c r="A4" s="3">
        <v>300.0</v>
      </c>
      <c r="B4" s="3" t="s">
        <v>1125</v>
      </c>
      <c r="C4" s="3" t="s">
        <v>122</v>
      </c>
      <c r="D4" s="3" t="s">
        <v>96</v>
      </c>
      <c r="E4" s="3">
        <v>0.0</v>
      </c>
      <c r="F4" s="3">
        <v>0.0</v>
      </c>
      <c r="G4" s="3" t="s">
        <v>29</v>
      </c>
    </row>
    <row r="5">
      <c r="A5" s="3">
        <v>400.0</v>
      </c>
      <c r="B5" s="3" t="s">
        <v>1126</v>
      </c>
      <c r="C5" s="3" t="s">
        <v>196</v>
      </c>
      <c r="D5" s="3" t="s">
        <v>33</v>
      </c>
      <c r="E5" s="3">
        <v>0.0</v>
      </c>
      <c r="F5" s="3">
        <v>0.0</v>
      </c>
      <c r="G5" s="3" t="s">
        <v>29</v>
      </c>
    </row>
    <row r="6">
      <c r="A6" s="3">
        <v>600.0</v>
      </c>
      <c r="B6" s="3" t="s">
        <v>1127</v>
      </c>
      <c r="C6" s="3" t="s">
        <v>41</v>
      </c>
      <c r="D6" s="3" t="s">
        <v>33</v>
      </c>
      <c r="E6" s="3">
        <v>0.0</v>
      </c>
      <c r="F6" s="3">
        <v>0.0</v>
      </c>
      <c r="G6" s="3" t="s">
        <v>29</v>
      </c>
    </row>
    <row r="7">
      <c r="A7" s="3">
        <v>700.0</v>
      </c>
      <c r="B7" s="3" t="s">
        <v>1128</v>
      </c>
      <c r="C7" s="3" t="s">
        <v>36</v>
      </c>
      <c r="D7" s="3" t="s">
        <v>37</v>
      </c>
      <c r="E7" s="3">
        <v>0.0</v>
      </c>
      <c r="F7" s="3">
        <v>0.0</v>
      </c>
      <c r="G7" s="3" t="s">
        <v>29</v>
      </c>
    </row>
    <row r="8">
      <c r="A8" s="3">
        <v>800.0</v>
      </c>
      <c r="B8" s="3" t="s">
        <v>1129</v>
      </c>
      <c r="C8" s="3" t="s">
        <v>36</v>
      </c>
      <c r="D8" s="3" t="s">
        <v>37</v>
      </c>
      <c r="E8" s="3">
        <v>0.0</v>
      </c>
      <c r="F8" s="3">
        <v>0.0</v>
      </c>
      <c r="G8" s="3" t="s">
        <v>29</v>
      </c>
    </row>
    <row r="9">
      <c r="A9" s="3">
        <v>10.0</v>
      </c>
      <c r="B9" s="3" t="s">
        <v>1130</v>
      </c>
      <c r="C9" s="3" t="s">
        <v>1130</v>
      </c>
      <c r="D9" s="3" t="s">
        <v>1130</v>
      </c>
      <c r="E9" s="3">
        <v>0.0</v>
      </c>
      <c r="F9" s="3">
        <v>0.0</v>
      </c>
      <c r="G9" s="3" t="s">
        <v>29</v>
      </c>
    </row>
    <row r="10">
      <c r="A10" s="3">
        <v>5959005.0</v>
      </c>
      <c r="B10" s="3" t="s">
        <v>342</v>
      </c>
      <c r="C10" s="3" t="s">
        <v>1131</v>
      </c>
      <c r="D10" s="3" t="s">
        <v>1132</v>
      </c>
      <c r="E10" s="3">
        <v>59005.0</v>
      </c>
      <c r="F10" s="3">
        <v>0.0</v>
      </c>
      <c r="G10" s="3" t="s">
        <v>29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2024-10-25T13:23:56Z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0x0101006E086E618190014198F68DEE8044C088</vt:lpwstr>
  </property>
  <property fmtid="{D5CDD505-2E9C-101B-9397-08002B2CF9AE}" pid="3" name="MediaServiceImageTags">
    <vt:lpwstr/>
  </property>
</Properties>
</file>