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https://bcgov.sharepoint.com/teams/04993/Shared Documents/General/Dashboard and Raw Data Products/Transformed Data/"/>
    </mc:Choice>
  </mc:AlternateContent>
  <xr:revisionPtr revIDLastSave="323" documentId="11_1211373F0C3860E85D59F78BEBE66E1257188D18" xr6:coauthVersionLast="47" xr6:coauthVersionMax="47" xr10:uidLastSave="{C2388EEE-5811-6649-AC02-5AD2DB877492}"/>
  <bookViews>
    <workbookView xWindow="160" yWindow="660" windowWidth="28480" windowHeight="17180" xr2:uid="{00000000-000D-0000-FFFF-FFFF00000000}"/>
  </bookViews>
  <sheets>
    <sheet name="Read Me" sheetId="1" r:id="rId1"/>
    <sheet name="Mun Dimension" sheetId="2" r:id="rId2"/>
    <sheet name="Climate Zones" sheetId="7" r:id="rId3"/>
    <sheet name="Municipalities - DataBC" sheetId="4" r:id="rId4"/>
    <sheet name="Lat Long - DataBC" sheetId="6" r:id="rId5"/>
    <sheet name="RDs - DataBC" sheetId="5" r:id="rId6"/>
    <sheet name="Mun Dimension Deprecated" sheetId="3" r:id="rId7"/>
  </sheets>
  <definedNames>
    <definedName name="_xlnm._FilterDatabase" localSheetId="1" hidden="1">'Mun Dimension'!$A$1:$F$220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gzaLuYkaBwhrFXeBoR0c7nPjZEhn5cQMU2VWf85ekIg="/>
    </ext>
  </extLst>
</workbook>
</file>

<file path=xl/calcChain.xml><?xml version="1.0" encoding="utf-8"?>
<calcChain xmlns="http://schemas.openxmlformats.org/spreadsheetml/2006/main">
  <c r="I3" i="2" l="1"/>
  <c r="J3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3" i="2"/>
  <c r="J13" i="2"/>
  <c r="I14" i="2"/>
  <c r="J14" i="2"/>
  <c r="I15" i="2"/>
  <c r="J15" i="2"/>
  <c r="I16" i="2"/>
  <c r="J16" i="2"/>
  <c r="I17" i="2"/>
  <c r="J17" i="2"/>
  <c r="I20" i="2"/>
  <c r="J20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2" i="2"/>
  <c r="J32" i="2"/>
  <c r="I33" i="2"/>
  <c r="J33" i="2"/>
  <c r="I35" i="2"/>
  <c r="J35" i="2"/>
  <c r="I36" i="2"/>
  <c r="J36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7" i="2"/>
  <c r="J97" i="2"/>
  <c r="I98" i="2"/>
  <c r="J98" i="2"/>
  <c r="I99" i="2"/>
  <c r="J99" i="2"/>
  <c r="I101" i="2"/>
  <c r="J101" i="2"/>
  <c r="I102" i="2"/>
  <c r="J102" i="2"/>
  <c r="I104" i="2"/>
  <c r="J104" i="2"/>
  <c r="I105" i="2"/>
  <c r="J105" i="2"/>
  <c r="I106" i="2"/>
  <c r="J106" i="2"/>
  <c r="I107" i="2"/>
  <c r="J107" i="2"/>
  <c r="I109" i="2"/>
  <c r="J109" i="2"/>
  <c r="I111" i="2"/>
  <c r="J111" i="2"/>
  <c r="I112" i="2"/>
  <c r="J112" i="2"/>
  <c r="I113" i="2"/>
  <c r="J113" i="2"/>
  <c r="I114" i="2"/>
  <c r="J114" i="2"/>
  <c r="I116" i="2"/>
  <c r="J116" i="2"/>
  <c r="I117" i="2"/>
  <c r="J117" i="2"/>
  <c r="I118" i="2"/>
  <c r="J118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1" i="2"/>
  <c r="J161" i="2"/>
  <c r="I164" i="2"/>
  <c r="J164" i="2"/>
  <c r="I165" i="2"/>
  <c r="J165" i="2"/>
  <c r="I167" i="2"/>
  <c r="J167" i="2"/>
  <c r="I168" i="2"/>
  <c r="J168" i="2"/>
  <c r="I169" i="2"/>
  <c r="J169" i="2"/>
  <c r="I170" i="2"/>
  <c r="J170" i="2"/>
  <c r="I171" i="2"/>
  <c r="J171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J2" i="2"/>
  <c r="I2" i="2"/>
  <c r="H198" i="2"/>
  <c r="H193" i="2"/>
  <c r="H194" i="2"/>
  <c r="H195" i="2"/>
  <c r="H199" i="2"/>
  <c r="H200" i="2"/>
  <c r="H202" i="2"/>
  <c r="H206" i="2"/>
  <c r="H209" i="2"/>
  <c r="H213" i="2"/>
  <c r="H214" i="2"/>
  <c r="H215" i="2"/>
  <c r="H217" i="2"/>
  <c r="H218" i="2"/>
  <c r="H219" i="2"/>
</calcChain>
</file>

<file path=xl/sharedStrings.xml><?xml version="1.0" encoding="utf-8"?>
<sst xmlns="http://schemas.openxmlformats.org/spreadsheetml/2006/main" count="3691" uniqueCount="1050">
  <si>
    <t>Renamed column 'Org_Unit' to 'ORG_UNIT' for consistency.</t>
  </si>
  <si>
    <t>Renamed column 'MUNI' to 'ORG_NAME' for consistency.</t>
  </si>
  <si>
    <t>Dropped duplicate column 'Org_Unit.1'.</t>
  </si>
  <si>
    <t>Renamed 'Queen Charlotte' to 'Daajing Giids' in the ORG_NAME column.</t>
  </si>
  <si>
    <t>Moved Islands Trust, non-incorporated First Nations, Fort Nelson, and the islands to a separate sheet called 'mun dimension deprecated'.</t>
  </si>
  <si>
    <t>Note: Northern Rockies Regional Municipality was maintained.Added missing rows for Central Coast Unincorporated Areas and Stikine Unincorporated Areas.</t>
  </si>
  <si>
    <t>Updated incorrect SGC codes and renamed to Standard Geographical Classification.</t>
  </si>
  <si>
    <t>sechelt updated</t>
  </si>
  <si>
    <t>sechelt (Part-qathet) added</t>
  </si>
  <si>
    <t>qathet updated</t>
  </si>
  <si>
    <t>ORG_UNIT</t>
  </si>
  <si>
    <t>ORG_NAME</t>
  </si>
  <si>
    <t>Economic Development Region</t>
  </si>
  <si>
    <t>Standard Geographical Classification</t>
  </si>
  <si>
    <t>Size</t>
  </si>
  <si>
    <t>100 Mile House</t>
  </si>
  <si>
    <t>Cariboo Regional District</t>
  </si>
  <si>
    <t>Cariboo</t>
  </si>
  <si>
    <t>Small</t>
  </si>
  <si>
    <t>Abbotsford</t>
  </si>
  <si>
    <t>Fraser Valley Regional District</t>
  </si>
  <si>
    <t>Mainland/Southwest</t>
  </si>
  <si>
    <t>Large</t>
  </si>
  <si>
    <t>Alberni-Clayoquot Regional District</t>
  </si>
  <si>
    <t>Vancouver Island/Coast</t>
  </si>
  <si>
    <t>Alberni-Clayoquot Unincorporated Areas</t>
  </si>
  <si>
    <t>Alert Bay</t>
  </si>
  <si>
    <t>Mount Waddington Regional District</t>
  </si>
  <si>
    <t>Anmore</t>
  </si>
  <si>
    <t>Metro Vancouver Regional District</t>
  </si>
  <si>
    <t>Armstrong</t>
  </si>
  <si>
    <t>North Okanagan Regional District</t>
  </si>
  <si>
    <t>Thompson/Okanagan</t>
  </si>
  <si>
    <t>Ashcroft</t>
  </si>
  <si>
    <t>Thompson-Nicola Regional District</t>
  </si>
  <si>
    <t>Barriere</t>
  </si>
  <si>
    <t>Belcarra</t>
  </si>
  <si>
    <t>Bowen Island</t>
  </si>
  <si>
    <t>Bulkley-Nechako Regional District</t>
  </si>
  <si>
    <t>Nechako</t>
  </si>
  <si>
    <t>Medium</t>
  </si>
  <si>
    <t>Bulkley-Nechako Unincorporated Areas</t>
  </si>
  <si>
    <t>Burnaby</t>
  </si>
  <si>
    <t>Burns Lake</t>
  </si>
  <si>
    <t>Cache Creek</t>
  </si>
  <si>
    <t>Campbell River</t>
  </si>
  <si>
    <t>Strathcona Regional District</t>
  </si>
  <si>
    <t>Canal Flats</t>
  </si>
  <si>
    <t>East Kootenay Regional District</t>
  </si>
  <si>
    <t>Kootenay</t>
  </si>
  <si>
    <t>Capital Regional District</t>
  </si>
  <si>
    <t>Capital Unincorporated Areas</t>
  </si>
  <si>
    <t>Cariboo Unincorporated Areas</t>
  </si>
  <si>
    <t>Castlegar</t>
  </si>
  <si>
    <t>Central Kootenay Regional District</t>
  </si>
  <si>
    <t>Central Coast Regional District</t>
  </si>
  <si>
    <t>Central Coast Unincorporated Areas</t>
  </si>
  <si>
    <t>Central Kootenay Unincorporated Areas</t>
  </si>
  <si>
    <t>Central Okanagan Regional District</t>
  </si>
  <si>
    <t>Central Okanagan Unincorporated Areas</t>
  </si>
  <si>
    <t>Central Saanich</t>
  </si>
  <si>
    <t>Chase</t>
  </si>
  <si>
    <t>Chetwynd</t>
  </si>
  <si>
    <t>Peace River Regional District</t>
  </si>
  <si>
    <t>Northeast</t>
  </si>
  <si>
    <t>Chilliwack</t>
  </si>
  <si>
    <t>Clearwater</t>
  </si>
  <si>
    <t>Clinton</t>
  </si>
  <si>
    <t>Coldstream</t>
  </si>
  <si>
    <t>Columbia-Shuswap Regional District</t>
  </si>
  <si>
    <t>Columbia-Shuswap Unincorporated Areas</t>
  </si>
  <si>
    <t>Colwood</t>
  </si>
  <si>
    <t>Comox</t>
  </si>
  <si>
    <t>Comox Valley Regional District</t>
  </si>
  <si>
    <t>Comox Valley Unincorporated Areas</t>
  </si>
  <si>
    <t>Coquitlam</t>
  </si>
  <si>
    <t>Courtenay</t>
  </si>
  <si>
    <t>Cowichan Valley Regional District</t>
  </si>
  <si>
    <t>Cowichan Valley Unincorporated Areas</t>
  </si>
  <si>
    <t>Cranbrook</t>
  </si>
  <si>
    <t>Creston</t>
  </si>
  <si>
    <t>Cumberland</t>
  </si>
  <si>
    <t>Daajing Giids</t>
  </si>
  <si>
    <t>North Coast Regional District</t>
  </si>
  <si>
    <t>North Coast</t>
  </si>
  <si>
    <t>Dawson Creek</t>
  </si>
  <si>
    <t>Delta</t>
  </si>
  <si>
    <t>Duncan</t>
  </si>
  <si>
    <t>East Kootenay Unincorporated Areas</t>
  </si>
  <si>
    <t>Elkford</t>
  </si>
  <si>
    <t>Enderby</t>
  </si>
  <si>
    <t>Esquimalt</t>
  </si>
  <si>
    <t>Fernie</t>
  </si>
  <si>
    <t>Fort St. John</t>
  </si>
  <si>
    <t>Fraser Lake</t>
  </si>
  <si>
    <t>Fraser Valley Unincorporated Areas</t>
  </si>
  <si>
    <t>Fraser-Fort George Regional District</t>
  </si>
  <si>
    <t>Fraser-Fort George Unincorporated Areas</t>
  </si>
  <si>
    <t>Fruitvale</t>
  </si>
  <si>
    <t>Kootenay-Boundary Regional District</t>
  </si>
  <si>
    <t>Gibsons</t>
  </si>
  <si>
    <t>Sunshine Coast Regional District</t>
  </si>
  <si>
    <t>Gold River</t>
  </si>
  <si>
    <t>Golden</t>
  </si>
  <si>
    <t>Grand Forks</t>
  </si>
  <si>
    <t>Granisle</t>
  </si>
  <si>
    <t>Greenwood</t>
  </si>
  <si>
    <t>Harrison Hot Springs</t>
  </si>
  <si>
    <t>Hazelton</t>
  </si>
  <si>
    <t>Kitimat-Stikine Regional District</t>
  </si>
  <si>
    <t>Highlands</t>
  </si>
  <si>
    <t>Hope</t>
  </si>
  <si>
    <t>Houston</t>
  </si>
  <si>
    <t>Hudson's Hope</t>
  </si>
  <si>
    <t>Invermere</t>
  </si>
  <si>
    <t>Kamloops</t>
  </si>
  <si>
    <t>Kaslo</t>
  </si>
  <si>
    <t>Kelowna</t>
  </si>
  <si>
    <t>Kent</t>
  </si>
  <si>
    <t>Keremeos</t>
  </si>
  <si>
    <t>Okanagan-Similkameen Regional District</t>
  </si>
  <si>
    <t>Kimberley</t>
  </si>
  <si>
    <t>Kitimat</t>
  </si>
  <si>
    <t>Kitimat-Stikine Unincorporated Areas</t>
  </si>
  <si>
    <t>Kootenay Boundary Unincorporated Areas</t>
  </si>
  <si>
    <t>Ladysmith</t>
  </si>
  <si>
    <t>Lake Country</t>
  </si>
  <si>
    <t>Lake Cowichan</t>
  </si>
  <si>
    <t>Langford</t>
  </si>
  <si>
    <t>Lantzville</t>
  </si>
  <si>
    <t>Nanaimo Regional District</t>
  </si>
  <si>
    <t>Lillooet</t>
  </si>
  <si>
    <t>Squamish-Lillooet Regional District</t>
  </si>
  <si>
    <t>Lions Bay</t>
  </si>
  <si>
    <t>Logan Lake</t>
  </si>
  <si>
    <t>Lumby</t>
  </si>
  <si>
    <t>Lytton</t>
  </si>
  <si>
    <t>Mackenzie</t>
  </si>
  <si>
    <t>Maple Ridge</t>
  </si>
  <si>
    <t>Masset</t>
  </si>
  <si>
    <t>McBride</t>
  </si>
  <si>
    <t>Merritt</t>
  </si>
  <si>
    <t>Metchosin</t>
  </si>
  <si>
    <t>Metro Vancouver Unincorporated Areas</t>
  </si>
  <si>
    <t>Midway</t>
  </si>
  <si>
    <t>Mission</t>
  </si>
  <si>
    <t>Montrose</t>
  </si>
  <si>
    <t>Mount Waddington Unincorporated Areas</t>
  </si>
  <si>
    <t>Nakusp</t>
  </si>
  <si>
    <t>Nanaimo</t>
  </si>
  <si>
    <t>Nanaimo Unincorporated Areas</t>
  </si>
  <si>
    <t>Nelson</t>
  </si>
  <si>
    <t>New Denver</t>
  </si>
  <si>
    <t>New Hazelton</t>
  </si>
  <si>
    <t>New Westminster</t>
  </si>
  <si>
    <t>North Coast Unincorporated Areas</t>
  </si>
  <si>
    <t>North Cowichan</t>
  </si>
  <si>
    <t>North Okanagan Unincorporated Areas</t>
  </si>
  <si>
    <t>North Saanich</t>
  </si>
  <si>
    <t>Oak Bay</t>
  </si>
  <si>
    <t>Okanagan-Similkameen Unincorporated Areas</t>
  </si>
  <si>
    <t>Oliver</t>
  </si>
  <si>
    <t>Osoyoos</t>
  </si>
  <si>
    <t>Parksville</t>
  </si>
  <si>
    <t>Peace River Unincorporated Areas</t>
  </si>
  <si>
    <t>Peachland</t>
  </si>
  <si>
    <t>Pemberton</t>
  </si>
  <si>
    <t>Penticton</t>
  </si>
  <si>
    <t>Pitt Meadows</t>
  </si>
  <si>
    <t>Port Alberni</t>
  </si>
  <si>
    <t>Port Alice</t>
  </si>
  <si>
    <t>Port Clements</t>
  </si>
  <si>
    <t>Port Coquitlam</t>
  </si>
  <si>
    <t>Port Edward</t>
  </si>
  <si>
    <t>Port Hardy</t>
  </si>
  <si>
    <t>Port McNeill</t>
  </si>
  <si>
    <t>Port Moody</t>
  </si>
  <si>
    <t>Pouce Coupe</t>
  </si>
  <si>
    <t>Powell River</t>
  </si>
  <si>
    <t>qathet Regional District</t>
  </si>
  <si>
    <t>Prince George</t>
  </si>
  <si>
    <t>Prince Rupert</t>
  </si>
  <si>
    <t>Princeton</t>
  </si>
  <si>
    <t>qathet Unincorporated Areas</t>
  </si>
  <si>
    <t>Qualicum Beach</t>
  </si>
  <si>
    <t>Quesnel</t>
  </si>
  <si>
    <t>Radium Hot Springs</t>
  </si>
  <si>
    <t>Revelstoke</t>
  </si>
  <si>
    <t>Richmond</t>
  </si>
  <si>
    <t>Rossland</t>
  </si>
  <si>
    <t>Saanich</t>
  </si>
  <si>
    <t>Salmo</t>
  </si>
  <si>
    <t>Salmon Arm</t>
  </si>
  <si>
    <t>Sayward</t>
  </si>
  <si>
    <t>Sechelt District Municipality</t>
  </si>
  <si>
    <t>shíshálh Nation (Part-qathet)</t>
  </si>
  <si>
    <t>shíshálh Nation (Part-Sunshine Coast)</t>
  </si>
  <si>
    <t>Sicamous</t>
  </si>
  <si>
    <t>Sidney</t>
  </si>
  <si>
    <t>Silverton</t>
  </si>
  <si>
    <t>Slocan</t>
  </si>
  <si>
    <t>Smithers</t>
  </si>
  <si>
    <t>Sooke</t>
  </si>
  <si>
    <t>Spallumcheen</t>
  </si>
  <si>
    <t>Sparwood</t>
  </si>
  <si>
    <t>Squamish</t>
  </si>
  <si>
    <t>Squamish-Lillooet Unincorporated Areas</t>
  </si>
  <si>
    <t>Stewart</t>
  </si>
  <si>
    <t>Stikine Region</t>
  </si>
  <si>
    <t>Stikine Unincorporated Areas</t>
  </si>
  <si>
    <t>Strathcona Unincorporated Areas</t>
  </si>
  <si>
    <t>Summerland</t>
  </si>
  <si>
    <t>Sunshine Coast Unincorporated Areas</t>
  </si>
  <si>
    <t>Surrey</t>
  </si>
  <si>
    <t>Tahsis</t>
  </si>
  <si>
    <t>Taylor</t>
  </si>
  <si>
    <t>Telkwa</t>
  </si>
  <si>
    <t>Terrace</t>
  </si>
  <si>
    <t>Thompson-Nicola Unincorporated Areas</t>
  </si>
  <si>
    <t>Tofino</t>
  </si>
  <si>
    <t>Trail</t>
  </si>
  <si>
    <t>Tumbler Ridge</t>
  </si>
  <si>
    <t>Ucluelet</t>
  </si>
  <si>
    <t>Valemount</t>
  </si>
  <si>
    <t>Vancouver</t>
  </si>
  <si>
    <t>Vanderhoof</t>
  </si>
  <si>
    <t>Vernon</t>
  </si>
  <si>
    <t>Victoria</t>
  </si>
  <si>
    <t>View Royal</t>
  </si>
  <si>
    <t>Warfield</t>
  </si>
  <si>
    <t>Wells</t>
  </si>
  <si>
    <t>West Kelowna</t>
  </si>
  <si>
    <t>West Vancouver</t>
  </si>
  <si>
    <t>Whistler</t>
  </si>
  <si>
    <t>White Rock</t>
  </si>
  <si>
    <t>Williams Lake</t>
  </si>
  <si>
    <t>Zeballos</t>
  </si>
  <si>
    <t>RD</t>
  </si>
  <si>
    <t>EDR</t>
  </si>
  <si>
    <t>SCG</t>
  </si>
  <si>
    <t>2020 Pop</t>
  </si>
  <si>
    <t>Huu-ay-aht First Nations</t>
  </si>
  <si>
    <t>Ka:'yu:k't'h/che:k:tles7et'h' First Nations</t>
  </si>
  <si>
    <t>Nisga'a Nation</t>
  </si>
  <si>
    <t>Tla'amin Nation</t>
  </si>
  <si>
    <t>Tsawwassen First Nation</t>
  </si>
  <si>
    <t>Uchucklesaht Tribe</t>
  </si>
  <si>
    <t>Yuułuʔiłʔatḥ</t>
  </si>
  <si>
    <t>Islands Trust</t>
  </si>
  <si>
    <t>Fort Nelson</t>
  </si>
  <si>
    <t>Northern Rockies Regional District</t>
  </si>
  <si>
    <t xml:space="preserve">Northeast </t>
  </si>
  <si>
    <t>PartofOrgUnit</t>
  </si>
  <si>
    <t>Is Regional District</t>
  </si>
  <si>
    <t>British Columbia</t>
  </si>
  <si>
    <t>TRUE</t>
  </si>
  <si>
    <t>Northern Rockies Regional Municipality</t>
  </si>
  <si>
    <t>AA_ID</t>
  </si>
  <si>
    <t>AA_NAME</t>
  </si>
  <si>
    <t>ABRVN</t>
  </si>
  <si>
    <t>BDY_TYPE</t>
  </si>
  <si>
    <t>AA_PARENT</t>
  </si>
  <si>
    <t>CHNG_ORG</t>
  </si>
  <si>
    <t>UPT_TYPE</t>
  </si>
  <si>
    <t>UPT_DATE</t>
  </si>
  <si>
    <t>MAP_STATUS</t>
  </si>
  <si>
    <t>OC_M_NMBR</t>
  </si>
  <si>
    <t>OC_M_YR</t>
  </si>
  <si>
    <t>OC_M_TYPE</t>
  </si>
  <si>
    <t>WBST_RL</t>
  </si>
  <si>
    <t>IMAGE_URL</t>
  </si>
  <si>
    <t>AFCTD_AREA</t>
  </si>
  <si>
    <t>AREA_SQM</t>
  </si>
  <si>
    <t>LENGTH_M</t>
  </si>
  <si>
    <t>SHAPE</t>
  </si>
  <si>
    <t>OBEJCTID</t>
  </si>
  <si>
    <t>X_COORDINATE</t>
  </si>
  <si>
    <t>Y_COORDINATE</t>
  </si>
  <si>
    <t>The Corporation of the City of Dawson Creek</t>
  </si>
  <si>
    <t>LGL</t>
  </si>
  <si>
    <t>MUNI</t>
  </si>
  <si>
    <t>E</t>
  </si>
  <si>
    <t>Appended</t>
  </si>
  <si>
    <t>OIC</t>
  </si>
  <si>
    <t>City of Fort St John</t>
  </si>
  <si>
    <t>Fort St John</t>
  </si>
  <si>
    <t>PRRD - EA C</t>
  </si>
  <si>
    <t>District of Hudsons Hope</t>
  </si>
  <si>
    <t>Not Appended</t>
  </si>
  <si>
    <t>The Corporation of the Village of Pouce Coupe</t>
  </si>
  <si>
    <t>District of Taylor</t>
  </si>
  <si>
    <t>Village of Daajing Giids</t>
  </si>
  <si>
    <t>Village of Masset</t>
  </si>
  <si>
    <t>Village of Port Clements</t>
  </si>
  <si>
    <t>District of Port Edward</t>
  </si>
  <si>
    <t>City of Prince Rupert</t>
  </si>
  <si>
    <t>SQCRD - EA A</t>
  </si>
  <si>
    <t>City of Kelowna</t>
  </si>
  <si>
    <t>Regional District of Central Okanagan</t>
  </si>
  <si>
    <t>RDCO - CO E EA</t>
  </si>
  <si>
    <t>The Corporation of the Village of Burns Lake</t>
  </si>
  <si>
    <t>Regional District of Bulkley-Nechako</t>
  </si>
  <si>
    <t>District of Fort St James</t>
  </si>
  <si>
    <t>Fort St James</t>
  </si>
  <si>
    <t>Village of Fraser Lake</t>
  </si>
  <si>
    <t>Village of Granisle</t>
  </si>
  <si>
    <t>District of Houston</t>
  </si>
  <si>
    <t>Town of Smithers</t>
  </si>
  <si>
    <t>The Corporation of the Village of Telkwa</t>
  </si>
  <si>
    <t>District of Vanderhoof</t>
  </si>
  <si>
    <t>District of 100 Mile House</t>
  </si>
  <si>
    <t>City of Quesnel</t>
  </si>
  <si>
    <t>District of Wells</t>
  </si>
  <si>
    <t>City of Williams Lake</t>
  </si>
  <si>
    <t>District of Mackenzie</t>
  </si>
  <si>
    <t>Regional District of Fraser-Fort George</t>
  </si>
  <si>
    <t>The Corporation of the Village of McBride</t>
  </si>
  <si>
    <t>City of Prince George</t>
  </si>
  <si>
    <t>Village of Valemount</t>
  </si>
  <si>
    <t>District of Kitimat</t>
  </si>
  <si>
    <t>Regional District of Kitimat-Stikine</t>
  </si>
  <si>
    <t>The Corporation of the Village of Hazelton</t>
  </si>
  <si>
    <t>District of New Hazelton</t>
  </si>
  <si>
    <t>District of Stewart</t>
  </si>
  <si>
    <t>City of Terrace</t>
  </si>
  <si>
    <t>NRRM</t>
  </si>
  <si>
    <t>-</t>
  </si>
  <si>
    <t>District of Tumbler Ridge</t>
  </si>
  <si>
    <t>District of Chetwynd</t>
  </si>
  <si>
    <t>City of Langley</t>
  </si>
  <si>
    <t>Langley - City</t>
  </si>
  <si>
    <t>City of Maple Ridge</t>
  </si>
  <si>
    <t>City of New Westminster</t>
  </si>
  <si>
    <t>City of North Vancouver</t>
  </si>
  <si>
    <t>North Vancouver - City</t>
  </si>
  <si>
    <t>OTHER</t>
  </si>
  <si>
    <t>City of Pitt Meadows</t>
  </si>
  <si>
    <t>District of Logan Lake</t>
  </si>
  <si>
    <t>District of Barriere</t>
  </si>
  <si>
    <t>Village of Cache Creek</t>
  </si>
  <si>
    <t>District of Clearwater</t>
  </si>
  <si>
    <t>Village of Lytton</t>
  </si>
  <si>
    <t>City of Merritt</t>
  </si>
  <si>
    <t>City of Port Coquitlam</t>
  </si>
  <si>
    <t>City of Port Moody</t>
  </si>
  <si>
    <t>City of Richmond</t>
  </si>
  <si>
    <t>City of Surrey</t>
  </si>
  <si>
    <t>City of Vancouver</t>
  </si>
  <si>
    <t>District Municipality of West Vancouver</t>
  </si>
  <si>
    <t>City of White Rock</t>
  </si>
  <si>
    <t>Village of Lions Bay</t>
  </si>
  <si>
    <t>The Corporation of the Township of Langley</t>
  </si>
  <si>
    <t>Langley - District</t>
  </si>
  <si>
    <t>The Corporation of the District of North Vancouver</t>
  </si>
  <si>
    <t>North Vancouver - District</t>
  </si>
  <si>
    <t>Village of Keremeos</t>
  </si>
  <si>
    <t>Regional District of Okanagan-Similkameen</t>
  </si>
  <si>
    <t>Town of Osoyoos</t>
  </si>
  <si>
    <t>The Corporation of the City of Penticton</t>
  </si>
  <si>
    <t>Town of Princeton</t>
  </si>
  <si>
    <t>RDOS</t>
  </si>
  <si>
    <t>Town of Oliver</t>
  </si>
  <si>
    <t>The Corporation of the District of Summerland</t>
  </si>
  <si>
    <t>District of Lillooet</t>
  </si>
  <si>
    <t>District of Squamish</t>
  </si>
  <si>
    <t>Resort Municipality of Whistler</t>
  </si>
  <si>
    <t>Village of Pemberton</t>
  </si>
  <si>
    <t>The Corporation of the Village of Ashcroft</t>
  </si>
  <si>
    <t>Village of Chase</t>
  </si>
  <si>
    <t>Village of Clinton</t>
  </si>
  <si>
    <t>City of Kamloops</t>
  </si>
  <si>
    <t>District of Lake Country</t>
  </si>
  <si>
    <t>The Corporation of the District of Peachland</t>
  </si>
  <si>
    <t>City of West Kelowna</t>
  </si>
  <si>
    <t>&lt;Null&gt;</t>
  </si>
  <si>
    <t>City of Abbotsford</t>
  </si>
  <si>
    <t>City of Chilliwack</t>
  </si>
  <si>
    <t>M</t>
  </si>
  <si>
    <t>Village of Harrison Hot Springs</t>
  </si>
  <si>
    <t>District of Hope</t>
  </si>
  <si>
    <t>District of Kent</t>
  </si>
  <si>
    <t>City of Mission</t>
  </si>
  <si>
    <t>Village of Anmore</t>
  </si>
  <si>
    <t>Village of Belcarra</t>
  </si>
  <si>
    <t>Bowen Island Municipality</t>
  </si>
  <si>
    <t>City of Burnaby</t>
  </si>
  <si>
    <t>City of Coquitlam</t>
  </si>
  <si>
    <t>City of Delta</t>
  </si>
  <si>
    <t>Order-In-Council</t>
  </si>
  <si>
    <t>The Corporation of the Village of Fruitvale</t>
  </si>
  <si>
    <t>Regional District of Kootenay Boundary</t>
  </si>
  <si>
    <t>City of Armstrong</t>
  </si>
  <si>
    <t>Regional District of North Okanagan</t>
  </si>
  <si>
    <t>The Corporation of the District of Coldstream</t>
  </si>
  <si>
    <t>The Corporation of the City of Enderby</t>
  </si>
  <si>
    <t>The Corporation of the Village of Lumby</t>
  </si>
  <si>
    <t>The Corporation of the Township of Spallumcheen</t>
  </si>
  <si>
    <t>The Corporation of the City of Vernon</t>
  </si>
  <si>
    <t>RDNO - EA B; RDNO - EA C</t>
  </si>
  <si>
    <t>City of Port Alberni</t>
  </si>
  <si>
    <t>Regional District of Alberni-Clayoquot</t>
  </si>
  <si>
    <t>Corporation of the Village of Tofino</t>
  </si>
  <si>
    <t>District of Ucluelet</t>
  </si>
  <si>
    <t>The Corporation of the District of Central Saanich</t>
  </si>
  <si>
    <t>City of Colwood</t>
  </si>
  <si>
    <t>The Corporation of the Township of Esquimalt</t>
  </si>
  <si>
    <t>District of Highlands</t>
  </si>
  <si>
    <t>City of Langford</t>
  </si>
  <si>
    <t>District of Metchosin</t>
  </si>
  <si>
    <t>District of North Saanich</t>
  </si>
  <si>
    <t>The Corporation of the District of Oak Bay</t>
  </si>
  <si>
    <t>The Corporation of the District of Saanich</t>
  </si>
  <si>
    <t>Town of Sidney</t>
  </si>
  <si>
    <t>Sun Peaks Mountain Resort Municipality</t>
  </si>
  <si>
    <t>Sun Peaks</t>
  </si>
  <si>
    <t>The Corporation of the City of Nelson</t>
  </si>
  <si>
    <t>Regional District of Central Kootenay</t>
  </si>
  <si>
    <t>Village of Slocan</t>
  </si>
  <si>
    <t>The Corporation of the Village of Salmo</t>
  </si>
  <si>
    <t>The Corporation of the Village of Silverton</t>
  </si>
  <si>
    <t>Town of Creston</t>
  </si>
  <si>
    <t>Village of Kaslo</t>
  </si>
  <si>
    <t>RDCK</t>
  </si>
  <si>
    <t>Village of New Denver</t>
  </si>
  <si>
    <t>Village of Nakusp</t>
  </si>
  <si>
    <t>City of Castlegar</t>
  </si>
  <si>
    <t>RDCK - EA J</t>
  </si>
  <si>
    <t>Town of Golden</t>
  </si>
  <si>
    <t>Columbia Shuswap Regional District</t>
  </si>
  <si>
    <t>City of Revelstoke</t>
  </si>
  <si>
    <t>CSRD - EA B</t>
  </si>
  <si>
    <t>City of Salmon Arm</t>
  </si>
  <si>
    <t>The Corporation of the District of Sicamous</t>
  </si>
  <si>
    <t>Village of Canal Flats</t>
  </si>
  <si>
    <t>Regional District of East Kootenay</t>
  </si>
  <si>
    <t>RDEK</t>
  </si>
  <si>
    <t>The Corporation of the City of Cranbrook</t>
  </si>
  <si>
    <t>District of Elkford</t>
  </si>
  <si>
    <t>The Corporation of the City of Fernie</t>
  </si>
  <si>
    <t>RDEK - EA A</t>
  </si>
  <si>
    <t>District of Invermere</t>
  </si>
  <si>
    <t>City of Kimberley</t>
  </si>
  <si>
    <t>Village of Radium Hot Springs</t>
  </si>
  <si>
    <t>District of Sparwood</t>
  </si>
  <si>
    <t>City of Grand Forks</t>
  </si>
  <si>
    <t>City of Greenwood</t>
  </si>
  <si>
    <t>Village of Midway</t>
  </si>
  <si>
    <t>Village of Montrose</t>
  </si>
  <si>
    <t>City of Rossland</t>
  </si>
  <si>
    <t>City of Trail</t>
  </si>
  <si>
    <t>Village of Warfield</t>
  </si>
  <si>
    <t>Village of Tahsis</t>
  </si>
  <si>
    <t>The Corporation of the Village of Zeballos</t>
  </si>
  <si>
    <t>District of Sooke</t>
  </si>
  <si>
    <t>The Corporation of the City of Victoria</t>
  </si>
  <si>
    <t>Town of View Royal</t>
  </si>
  <si>
    <t>Village of Cumberland</t>
  </si>
  <si>
    <t>Town of Comox</t>
  </si>
  <si>
    <t>CMXRD - EA B (Lazo North)</t>
  </si>
  <si>
    <t>The Corporation of the City of Courtenay</t>
  </si>
  <si>
    <t>The Corporation of the City of Duncan</t>
  </si>
  <si>
    <t>Town of Ladysmith</t>
  </si>
  <si>
    <t>Town of Lake Cowichan</t>
  </si>
  <si>
    <t>The Corporation of the District of North Cowichan</t>
  </si>
  <si>
    <t>The Corporation of the Village of Alert Bay</t>
  </si>
  <si>
    <t>Regional District of Mount Waddington</t>
  </si>
  <si>
    <t>Village of Port Alice</t>
  </si>
  <si>
    <t>District of Port Hardy</t>
  </si>
  <si>
    <t>Town of Port McNeill</t>
  </si>
  <si>
    <t>City of Parksville</t>
  </si>
  <si>
    <t>Regional District of Nanaimo</t>
  </si>
  <si>
    <t>District of Lantzville</t>
  </si>
  <si>
    <t>City of Nanaimo</t>
  </si>
  <si>
    <t>Town of Qualicum Beach</t>
  </si>
  <si>
    <t>City of Powell River</t>
  </si>
  <si>
    <t>Town of Gibsons</t>
  </si>
  <si>
    <t>District of Sechelt</t>
  </si>
  <si>
    <t>Sechelt</t>
  </si>
  <si>
    <t>JTST</t>
  </si>
  <si>
    <t>City of Campbell River</t>
  </si>
  <si>
    <t>STRD</t>
  </si>
  <si>
    <t>Village of Gold River</t>
  </si>
  <si>
    <t>Village of Sayward</t>
  </si>
  <si>
    <t>Size - Population</t>
  </si>
  <si>
    <t>Area sq m</t>
  </si>
  <si>
    <t>RDBN</t>
  </si>
  <si>
    <t>CRD</t>
  </si>
  <si>
    <t>RDFFG</t>
  </si>
  <si>
    <t>RDKS</t>
  </si>
  <si>
    <t>PRRD</t>
  </si>
  <si>
    <t>NCRD</t>
  </si>
  <si>
    <t>RDCO</t>
  </si>
  <si>
    <t>FVRD</t>
  </si>
  <si>
    <t>MVRD</t>
  </si>
  <si>
    <t>SLRD</t>
  </si>
  <si>
    <t>TNRD</t>
  </si>
  <si>
    <t>CSRD</t>
  </si>
  <si>
    <t>RDKB</t>
  </si>
  <si>
    <t>RDNO</t>
  </si>
  <si>
    <t>RDAC</t>
  </si>
  <si>
    <t>CAPRD</t>
  </si>
  <si>
    <t>Juan de Fuca EA</t>
  </si>
  <si>
    <t>CCRD</t>
  </si>
  <si>
    <t>CMXRD</t>
  </si>
  <si>
    <t>CVRD</t>
  </si>
  <si>
    <t>CVRD - EA B (Shawnigan Lake)</t>
  </si>
  <si>
    <t>RDMW</t>
  </si>
  <si>
    <t>RDN</t>
  </si>
  <si>
    <t>qRD</t>
  </si>
  <si>
    <t>SCRD</t>
  </si>
  <si>
    <t>Stikine Region (Unincorporated)</t>
  </si>
  <si>
    <t>ADMIN</t>
  </si>
  <si>
    <t>Municipality</t>
  </si>
  <si>
    <t>Latitude</t>
  </si>
  <si>
    <t>Longitude</t>
  </si>
  <si>
    <t>51.6500°N</t>
  </si>
  <si>
    <t>121.2747°W</t>
  </si>
  <si>
    <t>49.0504°N</t>
  </si>
  <si>
    <t>122.3000°W</t>
  </si>
  <si>
    <t>50.5833°N</t>
  </si>
  <si>
    <t>126.9167°W</t>
  </si>
  <si>
    <t>49.3167°N</t>
  </si>
  <si>
    <t>122.8667°W</t>
  </si>
  <si>
    <t>50.4481°N</t>
  </si>
  <si>
    <t>119.1942°W</t>
  </si>
  <si>
    <t>50.7250°N</t>
  </si>
  <si>
    <t>121.2828°W</t>
  </si>
  <si>
    <t>51.1833°N</t>
  </si>
  <si>
    <t>120.1236°W</t>
  </si>
  <si>
    <t>122.9500°W</t>
  </si>
  <si>
    <t>49.3833°N</t>
  </si>
  <si>
    <t>123.3667°W</t>
  </si>
  <si>
    <t>49.2488°N</t>
  </si>
  <si>
    <t>122.9805°W</t>
  </si>
  <si>
    <t>54.2170°N</t>
  </si>
  <si>
    <t>125.7666°W</t>
  </si>
  <si>
    <t>50.8100°N</t>
  </si>
  <si>
    <t>121.3244°W</t>
  </si>
  <si>
    <t>50.0171°N</t>
  </si>
  <si>
    <t>125.2499°W</t>
  </si>
  <si>
    <t>50.1575°N</t>
  </si>
  <si>
    <t>115.8011°W</t>
  </si>
  <si>
    <t>49.3233°N</t>
  </si>
  <si>
    <t>117.6592°W</t>
  </si>
  <si>
    <t>48.5200°N</t>
  </si>
  <si>
    <t>123.4170°W</t>
  </si>
  <si>
    <t>50.8167°N</t>
  </si>
  <si>
    <t>119.6833°W</t>
  </si>
  <si>
    <t>55.6997°N</t>
  </si>
  <si>
    <t>121.6361°W</t>
  </si>
  <si>
    <t>49.1570°N</t>
  </si>
  <si>
    <t>121.9509°W</t>
  </si>
  <si>
    <t>51.6511°N</t>
  </si>
  <si>
    <t>120.0389°W</t>
  </si>
  <si>
    <t>51.0919°N</t>
  </si>
  <si>
    <t>121.5850°W</t>
  </si>
  <si>
    <t>50.2333°N</t>
  </si>
  <si>
    <t>119.2333°W</t>
  </si>
  <si>
    <t>48.4329°N</t>
  </si>
  <si>
    <t>123.4850°W</t>
  </si>
  <si>
    <t>49.6731°N</t>
  </si>
  <si>
    <t>124.9025°W</t>
  </si>
  <si>
    <t>49.2838°N</t>
  </si>
  <si>
    <t>122.7932°W</t>
  </si>
  <si>
    <t>49.6841°N</t>
  </si>
  <si>
    <t>124.9905°W</t>
  </si>
  <si>
    <t>49.5120°N</t>
  </si>
  <si>
    <t>115.7694°W</t>
  </si>
  <si>
    <t>49.0950°N</t>
  </si>
  <si>
    <t>116.5136°W</t>
  </si>
  <si>
    <t>49.6186°N</t>
  </si>
  <si>
    <t>125.0347°W</t>
  </si>
  <si>
    <t>53.2540°N</t>
  </si>
  <si>
    <t>132.0730°W</t>
  </si>
  <si>
    <t>55.7606°N</t>
  </si>
  <si>
    <t>120.2356°W</t>
  </si>
  <si>
    <t>49.0955°N</t>
  </si>
  <si>
    <t>123.0265°W</t>
  </si>
  <si>
    <t>48.7829°N</t>
  </si>
  <si>
    <t>123.7026°W</t>
  </si>
  <si>
    <t>50.0247°N</t>
  </si>
  <si>
    <t>114.9103°W</t>
  </si>
  <si>
    <t>50.5500°N</t>
  </si>
  <si>
    <t>119.1392°W</t>
  </si>
  <si>
    <t>48.4283°N</t>
  </si>
  <si>
    <t>123.4114°W</t>
  </si>
  <si>
    <t>49.5042°N</t>
  </si>
  <si>
    <t>115.0633°W</t>
  </si>
  <si>
    <t>District of Fort St. James</t>
  </si>
  <si>
    <t>54.4697°N</t>
  </si>
  <si>
    <t>124.2636°W</t>
  </si>
  <si>
    <t>City of Fort St. John</t>
  </si>
  <si>
    <t>56.2528°N</t>
  </si>
  <si>
    <t>120.8469°W</t>
  </si>
  <si>
    <t>54.0611°N</t>
  </si>
  <si>
    <t>124.5583°W</t>
  </si>
  <si>
    <t>49.1167°N</t>
  </si>
  <si>
    <t>117.5500°W</t>
  </si>
  <si>
    <t>49.4019°N</t>
  </si>
  <si>
    <t>123.5075°W</t>
  </si>
  <si>
    <t>49.7764°N</t>
  </si>
  <si>
    <t>126.0525°W</t>
  </si>
  <si>
    <t>51.2981°N</t>
  </si>
  <si>
    <t>116.9825°W</t>
  </si>
  <si>
    <t>49.0314°N</t>
  </si>
  <si>
    <t>118.4411°W</t>
  </si>
  <si>
    <t>54.8833°N</t>
  </si>
  <si>
    <t>126.2167°W</t>
  </si>
  <si>
    <t>49.0833°N</t>
  </si>
  <si>
    <t>118.6833°W</t>
  </si>
  <si>
    <t>49.3000°N</t>
  </si>
  <si>
    <t>121.7833°W</t>
  </si>
  <si>
    <t>55.2500°N</t>
  </si>
  <si>
    <t>127.6667°W</t>
  </si>
  <si>
    <t>123.5000°W</t>
  </si>
  <si>
    <t>49.3822°N</t>
  </si>
  <si>
    <t>121.4411°W</t>
  </si>
  <si>
    <t>54.4000°N</t>
  </si>
  <si>
    <t>126.6667°W</t>
  </si>
  <si>
    <t>District of Hudson's Hope</t>
  </si>
  <si>
    <t>56.0333°N</t>
  </si>
  <si>
    <t>121.9000°W</t>
  </si>
  <si>
    <t>50.5086°N</t>
  </si>
  <si>
    <t>116.0292°W</t>
  </si>
  <si>
    <t>50.6745°N</t>
  </si>
  <si>
    <t>120.3273°W</t>
  </si>
  <si>
    <t>49.9100°N</t>
  </si>
  <si>
    <t>116.9100°W</t>
  </si>
  <si>
    <t>49.8880°N</t>
  </si>
  <si>
    <t>119.4960°W</t>
  </si>
  <si>
    <t>49.2386°N</t>
  </si>
  <si>
    <t>121.7500°W</t>
  </si>
  <si>
    <t>49.2000°N</t>
  </si>
  <si>
    <t>119.8167°W</t>
  </si>
  <si>
    <t>ADMIN_AREA_NAME</t>
  </si>
  <si>
    <t>ADMIN_AREA_ABBREVIATION</t>
  </si>
  <si>
    <t>AVERAGE_COORDINATES</t>
  </si>
  <si>
    <t>(-120.24304372801647</t>
  </si>
  <si>
    <t xml:space="preserve"> 55.76501761172529)</t>
  </si>
  <si>
    <t>(-120.82737970463526</t>
  </si>
  <si>
    <t xml:space="preserve"> 56.24211591551368)</t>
  </si>
  <si>
    <t>(-122.00907725943854</t>
  </si>
  <si>
    <t xml:space="preserve"> 56.07898552954583)</t>
  </si>
  <si>
    <t>(-120.12730121593623</t>
  </si>
  <si>
    <t xml:space="preserve"> 55.72069905173092)</t>
  </si>
  <si>
    <t>(-120.6593478211345</t>
  </si>
  <si>
    <t xml:space="preserve"> 56.1433798080665)</t>
  </si>
  <si>
    <t>(-132.09697972341706</t>
  </si>
  <si>
    <t xml:space="preserve"> 53.25510320097317)</t>
  </si>
  <si>
    <t>(-132.09729859917283</t>
  </si>
  <si>
    <t xml:space="preserve"> 54.02932787438923)</t>
  </si>
  <si>
    <t>(-132.23424299866113</t>
  </si>
  <si>
    <t xml:space="preserve"> 53.66014242247735)</t>
  </si>
  <si>
    <t>(-130.2028383445948</t>
  </si>
  <si>
    <t xml:space="preserve"> 54.196101261724785)</t>
  </si>
  <si>
    <t>(-130.27204417810535</t>
  </si>
  <si>
    <t xml:space="preserve"> 54.27591298199131)</t>
  </si>
  <si>
    <t>(-119.40432090799466</t>
  </si>
  <si>
    <t xml:space="preserve"> 49.87446402732767)</t>
  </si>
  <si>
    <t>(-125.67433479885761</t>
  </si>
  <si>
    <t xml:space="preserve"> 54.21452284638834)</t>
  </si>
  <si>
    <t>(-124.22785563148794</t>
  </si>
  <si>
    <t xml:space="preserve"> 54.46505174590922)</t>
  </si>
  <si>
    <t>(-124.80984767548236</t>
  </si>
  <si>
    <t xml:space="preserve"> 54.06227161967451)</t>
  </si>
  <si>
    <t>(-126.24457398689601</t>
  </si>
  <si>
    <t xml:space="preserve"> 54.95221950834292)</t>
  </si>
  <si>
    <t>(-126.66594116805128</t>
  </si>
  <si>
    <t xml:space="preserve"> 54.416289435127695)</t>
  </si>
  <si>
    <t>(-127.16435512152282</t>
  </si>
  <si>
    <t xml:space="preserve"> 54.791266955461964)</t>
  </si>
  <si>
    <t>(-127.0548386223219</t>
  </si>
  <si>
    <t xml:space="preserve"> 54.68987993998693)</t>
  </si>
  <si>
    <t>(-124.19303986187089</t>
  </si>
  <si>
    <t xml:space="preserve"> 54.02160978409721)</t>
  </si>
  <si>
    <t>(-121.29695176736315</t>
  </si>
  <si>
    <t xml:space="preserve"> 51.637615725092985)</t>
  </si>
  <si>
    <t>(-122.47888590429413</t>
  </si>
  <si>
    <t xml:space="preserve"> 52.98247262416539)</t>
  </si>
  <si>
    <t>(-121.6714027464752</t>
  </si>
  <si>
    <t xml:space="preserve"> 53.06513359663316)</t>
  </si>
  <si>
    <t>(-122.106188797721</t>
  </si>
  <si>
    <t xml:space="preserve"> 52.170682784304255)</t>
  </si>
  <si>
    <t>(-123.16253886664211</t>
  </si>
  <si>
    <t xml:space="preserve"> 55.318343712005266)</t>
  </si>
  <si>
    <t>(-120.1609567664677</t>
  </si>
  <si>
    <t xml:space="preserve"> 53.30952923437702)</t>
  </si>
  <si>
    <t>(-122.7539024596264</t>
  </si>
  <si>
    <t xml:space="preserve"> 53.90861277551767)</t>
  </si>
  <si>
    <t>(-119.26847890045859</t>
  </si>
  <si>
    <t xml:space="preserve"> 52.82579977774297)</t>
  </si>
  <si>
    <t>(-128.67283391474515</t>
  </si>
  <si>
    <t xml:space="preserve"> 54.05019702416452)</t>
  </si>
  <si>
    <t>(-127.6549982610275</t>
  </si>
  <si>
    <t xml:space="preserve"> 55.2545734759375)</t>
  </si>
  <si>
    <t>(-127.66927753567312</t>
  </si>
  <si>
    <t xml:space="preserve"> 55.201881010126876)</t>
  </si>
  <si>
    <t>(-129.9254594788626</t>
  </si>
  <si>
    <t xml:space="preserve"> 56.02843465767749)</t>
  </si>
  <si>
    <t>(-128.61424672069123</t>
  </si>
  <si>
    <t xml:space="preserve"> 54.50543602750165)</t>
  </si>
  <si>
    <t>(-126.30732622123527</t>
  </si>
  <si>
    <t xml:space="preserve"> 58.768604625688795)</t>
  </si>
  <si>
    <t>(-121.36820979056522</t>
  </si>
  <si>
    <t xml:space="preserve"> 55.113277392786955)</t>
  </si>
  <si>
    <t>(-121.64045866374089</t>
  </si>
  <si>
    <t xml:space="preserve"> 55.71690521885526)</t>
  </si>
  <si>
    <t>(-122.65724406687748</t>
  </si>
  <si>
    <t xml:space="preserve"> 49.0940537519991)</t>
  </si>
  <si>
    <t>(-122.57418212313189</t>
  </si>
  <si>
    <t xml:space="preserve"> 49.302011286326724)</t>
  </si>
  <si>
    <t>(-122.90227453383896</t>
  </si>
  <si>
    <t xml:space="preserve"> 49.221654092201945)</t>
  </si>
  <si>
    <t>(-123.06568502048493</t>
  </si>
  <si>
    <t xml:space="preserve"> 49.32519924734932)</t>
  </si>
  <si>
    <t>(-122.61025954105409</t>
  </si>
  <si>
    <t xml:space="preserve"> 49.321541441644875)</t>
  </si>
  <si>
    <t>(-121.20602724560318</t>
  </si>
  <si>
    <t xml:space="preserve"> 50.54104970550273)</t>
  </si>
  <si>
    <t>(-120.12070050871483</t>
  </si>
  <si>
    <t xml:space="preserve"> 51.17037915901939)</t>
  </si>
  <si>
    <t>(-121.316199605823</t>
  </si>
  <si>
    <t xml:space="preserve"> 50.801817760699)</t>
  </si>
  <si>
    <t>(-119.89022839755226</t>
  </si>
  <si>
    <t xml:space="preserve"> 51.62194981413393)</t>
  </si>
  <si>
    <t>(-121.5768250522297</t>
  </si>
  <si>
    <t xml:space="preserve"> 50.22684617897604)</t>
  </si>
  <si>
    <t>(-120.78718305445655</t>
  </si>
  <si>
    <t xml:space="preserve"> 50.097372569857946)</t>
  </si>
  <si>
    <t>(-122.77780395317056</t>
  </si>
  <si>
    <t xml:space="preserve"> 49.25291424319944)</t>
  </si>
  <si>
    <t>(-122.89363938775612</t>
  </si>
  <si>
    <t xml:space="preserve"> 49.31059811844547)</t>
  </si>
  <si>
    <t>(-123.09838953609162</t>
  </si>
  <si>
    <t xml:space="preserve"> 49.19981292571663)</t>
  </si>
  <si>
    <t>(-122.78171182445</t>
  </si>
  <si>
    <t xml:space="preserve"> 49.129752425367535)</t>
  </si>
  <si>
    <t>(-123.1157348680145</t>
  </si>
  <si>
    <t xml:space="preserve"> 49.212439079722174)</t>
  </si>
  <si>
    <t>(-123.24019959084984</t>
  </si>
  <si>
    <t xml:space="preserve"> 49.35262182697616)</t>
  </si>
  <si>
    <t>(-122.81231372856364</t>
  </si>
  <si>
    <t xml:space="preserve"> 49.01967611062727)</t>
  </si>
  <si>
    <t>(-123.24528108628</t>
  </si>
  <si>
    <t xml:space="preserve"> 49.46121728267116)</t>
  </si>
  <si>
    <t>(-122.58177545803848</t>
  </si>
  <si>
    <t xml:space="preserve"> 49.1183164874347)</t>
  </si>
  <si>
    <t>(-123.06538223327708</t>
  </si>
  <si>
    <t xml:space="preserve"> 49.337552318305555)</t>
  </si>
  <si>
    <t>(-119.8228521326266</t>
  </si>
  <si>
    <t xml:space="preserve"> 49.206495673498935)</t>
  </si>
  <si>
    <t>(-119.4610023184327</t>
  </si>
  <si>
    <t xml:space="preserve"> 49.02729368577552)</t>
  </si>
  <si>
    <t>(-119.58340492852292</t>
  </si>
  <si>
    <t xml:space="preserve"> 49.48988035798549)</t>
  </si>
  <si>
    <t>(-120.5131667815084</t>
  </si>
  <si>
    <t xml:space="preserve"> 49.42857672822345)</t>
  </si>
  <si>
    <t>(-119.5533684385837</t>
  </si>
  <si>
    <t xml:space="preserve"> 49.18668912948736)</t>
  </si>
  <si>
    <t>(-119.67513707686918</t>
  </si>
  <si>
    <t xml:space="preserve"> 49.58596093459282)</t>
  </si>
  <si>
    <t>(-121.93294269711086</t>
  </si>
  <si>
    <t xml:space="preserve"> 50.6854408573628)</t>
  </si>
  <si>
    <t>(-123.19416302886475</t>
  </si>
  <si>
    <t xml:space="preserve"> 49.68762207784355)</t>
  </si>
  <si>
    <t>(-122.9489952854163</t>
  </si>
  <si>
    <t xml:space="preserve"> 50.13636672413478)</t>
  </si>
  <si>
    <t>(-122.82056298271849</t>
  </si>
  <si>
    <t xml:space="preserve"> 50.30365784809197)</t>
  </si>
  <si>
    <t>(-121.32087162679541</t>
  </si>
  <si>
    <t xml:space="preserve"> 50.704295260426626)</t>
  </si>
  <si>
    <t>(-119.68591329601438</t>
  </si>
  <si>
    <t xml:space="preserve"> 50.86445809446006)</t>
  </si>
  <si>
    <t>(-121.56228460523016</t>
  </si>
  <si>
    <t xml:space="preserve"> 51.11724746953545)</t>
  </si>
  <si>
    <t>(-120.2847566556106</t>
  </si>
  <si>
    <t xml:space="preserve"> 50.70279228272097)</t>
  </si>
  <si>
    <t>(-119.39348164487366</t>
  </si>
  <si>
    <t xml:space="preserve"> 50.07513728709732)</t>
  </si>
  <si>
    <t>(-119.71782624759126</t>
  </si>
  <si>
    <t xml:space="preserve"> 49.77752234026517)</t>
  </si>
  <si>
    <t>(-119.61078468682581</t>
  </si>
  <si>
    <t xml:space="preserve"> 49.86442958457375)</t>
  </si>
  <si>
    <t>(-122.26492066009129</t>
  </si>
  <si>
    <t xml:space="preserve"> 49.11067617799787)</t>
  </si>
  <si>
    <t>(-121.89600794724423</t>
  </si>
  <si>
    <t xml:space="preserve"> 49.13412272489368)</t>
  </si>
  <si>
    <t>(-121.78601768987907</t>
  </si>
  <si>
    <t xml:space="preserve"> 49.295933783830236)</t>
  </si>
  <si>
    <t>(-121.43322483786712</t>
  </si>
  <si>
    <t xml:space="preserve"> 49.38137376927642)</t>
  </si>
  <si>
    <t>(-121.73226992594036</t>
  </si>
  <si>
    <t xml:space="preserve"> 49.29967225688187)</t>
  </si>
  <si>
    <t>(-122.29907199091559</t>
  </si>
  <si>
    <t xml:space="preserve"> 49.15382202606534)</t>
  </si>
  <si>
    <t>(-122.8382394010551</t>
  </si>
  <si>
    <t xml:space="preserve"> 49.35058439855102)</t>
  </si>
  <si>
    <t>(-122.90238815631423</t>
  </si>
  <si>
    <t xml:space="preserve"> 49.31511135405382)</t>
  </si>
  <si>
    <t>(-123.36603650878939</t>
  </si>
  <si>
    <t xml:space="preserve"> 49.37796275995988)</t>
  </si>
  <si>
    <t>(-122.95930579848148</t>
  </si>
  <si>
    <t xml:space="preserve"> 49.22386856717963)</t>
  </si>
  <si>
    <t>(-122.79417277455669</t>
  </si>
  <si>
    <t xml:space="preserve"> 49.271990043272275)</t>
  </si>
  <si>
    <t>(-123.08726955997258</t>
  </si>
  <si>
    <t xml:space="preserve"> 49.066262263066626)</t>
  </si>
  <si>
    <t>(-117.54703641695914</t>
  </si>
  <si>
    <t xml:space="preserve"> 49.11124176557622)</t>
  </si>
  <si>
    <t>(-119.19532789636611</t>
  </si>
  <si>
    <t xml:space="preserve"> 50.44337480134661)</t>
  </si>
  <si>
    <t>(-119.24678339516036</t>
  </si>
  <si>
    <t xml:space="preserve"> 50.22137296710576)</t>
  </si>
  <si>
    <t>(-119.14489044980733</t>
  </si>
  <si>
    <t xml:space="preserve"> 50.55857925795467)</t>
  </si>
  <si>
    <t>(-118.96280881426871</t>
  </si>
  <si>
    <t xml:space="preserve"> 50.247210486727695)</t>
  </si>
  <si>
    <t>(-119.1980390537346</t>
  </si>
  <si>
    <t xml:space="preserve"> 50.441586547263704)</t>
  </si>
  <si>
    <t>(-119.3056399437421</t>
  </si>
  <si>
    <t xml:space="preserve"> 50.236066049281575)</t>
  </si>
  <si>
    <t>(-124.81101751621904</t>
  </si>
  <si>
    <t xml:space="preserve"> 49.24627643303512)</t>
  </si>
  <si>
    <t>(-125.88450404353348</t>
  </si>
  <si>
    <t xml:space="preserve"> 49.125208954011114)</t>
  </si>
  <si>
    <t>(-125.56042954385292</t>
  </si>
  <si>
    <t xml:space="preserve"> 48.94411019273896)</t>
  </si>
  <si>
    <t>(-123.41097524483445</t>
  </si>
  <si>
    <t xml:space="preserve"> 48.58528270629069)</t>
  </si>
  <si>
    <t>(-123.47508025690144</t>
  </si>
  <si>
    <t xml:space="preserve"> 48.42770165003081)</t>
  </si>
  <si>
    <t>(-123.40865426695395</t>
  </si>
  <si>
    <t xml:space="preserve"> 48.43964344918651)</t>
  </si>
  <si>
    <t>(-123.52382375409961</t>
  </si>
  <si>
    <t xml:space="preserve"> 48.524820473953845)</t>
  </si>
  <si>
    <t>(-123.54499156113559</t>
  </si>
  <si>
    <t xml:space="preserve"> 48.46796344000933)</t>
  </si>
  <si>
    <t>(-123.53726933978163</t>
  </si>
  <si>
    <t xml:space="preserve"> 48.34936591694032)</t>
  </si>
  <si>
    <t>(-123.45462948258374</t>
  </si>
  <si>
    <t xml:space="preserve"> 48.6535796377653)</t>
  </si>
  <si>
    <t>(-123.30124165187861</t>
  </si>
  <si>
    <t xml:space="preserve"> 48.42253406396523)</t>
  </si>
  <si>
    <t>(-123.32934798630168</t>
  </si>
  <si>
    <t xml:space="preserve"> 48.48944563284029)</t>
  </si>
  <si>
    <t>(-123.39596449818869</t>
  </si>
  <si>
    <t xml:space="preserve"> 48.65287852979306)</t>
  </si>
  <si>
    <t>(-119.88941739077272</t>
  </si>
  <si>
    <t xml:space="preserve"> 50.87756465458182)</t>
  </si>
  <si>
    <t>(-117.40184281334597</t>
  </si>
  <si>
    <t xml:space="preserve"> 49.477377797606)</t>
  </si>
  <si>
    <t>(-117.47197065681523</t>
  </si>
  <si>
    <t xml:space="preserve"> 49.76549026183245)</t>
  </si>
  <si>
    <t>(-117.28158565939317</t>
  </si>
  <si>
    <t xml:space="preserve"> 49.18886539984975)</t>
  </si>
  <si>
    <t>(-117.3597578852408</t>
  </si>
  <si>
    <t xml:space="preserve"> 49.953210739121054)</t>
  </si>
  <si>
    <t>(-116.5177734682543</t>
  </si>
  <si>
    <t xml:space="preserve"> 49.10137521785068)</t>
  </si>
  <si>
    <t>(-116.90829093184755</t>
  </si>
  <si>
    <t xml:space="preserve"> 49.909077291191174)</t>
  </si>
  <si>
    <t>(-117.36929008714831</t>
  </si>
  <si>
    <t xml:space="preserve"> 49.99011956910811)</t>
  </si>
  <si>
    <t>(-117.75336279930562</t>
  </si>
  <si>
    <t xml:space="preserve"> 50.26394168400902)</t>
  </si>
  <si>
    <t>(-117.66031879548069</t>
  </si>
  <si>
    <t xml:space="preserve"> 49.29367855172099)</t>
  </si>
  <si>
    <t>(-116.9623871955384</t>
  </si>
  <si>
    <t xml:space="preserve"> 51.30037150410863)</t>
  </si>
  <si>
    <t>(-118.19843122031523</t>
  </si>
  <si>
    <t xml:space="preserve"> 50.9718312794162)</t>
  </si>
  <si>
    <t>(-119.27596687556</t>
  </si>
  <si>
    <t xml:space="preserve"> 50.70058787649333)</t>
  </si>
  <si>
    <t>(-118.9771061571535</t>
  </si>
  <si>
    <t xml:space="preserve"> 50.834541788157665)</t>
  </si>
  <si>
    <t>(-115.81632261449276</t>
  </si>
  <si>
    <t xml:space="preserve"> 50.15672684930723)</t>
  </si>
  <si>
    <t>(-115.78139662425924</t>
  </si>
  <si>
    <t xml:space="preserve"> 49.55911324697931)</t>
  </si>
  <si>
    <t>(-114.89833458234942</t>
  </si>
  <si>
    <t xml:space="preserve"> 50.09935560923103)</t>
  </si>
  <si>
    <t>(-115.05839082066922</t>
  </si>
  <si>
    <t xml:space="preserve"> 49.49450936137576)</t>
  </si>
  <si>
    <t>(-116.0311251873733</t>
  </si>
  <si>
    <t xml:space="preserve"> 50.50810324703986)</t>
  </si>
  <si>
    <t>(-115.97403225917384</t>
  </si>
  <si>
    <t xml:space="preserve"> 49.65038732424167)</t>
  </si>
  <si>
    <t>(-116.08752739443284</t>
  </si>
  <si>
    <t xml:space="preserve"> 50.617946144760396)</t>
  </si>
  <si>
    <t>(-114.80225053726456</t>
  </si>
  <si>
    <t xml:space="preserve"> 49.746116432198605)</t>
  </si>
  <si>
    <t>(-118.44559038907937</t>
  </si>
  <si>
    <t xml:space="preserve"> 49.021071250063734)</t>
  </si>
  <si>
    <t>(-118.67605523502678</t>
  </si>
  <si>
    <t xml:space="preserve"> 49.09645453232187)</t>
  </si>
  <si>
    <t>(-118.81278633723925</t>
  </si>
  <si>
    <t xml:space="preserve"> 49.01059905842531)</t>
  </si>
  <si>
    <t>(-117.5910037949949</t>
  </si>
  <si>
    <t xml:space="preserve"> 49.07535765047325)</t>
  </si>
  <si>
    <t>(-117.79969218729609</t>
  </si>
  <si>
    <t xml:space="preserve"> 49.09652958589645)</t>
  </si>
  <si>
    <t>(-117.71982913565328</t>
  </si>
  <si>
    <t xml:space="preserve"> 49.09879366897024)</t>
  </si>
  <si>
    <t>(-117.7405490051059</t>
  </si>
  <si>
    <t xml:space="preserve"> 49.09630724073901)</t>
  </si>
  <si>
    <t>(-126.65118635823632</t>
  </si>
  <si>
    <t xml:space="preserve"> 49.91245965125866)</t>
  </si>
  <si>
    <t>(-126.85325742876746</t>
  </si>
  <si>
    <t xml:space="preserve"> 49.977579871701586)</t>
  </si>
  <si>
    <t>(-123.71364768979493</t>
  </si>
  <si>
    <t xml:space="preserve"> 48.392793616187745)</t>
  </si>
  <si>
    <t>(-123.35610214037196</t>
  </si>
  <si>
    <t xml:space="preserve"> 48.41492229757458)</t>
  </si>
  <si>
    <t>(-123.43907738983013</t>
  </si>
  <si>
    <t xml:space="preserve"> 48.45042180255148)</t>
  </si>
  <si>
    <t>(-125.0724315105664</t>
  </si>
  <si>
    <t xml:space="preserve"> 49.64035753475824)</t>
  </si>
  <si>
    <t>(-124.8991667850774</t>
  </si>
  <si>
    <t xml:space="preserve"> 49.69119957111786)</t>
  </si>
  <si>
    <t>(-124.98053242601142</t>
  </si>
  <si>
    <t xml:space="preserve"> 49.69176653932677)</t>
  </si>
  <si>
    <t>(-123.70515676300091</t>
  </si>
  <si>
    <t xml:space="preserve"> 48.78137929619817)</t>
  </si>
  <si>
    <t>(-123.80104434911621</t>
  </si>
  <si>
    <t xml:space="preserve"> 48.98102586226552)</t>
  </si>
  <si>
    <t>(-124.04789539600276</t>
  </si>
  <si>
    <t xml:space="preserve"> 48.825826649338225)</t>
  </si>
  <si>
    <t>(-123.64601835671668</t>
  </si>
  <si>
    <t xml:space="preserve"> 48.84323173580401)</t>
  </si>
  <si>
    <t>(-126.91643738691432</t>
  </si>
  <si>
    <t xml:space="preserve"> 50.58136762443216)</t>
  </si>
  <si>
    <t>(-127.47840393010947</t>
  </si>
  <si>
    <t xml:space="preserve"> 50.403332299085136)</t>
  </si>
  <si>
    <t>(-127.41348241534189</t>
  </si>
  <si>
    <t xml:space="preserve"> 50.68553610065166)</t>
  </si>
  <si>
    <t>(-127.13484621496198</t>
  </si>
  <si>
    <t xml:space="preserve"> 50.59983087860415)</t>
  </si>
  <si>
    <t>(-124.2984203728058</t>
  </si>
  <si>
    <t xml:space="preserve"> 49.31897783170678)</t>
  </si>
  <si>
    <t>(-124.10109317700825</t>
  </si>
  <si>
    <t xml:space="preserve"> 49.24595499096532)</t>
  </si>
  <si>
    <t>(-123.96171463256165</t>
  </si>
  <si>
    <t xml:space="preserve"> 49.18596232302838)</t>
  </si>
  <si>
    <t>(-124.42007713755658</t>
  </si>
  <si>
    <t xml:space="preserve"> 49.35110642426496)</t>
  </si>
  <si>
    <t>(-124.53782398258</t>
  </si>
  <si>
    <t xml:space="preserve"> 49.85191021857322)</t>
  </si>
  <si>
    <t>(-123.51385410111536</t>
  </si>
  <si>
    <t xml:space="preserve"> 49.3992060408506)</t>
  </si>
  <si>
    <t>(-123.77068619100189</t>
  </si>
  <si>
    <t xml:space="preserve"> 49.486093431342454)</t>
  </si>
  <si>
    <t>(-125.29981948748987</t>
  </si>
  <si>
    <t xml:space="preserve"> 50.016683290605584)</t>
  </si>
  <si>
    <t>(-126.08038594052087</t>
  </si>
  <si>
    <t xml:space="preserve"> 49.73844311555067)</t>
  </si>
  <si>
    <t>(-125.94303891125556</t>
  </si>
  <si>
    <t xml:space="preserve"> 50.377309448921665)</t>
  </si>
  <si>
    <t>(-126.08676869474246</t>
  </si>
  <si>
    <t xml:space="preserve"> 54.596367385841134)</t>
  </si>
  <si>
    <t>(-123.63483991749126</t>
  </si>
  <si>
    <t xml:space="preserve"> 52.016871098958184)</t>
  </si>
  <si>
    <t>(-120.99694237439417</t>
  </si>
  <si>
    <t xml:space="preserve"> 53.96375645734342)</t>
  </si>
  <si>
    <t>(-128.1840951630754</t>
  </si>
  <si>
    <t xml:space="preserve"> 54.83614405742352)</t>
  </si>
  <si>
    <t>(-124.76753383462652</t>
  </si>
  <si>
    <t xml:space="preserve"> 56.28237630698901)</t>
  </si>
  <si>
    <t>(-130.11652165306322</t>
  </si>
  <si>
    <t xml:space="preserve"> 53.823034418442155)</t>
  </si>
  <si>
    <t>(-119.41874311721942</t>
  </si>
  <si>
    <t xml:space="preserve"> 49.95043526190653)</t>
  </si>
  <si>
    <t>(-121.77303390806998</t>
  </si>
  <si>
    <t xml:space="preserve"> 49.739370913668054)</t>
  </si>
  <si>
    <t>(-123.15132514021123</t>
  </si>
  <si>
    <t xml:space="preserve"> 49.37175444935034)</t>
  </si>
  <si>
    <t>(-120.41412215221254</t>
  </si>
  <si>
    <t xml:space="preserve"> 49.44681510920149)</t>
  </si>
  <si>
    <t>(-122.98674880542546</t>
  </si>
  <si>
    <t xml:space="preserve"> 50.37729669301743)</t>
  </si>
  <si>
    <t>(-120.72673279340844</t>
  </si>
  <si>
    <t xml:space="preserve"> 51.13444915577066)</t>
  </si>
  <si>
    <t>(-117.25241429627836</t>
  </si>
  <si>
    <t xml:space="preserve"> 50.21296883121736)</t>
  </si>
  <si>
    <t>(-117.69320711640577</t>
  </si>
  <si>
    <t xml:space="preserve"> 51.42673230761621)</t>
  </si>
  <si>
    <t>(-115.64765451768045</t>
  </si>
  <si>
    <t xml:space="preserve"> 50.198481021109465)</t>
  </si>
  <si>
    <t>(-118.68071806599414</t>
  </si>
  <si>
    <t xml:space="preserve"> 49.45798211604825)</t>
  </si>
  <si>
    <t>(-118.58415632459618</t>
  </si>
  <si>
    <t xml:space="preserve"> 50.406509540344)</t>
  </si>
  <si>
    <t>(-125.64960211377026</t>
  </si>
  <si>
    <t xml:space="preserve"> 49.388901811625324)</t>
  </si>
  <si>
    <t>(-123.59769996410905</t>
  </si>
  <si>
    <t xml:space="preserve"> 48.80853466407488)</t>
  </si>
  <si>
    <t>(-126.7591275783462</t>
  </si>
  <si>
    <t xml:space="preserve"> 52.35319132846769)</t>
  </si>
  <si>
    <t>(-125.12724841794983</t>
  </si>
  <si>
    <t xml:space="preserve"> 49.799995000646575)</t>
  </si>
  <si>
    <t>(-123.96515127604934</t>
  </si>
  <si>
    <t xml:space="preserve"> 48.906611307782846)</t>
  </si>
  <si>
    <t>(-126.40277020879233</t>
  </si>
  <si>
    <t xml:space="preserve"> 50.88742005607759)</t>
  </si>
  <si>
    <t>(-124.18429339866796</t>
  </si>
  <si>
    <t xml:space="preserve"> 49.11778472889214)</t>
  </si>
  <si>
    <t>(-124.48002792830597</t>
  </si>
  <si>
    <t xml:space="preserve"> 50.12138227396265)</t>
  </si>
  <si>
    <t>(-123.72610110902973</t>
  </si>
  <si>
    <t xml:space="preserve"> 49.90818394874172)</t>
  </si>
  <si>
    <t>(-125.61454225181745</t>
  </si>
  <si>
    <t xml:space="preserve"> 50.40522831693771)</t>
  </si>
  <si>
    <t>(-126.9136391130405</t>
  </si>
  <si>
    <t xml:space="preserve"> 57.42300386464737)</t>
  </si>
  <si>
    <t>Climate Zone</t>
  </si>
  <si>
    <t>CZ 4</t>
  </si>
  <si>
    <t>Agassiz</t>
  </si>
  <si>
    <t>Burnaby*</t>
  </si>
  <si>
    <t>Crofton</t>
  </si>
  <si>
    <t>Langley</t>
  </si>
  <si>
    <t>Jordan River</t>
  </si>
  <si>
    <t>North Vancouver*</t>
  </si>
  <si>
    <t>Port Renfrew</t>
  </si>
  <si>
    <t>Alberni</t>
  </si>
  <si>
    <t>CZ 5</t>
  </si>
  <si>
    <t>Bamfield</t>
  </si>
  <si>
    <t>Bella Bella</t>
  </si>
  <si>
    <t>Bella Coola</t>
  </si>
  <si>
    <t>Burnaby (SFU)</t>
  </si>
  <si>
    <t>Crescent Valley</t>
  </si>
  <si>
    <t>Kitimat Plant</t>
  </si>
  <si>
    <t>Kitimat Townsite</t>
  </si>
  <si>
    <t>Ocean Falls</t>
  </si>
  <si>
    <t>Queen Charlotte City</t>
  </si>
  <si>
    <t>Sandspit</t>
  </si>
  <si>
    <t>Youbou</t>
  </si>
  <si>
    <t>Carmi</t>
  </si>
  <si>
    <t>CZ 6</t>
  </si>
  <si>
    <t>Dog Creek</t>
  </si>
  <si>
    <t>Elko</t>
  </si>
  <si>
    <t>CZ 7A</t>
  </si>
  <si>
    <t>Glacier</t>
  </si>
  <si>
    <t>McLeod Lake</t>
  </si>
  <si>
    <t>Beatton River</t>
  </si>
  <si>
    <t>CZ 7B</t>
  </si>
  <si>
    <t>Dease Lake</t>
  </si>
  <si>
    <t>Smith River</t>
  </si>
  <si>
    <t>CZ 8</t>
  </si>
  <si>
    <t>Change Log</t>
  </si>
  <si>
    <t>Date</t>
  </si>
  <si>
    <t>Area sq m, Latitude, Longitude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</si>
</sst>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"/>
    <numFmt numFmtId="169" formatCode="0.0000"/>
    <numFmt numFmtId="170" formatCode="0.000"/>
  </numFmts>
  <fonts count="7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F1F1F"/>
      <name val="Google Sans"/>
    </font>
    <font>
      <sz val="12"/>
      <color rgb="FF000000"/>
      <name val="Aptos Narrow"/>
      <family val="2"/>
    </font>
    <font>
      <b/>
      <sz val="12"/>
      <color rgb="FF000000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49" fontId="2" fillId="0" borderId="0" xfId="0" applyNumberFormat="1" applyFont="1" applyAlignment="1">
      <alignment horizontal="center"/>
    </xf>
    <xf numFmtId="1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5" fillId="0" borderId="0" xfId="0" applyFont="1"/>
    <xf numFmtId="0" fontId="6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A12" sqref="A12"/>
    </sheetView>
  </sheetViews>
  <sheetFormatPr baseColWidth="10" defaultColWidth="14.5" defaultRowHeight="15" customHeight="1"/>
  <cols>
    <col min="1" max="1" width="134.5" customWidth="1"/>
    <col min="2" max="2" width="10.1640625" bestFit="1" customWidth="1"/>
    <col min="3" max="26" width="8.6640625" customWidth="1"/>
  </cols>
  <sheetData>
    <row r="1" spans="1:2">
      <c r="A1" s="1" t="s">
        <v>1047</v>
      </c>
      <c r="B1" s="16" t="s">
        <v>1048</v>
      </c>
    </row>
    <row r="2" spans="1:2">
      <c r="A2" s="2" t="s">
        <v>0</v>
      </c>
      <c r="B2" s="15">
        <v>45590</v>
      </c>
    </row>
    <row r="3" spans="1:2">
      <c r="A3" s="2" t="s">
        <v>1</v>
      </c>
      <c r="B3" s="15"/>
    </row>
    <row r="4" spans="1:2">
      <c r="A4" s="2" t="s">
        <v>2</v>
      </c>
      <c r="B4" s="15"/>
    </row>
    <row r="5" spans="1:2">
      <c r="A5" s="2" t="s">
        <v>3</v>
      </c>
      <c r="B5" s="15"/>
    </row>
    <row r="6" spans="1:2">
      <c r="A6" s="2" t="s">
        <v>4</v>
      </c>
      <c r="B6" s="15"/>
    </row>
    <row r="7" spans="1:2">
      <c r="A7" s="2" t="s">
        <v>5</v>
      </c>
      <c r="B7" s="15"/>
    </row>
    <row r="8" spans="1:2">
      <c r="A8" s="2" t="s">
        <v>6</v>
      </c>
      <c r="B8" s="15"/>
    </row>
    <row r="9" spans="1:2">
      <c r="A9" s="2" t="s">
        <v>7</v>
      </c>
      <c r="B9" s="15"/>
    </row>
    <row r="10" spans="1:2">
      <c r="A10" s="2" t="s">
        <v>8</v>
      </c>
      <c r="B10" s="15"/>
    </row>
    <row r="11" spans="1:2">
      <c r="A11" s="2" t="s">
        <v>9</v>
      </c>
      <c r="B11" s="15"/>
    </row>
    <row r="12" spans="1:2" ht="15" customHeight="1">
      <c r="A12" s="2" t="s">
        <v>1049</v>
      </c>
      <c r="B12" s="14">
        <v>45636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B1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H1" sqref="H1:J1"/>
    </sheetView>
  </sheetViews>
  <sheetFormatPr baseColWidth="10" defaultColWidth="14.5" defaultRowHeight="15" customHeight="1"/>
  <cols>
    <col min="1" max="1" width="10.5" customWidth="1"/>
    <col min="2" max="3" width="31.83203125" customWidth="1"/>
    <col min="4" max="4" width="21.1640625" hidden="1" customWidth="1"/>
    <col min="5" max="5" width="9.33203125" customWidth="1"/>
    <col min="6" max="6" width="29.33203125" bestFit="1" customWidth="1"/>
    <col min="7" max="7" width="8.6640625" customWidth="1"/>
    <col min="8" max="8" width="12.1640625" bestFit="1" customWidth="1"/>
    <col min="9" max="25" width="8.6640625" customWidth="1"/>
  </cols>
  <sheetData>
    <row r="1" spans="1:11">
      <c r="A1" s="5" t="s">
        <v>10</v>
      </c>
      <c r="B1" s="5" t="s">
        <v>11</v>
      </c>
      <c r="C1" s="5" t="s">
        <v>252</v>
      </c>
      <c r="D1" s="5" t="s">
        <v>12</v>
      </c>
      <c r="E1" s="5" t="s">
        <v>253</v>
      </c>
      <c r="F1" s="5" t="s">
        <v>13</v>
      </c>
      <c r="G1" s="5" t="s">
        <v>483</v>
      </c>
      <c r="H1" s="5" t="s">
        <v>484</v>
      </c>
      <c r="I1" s="5" t="s">
        <v>513</v>
      </c>
      <c r="J1" s="5" t="s">
        <v>514</v>
      </c>
      <c r="K1" s="5" t="s">
        <v>1013</v>
      </c>
    </row>
    <row r="2" spans="1:11">
      <c r="A2" s="2">
        <v>5941005</v>
      </c>
      <c r="B2" s="2" t="s">
        <v>15</v>
      </c>
      <c r="C2" s="2" t="s">
        <v>16</v>
      </c>
      <c r="D2" s="2" t="s">
        <v>17</v>
      </c>
      <c r="E2" s="2" t="b">
        <v>0</v>
      </c>
      <c r="F2" s="2">
        <v>41005</v>
      </c>
      <c r="G2" s="2" t="s">
        <v>18</v>
      </c>
      <c r="H2">
        <v>44981.366399999999</v>
      </c>
      <c r="I2">
        <f>VLOOKUP($B2,'Lat Long - DataBC'!$B$2:$F$189,4,FALSE)</f>
        <v>-121.296951767363</v>
      </c>
      <c r="J2">
        <f>VLOOKUP($B2,'Lat Long - DataBC'!$B$2:$F$189,5,FALSE)</f>
        <v>51.6376157250929</v>
      </c>
      <c r="K2" t="s">
        <v>1039</v>
      </c>
    </row>
    <row r="3" spans="1:11">
      <c r="A3" s="2">
        <v>5909052</v>
      </c>
      <c r="B3" s="2" t="s">
        <v>19</v>
      </c>
      <c r="C3" s="2" t="s">
        <v>20</v>
      </c>
      <c r="D3" s="2" t="s">
        <v>21</v>
      </c>
      <c r="E3" s="2" t="b">
        <v>0</v>
      </c>
      <c r="F3" s="2">
        <v>9052</v>
      </c>
      <c r="G3" s="2" t="s">
        <v>22</v>
      </c>
      <c r="H3">
        <v>111833.44809999999</v>
      </c>
      <c r="I3">
        <f>VLOOKUP($B3,'Lat Long - DataBC'!$B$2:$F$189,4,FALSE)</f>
        <v>-122.26492066009099</v>
      </c>
      <c r="J3">
        <f>VLOOKUP($B3,'Lat Long - DataBC'!$B$2:$F$189,5,FALSE)</f>
        <v>49.110676177997803</v>
      </c>
      <c r="K3" t="s">
        <v>1014</v>
      </c>
    </row>
    <row r="4" spans="1:11">
      <c r="A4" s="2">
        <v>2005923</v>
      </c>
      <c r="B4" s="2" t="s">
        <v>25</v>
      </c>
      <c r="C4" s="2" t="s">
        <v>23</v>
      </c>
      <c r="D4" s="2" t="s">
        <v>24</v>
      </c>
      <c r="E4" s="2" t="b">
        <v>0</v>
      </c>
      <c r="F4" s="2">
        <v>23999</v>
      </c>
      <c r="G4" s="2" t="s">
        <v>18</v>
      </c>
    </row>
    <row r="5" spans="1:11">
      <c r="A5" s="2">
        <v>5943008</v>
      </c>
      <c r="B5" s="2" t="s">
        <v>26</v>
      </c>
      <c r="C5" s="2" t="s">
        <v>27</v>
      </c>
      <c r="D5" s="2" t="s">
        <v>24</v>
      </c>
      <c r="E5" s="2" t="b">
        <v>0</v>
      </c>
      <c r="F5" s="2">
        <v>43008</v>
      </c>
      <c r="G5" s="2" t="s">
        <v>18</v>
      </c>
      <c r="H5">
        <v>9044.5166000000008</v>
      </c>
      <c r="I5">
        <f>VLOOKUP($B5,'Lat Long - DataBC'!$B$2:$F$189,4,FALSE)</f>
        <v>-126.916437386914</v>
      </c>
      <c r="J5">
        <f>VLOOKUP($B5,'Lat Long - DataBC'!$B$2:$F$189,5,FALSE)</f>
        <v>50.581367624432097</v>
      </c>
    </row>
    <row r="6" spans="1:11">
      <c r="A6" s="2">
        <v>5915038</v>
      </c>
      <c r="B6" s="2" t="s">
        <v>28</v>
      </c>
      <c r="C6" s="2" t="s">
        <v>29</v>
      </c>
      <c r="D6" s="2" t="s">
        <v>21</v>
      </c>
      <c r="E6" s="2" t="b">
        <v>0</v>
      </c>
      <c r="F6" s="2">
        <v>15038</v>
      </c>
      <c r="G6" s="2" t="s">
        <v>18</v>
      </c>
      <c r="H6">
        <v>30967.394899999999</v>
      </c>
      <c r="I6">
        <f>VLOOKUP($B6,'Lat Long - DataBC'!$B$2:$F$189,4,FALSE)</f>
        <v>-122.83823940105501</v>
      </c>
      <c r="J6">
        <f>VLOOKUP($B6,'Lat Long - DataBC'!$B$2:$F$189,5,FALSE)</f>
        <v>49.350584398551</v>
      </c>
    </row>
    <row r="7" spans="1:11">
      <c r="A7" s="2">
        <v>5937028</v>
      </c>
      <c r="B7" s="2" t="s">
        <v>30</v>
      </c>
      <c r="C7" s="2" t="s">
        <v>31</v>
      </c>
      <c r="D7" s="2" t="s">
        <v>32</v>
      </c>
      <c r="E7" s="2" t="b">
        <v>0</v>
      </c>
      <c r="F7" s="2">
        <v>37028</v>
      </c>
      <c r="G7" s="2" t="s">
        <v>18</v>
      </c>
      <c r="H7">
        <v>11286.148300000001</v>
      </c>
      <c r="I7">
        <f>VLOOKUP($B7,'Lat Long - DataBC'!$B$2:$F$189,4,FALSE)</f>
        <v>-119.195327896366</v>
      </c>
      <c r="J7">
        <f>VLOOKUP($B7,'Lat Long - DataBC'!$B$2:$F$189,5,FALSE)</f>
        <v>50.4433748013466</v>
      </c>
    </row>
    <row r="8" spans="1:11">
      <c r="A8" s="2">
        <v>5933019</v>
      </c>
      <c r="B8" s="2" t="s">
        <v>33</v>
      </c>
      <c r="C8" s="2" t="s">
        <v>34</v>
      </c>
      <c r="D8" s="2" t="s">
        <v>32</v>
      </c>
      <c r="E8" s="2" t="b">
        <v>0</v>
      </c>
      <c r="F8" s="2">
        <v>33019</v>
      </c>
      <c r="G8" s="2" t="s">
        <v>18</v>
      </c>
      <c r="H8">
        <v>67732.517600000006</v>
      </c>
      <c r="I8">
        <f>VLOOKUP($B8,'Lat Long - DataBC'!$B$2:$F$189,4,FALSE)</f>
        <v>-121.320871626795</v>
      </c>
      <c r="J8">
        <f>VLOOKUP($B8,'Lat Long - DataBC'!$B$2:$F$189,5,FALSE)</f>
        <v>50.704295260426598</v>
      </c>
      <c r="K8" t="s">
        <v>1023</v>
      </c>
    </row>
    <row r="9" spans="1:11">
      <c r="A9" s="2">
        <v>5933074</v>
      </c>
      <c r="B9" s="2" t="s">
        <v>35</v>
      </c>
      <c r="C9" s="2" t="s">
        <v>34</v>
      </c>
      <c r="D9" s="2" t="s">
        <v>32</v>
      </c>
      <c r="E9" s="2" t="b">
        <v>0</v>
      </c>
      <c r="F9" s="2">
        <v>33074</v>
      </c>
      <c r="G9" s="2" t="s">
        <v>18</v>
      </c>
      <c r="H9">
        <v>23667.175500000001</v>
      </c>
      <c r="I9">
        <f>VLOOKUP($B9,'Lat Long - DataBC'!$B$2:$F$189,4,FALSE)</f>
        <v>-120.12070050871399</v>
      </c>
      <c r="J9">
        <f>VLOOKUP($B9,'Lat Long - DataBC'!$B$2:$F$189,5,FALSE)</f>
        <v>51.170379159019298</v>
      </c>
    </row>
    <row r="10" spans="1:11">
      <c r="A10" s="2">
        <v>5915036</v>
      </c>
      <c r="B10" s="2" t="s">
        <v>36</v>
      </c>
      <c r="C10" s="2" t="s">
        <v>29</v>
      </c>
      <c r="D10" s="2" t="s">
        <v>21</v>
      </c>
      <c r="E10" s="2" t="b">
        <v>0</v>
      </c>
      <c r="F10" s="2">
        <v>15036</v>
      </c>
      <c r="G10" s="2" t="s">
        <v>18</v>
      </c>
      <c r="H10">
        <v>17305.927199999998</v>
      </c>
      <c r="I10">
        <f>VLOOKUP($B10,'Lat Long - DataBC'!$B$2:$F$189,4,FALSE)</f>
        <v>-122.902388156314</v>
      </c>
      <c r="J10">
        <f>VLOOKUP($B10,'Lat Long - DataBC'!$B$2:$F$189,5,FALSE)</f>
        <v>49.315111354053798</v>
      </c>
    </row>
    <row r="11" spans="1:11">
      <c r="A11" s="2">
        <v>5915062</v>
      </c>
      <c r="B11" s="2" t="s">
        <v>37</v>
      </c>
      <c r="C11" s="2" t="s">
        <v>29</v>
      </c>
      <c r="D11" s="2" t="s">
        <v>21</v>
      </c>
      <c r="E11" s="2" t="b">
        <v>0</v>
      </c>
      <c r="F11" s="2">
        <v>15062</v>
      </c>
      <c r="G11" s="2" t="s">
        <v>18</v>
      </c>
      <c r="H11">
        <v>37499.307699999998</v>
      </c>
      <c r="I11">
        <f>VLOOKUP($B11,'Lat Long - DataBC'!$B$2:$F$189,4,FALSE)</f>
        <v>-123.36603650878899</v>
      </c>
      <c r="J11">
        <f>VLOOKUP($B11,'Lat Long - DataBC'!$B$2:$F$189,5,FALSE)</f>
        <v>49.3779627599598</v>
      </c>
    </row>
    <row r="12" spans="1:11">
      <c r="A12" s="2">
        <v>2005951</v>
      </c>
      <c r="B12" s="2" t="s">
        <v>41</v>
      </c>
      <c r="C12" s="2" t="s">
        <v>38</v>
      </c>
      <c r="D12" s="2" t="s">
        <v>39</v>
      </c>
      <c r="E12" s="2" t="b">
        <v>0</v>
      </c>
      <c r="F12" s="2">
        <v>51999</v>
      </c>
      <c r="G12" s="2" t="s">
        <v>40</v>
      </c>
    </row>
    <row r="13" spans="1:11">
      <c r="A13" s="2">
        <v>5915025</v>
      </c>
      <c r="B13" s="2" t="s">
        <v>42</v>
      </c>
      <c r="C13" s="2" t="s">
        <v>29</v>
      </c>
      <c r="D13" s="2" t="s">
        <v>21</v>
      </c>
      <c r="E13" s="2" t="b">
        <v>0</v>
      </c>
      <c r="F13" s="2">
        <v>15025</v>
      </c>
      <c r="G13" s="2" t="s">
        <v>22</v>
      </c>
      <c r="H13">
        <v>41007.0023</v>
      </c>
      <c r="I13">
        <f>VLOOKUP($B13,'Lat Long - DataBC'!$B$2:$F$189,4,FALSE)</f>
        <v>-122.959305798481</v>
      </c>
      <c r="J13">
        <f>VLOOKUP($B13,'Lat Long - DataBC'!$B$2:$F$189,5,FALSE)</f>
        <v>49.223868567179601</v>
      </c>
    </row>
    <row r="14" spans="1:11">
      <c r="A14" s="2">
        <v>5951022</v>
      </c>
      <c r="B14" s="2" t="s">
        <v>43</v>
      </c>
      <c r="C14" s="2" t="s">
        <v>38</v>
      </c>
      <c r="D14" s="2" t="s">
        <v>39</v>
      </c>
      <c r="E14" s="2" t="b">
        <v>0</v>
      </c>
      <c r="F14" s="2">
        <v>51022</v>
      </c>
      <c r="G14" s="2" t="s">
        <v>18</v>
      </c>
      <c r="H14">
        <v>58666.409200000002</v>
      </c>
      <c r="I14">
        <f>VLOOKUP($B14,'Lat Long - DataBC'!$B$2:$F$189,4,FALSE)</f>
        <v>-125.674334798857</v>
      </c>
      <c r="J14">
        <f>VLOOKUP($B14,'Lat Long - DataBC'!$B$2:$F$189,5,FALSE)</f>
        <v>54.214522846388299</v>
      </c>
      <c r="K14" t="s">
        <v>1039</v>
      </c>
    </row>
    <row r="15" spans="1:11">
      <c r="A15" s="2">
        <v>5933024</v>
      </c>
      <c r="B15" s="2" t="s">
        <v>44</v>
      </c>
      <c r="C15" s="2" t="s">
        <v>34</v>
      </c>
      <c r="D15" s="2" t="s">
        <v>32</v>
      </c>
      <c r="E15" s="2" t="b">
        <v>0</v>
      </c>
      <c r="F15" s="2">
        <v>33024</v>
      </c>
      <c r="G15" s="2" t="s">
        <v>18</v>
      </c>
      <c r="H15">
        <v>18240.333299999998</v>
      </c>
      <c r="I15">
        <f>VLOOKUP($B15,'Lat Long - DataBC'!$B$2:$F$189,4,FALSE)</f>
        <v>-121.316199605823</v>
      </c>
      <c r="J15">
        <f>VLOOKUP($B15,'Lat Long - DataBC'!$B$2:$F$189,5,FALSE)</f>
        <v>50.801817760699002</v>
      </c>
      <c r="K15" t="s">
        <v>1023</v>
      </c>
    </row>
    <row r="16" spans="1:11">
      <c r="A16" s="2">
        <v>5924034</v>
      </c>
      <c r="B16" s="2" t="s">
        <v>45</v>
      </c>
      <c r="C16" s="2" t="s">
        <v>46</v>
      </c>
      <c r="D16" s="2" t="s">
        <v>24</v>
      </c>
      <c r="E16" s="2" t="b">
        <v>0</v>
      </c>
      <c r="F16" s="2">
        <v>24034</v>
      </c>
      <c r="G16" s="2" t="s">
        <v>40</v>
      </c>
      <c r="H16">
        <v>112135.1847</v>
      </c>
      <c r="I16">
        <f>VLOOKUP($B16,'Lat Long - DataBC'!$B$2:$F$189,4,FALSE)</f>
        <v>-125.299819487489</v>
      </c>
      <c r="J16">
        <f>VLOOKUP($B16,'Lat Long - DataBC'!$B$2:$F$189,5,FALSE)</f>
        <v>50.016683290605499</v>
      </c>
      <c r="K16" t="s">
        <v>1023</v>
      </c>
    </row>
    <row r="17" spans="1:11">
      <c r="A17" s="2">
        <v>5901043</v>
      </c>
      <c r="B17" s="2" t="s">
        <v>47</v>
      </c>
      <c r="C17" s="2" t="s">
        <v>48</v>
      </c>
      <c r="D17" s="2" t="s">
        <v>49</v>
      </c>
      <c r="E17" s="2" t="b">
        <v>0</v>
      </c>
      <c r="F17" s="2">
        <v>1043</v>
      </c>
      <c r="G17" s="2" t="s">
        <v>18</v>
      </c>
      <c r="H17">
        <v>19053.867099999999</v>
      </c>
      <c r="I17">
        <f>VLOOKUP($B17,'Lat Long - DataBC'!$B$2:$F$189,4,FALSE)</f>
        <v>-115.81632261449199</v>
      </c>
      <c r="J17">
        <f>VLOOKUP($B17,'Lat Long - DataBC'!$B$2:$F$189,5,FALSE)</f>
        <v>50.156726849307198</v>
      </c>
    </row>
    <row r="18" spans="1:11">
      <c r="A18" s="2">
        <v>2005917</v>
      </c>
      <c r="B18" s="2" t="s">
        <v>51</v>
      </c>
      <c r="C18" s="2" t="s">
        <v>50</v>
      </c>
      <c r="D18" s="2" t="s">
        <v>24</v>
      </c>
      <c r="E18" s="2" t="b">
        <v>0</v>
      </c>
      <c r="F18" s="2">
        <v>17999</v>
      </c>
      <c r="G18" s="2" t="s">
        <v>40</v>
      </c>
    </row>
    <row r="19" spans="1:11">
      <c r="A19" s="2">
        <v>2005941</v>
      </c>
      <c r="B19" s="2" t="s">
        <v>52</v>
      </c>
      <c r="C19" s="2" t="s">
        <v>16</v>
      </c>
      <c r="D19" s="2" t="s">
        <v>17</v>
      </c>
      <c r="E19" s="2" t="b">
        <v>0</v>
      </c>
      <c r="F19" s="2">
        <v>41999</v>
      </c>
      <c r="G19" s="2" t="s">
        <v>40</v>
      </c>
    </row>
    <row r="20" spans="1:11">
      <c r="A20" s="2">
        <v>5903045</v>
      </c>
      <c r="B20" s="2" t="s">
        <v>53</v>
      </c>
      <c r="C20" s="2" t="s">
        <v>54</v>
      </c>
      <c r="D20" s="2" t="s">
        <v>49</v>
      </c>
      <c r="E20" s="2" t="b">
        <v>0</v>
      </c>
      <c r="F20" s="2">
        <v>3045</v>
      </c>
      <c r="G20" s="2" t="s">
        <v>18</v>
      </c>
      <c r="H20">
        <v>62914.238799999999</v>
      </c>
      <c r="I20">
        <f>VLOOKUP($B20,'Lat Long - DataBC'!$B$2:$F$189,4,FALSE)</f>
        <v>-117.66031879547999</v>
      </c>
      <c r="J20">
        <f>VLOOKUP($B20,'Lat Long - DataBC'!$B$2:$F$189,5,FALSE)</f>
        <v>49.293678551720902</v>
      </c>
      <c r="K20" t="s">
        <v>1023</v>
      </c>
    </row>
    <row r="21" spans="1:11" ht="15.75" customHeight="1">
      <c r="A21" s="2">
        <v>2005945</v>
      </c>
      <c r="B21" s="2" t="s">
        <v>56</v>
      </c>
      <c r="C21" s="2" t="s">
        <v>55</v>
      </c>
      <c r="D21" s="2" t="s">
        <v>24</v>
      </c>
      <c r="E21" s="2" t="b">
        <v>0</v>
      </c>
      <c r="F21" s="6">
        <v>45999</v>
      </c>
      <c r="G21" s="2" t="s">
        <v>18</v>
      </c>
    </row>
    <row r="22" spans="1:11" ht="15.75" customHeight="1">
      <c r="A22" s="2">
        <v>2005903</v>
      </c>
      <c r="B22" s="2" t="s">
        <v>57</v>
      </c>
      <c r="C22" s="2" t="s">
        <v>54</v>
      </c>
      <c r="D22" s="2" t="s">
        <v>49</v>
      </c>
      <c r="E22" s="2" t="b">
        <v>0</v>
      </c>
      <c r="F22" s="2">
        <v>3999</v>
      </c>
      <c r="G22" s="2" t="s">
        <v>40</v>
      </c>
    </row>
    <row r="23" spans="1:11" ht="15.75" customHeight="1">
      <c r="A23" s="2">
        <v>2005935</v>
      </c>
      <c r="B23" s="2" t="s">
        <v>59</v>
      </c>
      <c r="C23" s="2" t="s">
        <v>58</v>
      </c>
      <c r="D23" s="2" t="s">
        <v>32</v>
      </c>
      <c r="E23" s="2" t="b">
        <v>0</v>
      </c>
      <c r="F23" s="2">
        <v>35999</v>
      </c>
      <c r="G23" s="2" t="s">
        <v>40</v>
      </c>
    </row>
    <row r="24" spans="1:11" ht="15.75" customHeight="1">
      <c r="A24" s="2">
        <v>5917015</v>
      </c>
      <c r="B24" s="2" t="s">
        <v>60</v>
      </c>
      <c r="C24" s="2" t="s">
        <v>50</v>
      </c>
      <c r="D24" s="2" t="s">
        <v>24</v>
      </c>
      <c r="E24" s="2" t="b">
        <v>0</v>
      </c>
      <c r="F24" s="2">
        <v>17015</v>
      </c>
      <c r="G24" s="2" t="s">
        <v>40</v>
      </c>
      <c r="H24">
        <v>33090.3341</v>
      </c>
      <c r="I24">
        <f>VLOOKUP($B24,'Lat Long - DataBC'!$B$2:$F$189,4,FALSE)</f>
        <v>-123.41097524483401</v>
      </c>
      <c r="J24">
        <f>VLOOKUP($B24,'Lat Long - DataBC'!$B$2:$F$189,5,FALSE)</f>
        <v>48.585282706290599</v>
      </c>
    </row>
    <row r="25" spans="1:11" ht="15.75" customHeight="1">
      <c r="A25" s="2">
        <v>5933054</v>
      </c>
      <c r="B25" s="2" t="s">
        <v>61</v>
      </c>
      <c r="C25" s="2" t="s">
        <v>34</v>
      </c>
      <c r="D25" s="2" t="s">
        <v>32</v>
      </c>
      <c r="E25" s="2" t="b">
        <v>0</v>
      </c>
      <c r="F25" s="2">
        <v>33054</v>
      </c>
      <c r="G25" s="2" t="s">
        <v>18</v>
      </c>
      <c r="H25">
        <v>16014.3676</v>
      </c>
      <c r="I25">
        <f>VLOOKUP($B25,'Lat Long - DataBC'!$B$2:$F$189,4,FALSE)</f>
        <v>-119.68591329601399</v>
      </c>
      <c r="J25">
        <f>VLOOKUP($B25,'Lat Long - DataBC'!$B$2:$F$189,5,FALSE)</f>
        <v>50.864458094459998</v>
      </c>
    </row>
    <row r="26" spans="1:11" ht="15.75" customHeight="1">
      <c r="A26" s="2">
        <v>5955010</v>
      </c>
      <c r="B26" s="2" t="s">
        <v>62</v>
      </c>
      <c r="C26" s="2" t="s">
        <v>63</v>
      </c>
      <c r="D26" s="2" t="s">
        <v>64</v>
      </c>
      <c r="E26" s="2" t="b">
        <v>0</v>
      </c>
      <c r="F26" s="2">
        <v>55010</v>
      </c>
      <c r="G26" s="2" t="s">
        <v>18</v>
      </c>
      <c r="H26">
        <v>79507.790800000002</v>
      </c>
      <c r="I26">
        <f>VLOOKUP($B26,'Lat Long - DataBC'!$B$2:$F$189,4,FALSE)</f>
        <v>-121.64045866374001</v>
      </c>
      <c r="J26">
        <f>VLOOKUP($B26,'Lat Long - DataBC'!$B$2:$F$189,5,FALSE)</f>
        <v>55.716905218855203</v>
      </c>
      <c r="K26" t="s">
        <v>1039</v>
      </c>
    </row>
    <row r="27" spans="1:11" ht="15.75" customHeight="1">
      <c r="A27" s="2">
        <v>5909020</v>
      </c>
      <c r="B27" s="2" t="s">
        <v>65</v>
      </c>
      <c r="C27" s="2" t="s">
        <v>20</v>
      </c>
      <c r="D27" s="2" t="s">
        <v>21</v>
      </c>
      <c r="E27" s="2" t="b">
        <v>0</v>
      </c>
      <c r="F27" s="2">
        <v>9020</v>
      </c>
      <c r="G27" s="2" t="s">
        <v>22</v>
      </c>
      <c r="H27">
        <v>91360.625899999999</v>
      </c>
      <c r="I27">
        <f>VLOOKUP($B27,'Lat Long - DataBC'!$B$2:$F$189,4,FALSE)</f>
        <v>-121.896007947244</v>
      </c>
      <c r="J27">
        <f>VLOOKUP($B27,'Lat Long - DataBC'!$B$2:$F$189,5,FALSE)</f>
        <v>49.134122724893601</v>
      </c>
      <c r="K27" t="s">
        <v>1014</v>
      </c>
    </row>
    <row r="28" spans="1:11" ht="15.75" customHeight="1">
      <c r="A28" s="2">
        <v>5933067</v>
      </c>
      <c r="B28" s="2" t="s">
        <v>66</v>
      </c>
      <c r="C28" s="2" t="s">
        <v>34</v>
      </c>
      <c r="D28" s="2" t="s">
        <v>32</v>
      </c>
      <c r="E28" s="2" t="b">
        <v>0</v>
      </c>
      <c r="F28" s="2">
        <v>33067</v>
      </c>
      <c r="G28" s="2" t="s">
        <v>18</v>
      </c>
      <c r="H28">
        <v>57681.291700000002</v>
      </c>
      <c r="I28">
        <f>VLOOKUP($B28,'Lat Long - DataBC'!$B$2:$F$189,4,FALSE)</f>
        <v>-119.89022839755199</v>
      </c>
      <c r="J28">
        <f>VLOOKUP($B28,'Lat Long - DataBC'!$B$2:$F$189,5,FALSE)</f>
        <v>51.621949814133899</v>
      </c>
    </row>
    <row r="29" spans="1:11" ht="15.75" customHeight="1">
      <c r="A29" s="2">
        <v>5933028</v>
      </c>
      <c r="B29" s="2" t="s">
        <v>67</v>
      </c>
      <c r="C29" s="2" t="s">
        <v>34</v>
      </c>
      <c r="D29" s="2" t="s">
        <v>32</v>
      </c>
      <c r="E29" s="2" t="b">
        <v>0</v>
      </c>
      <c r="F29" s="2">
        <v>33028</v>
      </c>
      <c r="G29" s="2" t="s">
        <v>18</v>
      </c>
      <c r="H29">
        <v>21657.563399999999</v>
      </c>
      <c r="I29">
        <f>VLOOKUP($B29,'Lat Long - DataBC'!$B$2:$F$189,4,FALSE)</f>
        <v>-121.56228460523</v>
      </c>
      <c r="J29">
        <f>VLOOKUP($B29,'Lat Long - DataBC'!$B$2:$F$189,5,FALSE)</f>
        <v>51.1172474695354</v>
      </c>
    </row>
    <row r="30" spans="1:11" ht="15.75" customHeight="1">
      <c r="A30" s="2">
        <v>5937010</v>
      </c>
      <c r="B30" s="2" t="s">
        <v>68</v>
      </c>
      <c r="C30" s="2" t="s">
        <v>31</v>
      </c>
      <c r="D30" s="2" t="s">
        <v>32</v>
      </c>
      <c r="E30" s="2" t="b">
        <v>0</v>
      </c>
      <c r="F30" s="2">
        <v>37010</v>
      </c>
      <c r="G30" s="2" t="s">
        <v>18</v>
      </c>
      <c r="H30">
        <v>59285.149100000002</v>
      </c>
      <c r="I30">
        <f>VLOOKUP($B30,'Lat Long - DataBC'!$B$2:$F$189,4,FALSE)</f>
        <v>-119.24678339515999</v>
      </c>
      <c r="J30">
        <f>VLOOKUP($B30,'Lat Long - DataBC'!$B$2:$F$189,5,FALSE)</f>
        <v>50.221372967105701</v>
      </c>
    </row>
    <row r="31" spans="1:11" ht="15.75" customHeight="1">
      <c r="A31" s="2">
        <v>2005939</v>
      </c>
      <c r="B31" s="2" t="s">
        <v>70</v>
      </c>
      <c r="C31" s="2" t="s">
        <v>69</v>
      </c>
      <c r="D31" s="2" t="s">
        <v>32</v>
      </c>
      <c r="E31" s="2" t="b">
        <v>0</v>
      </c>
      <c r="F31" s="2">
        <v>39999</v>
      </c>
      <c r="G31" s="2" t="s">
        <v>40</v>
      </c>
    </row>
    <row r="32" spans="1:11" ht="15.75" customHeight="1">
      <c r="A32" s="2">
        <v>5917041</v>
      </c>
      <c r="B32" s="2" t="s">
        <v>71</v>
      </c>
      <c r="C32" s="2" t="s">
        <v>50</v>
      </c>
      <c r="D32" s="2" t="s">
        <v>24</v>
      </c>
      <c r="E32" s="2" t="b">
        <v>0</v>
      </c>
      <c r="F32" s="2">
        <v>17041</v>
      </c>
      <c r="G32" s="2" t="s">
        <v>40</v>
      </c>
      <c r="H32">
        <v>22342.8815</v>
      </c>
      <c r="I32">
        <f>VLOOKUP($B32,'Lat Long - DataBC'!$B$2:$F$189,4,FALSE)</f>
        <v>-123.47508025690099</v>
      </c>
      <c r="J32">
        <f>VLOOKUP($B32,'Lat Long - DataBC'!$B$2:$F$189,5,FALSE)</f>
        <v>48.427701650030798</v>
      </c>
    </row>
    <row r="33" spans="1:11" ht="15.75" customHeight="1">
      <c r="A33" s="2">
        <v>5926005</v>
      </c>
      <c r="B33" s="2" t="s">
        <v>72</v>
      </c>
      <c r="C33" s="2" t="s">
        <v>73</v>
      </c>
      <c r="D33" s="2" t="s">
        <v>24</v>
      </c>
      <c r="E33" s="2" t="b">
        <v>0</v>
      </c>
      <c r="F33" s="2">
        <v>26005</v>
      </c>
      <c r="G33" s="2" t="s">
        <v>40</v>
      </c>
      <c r="H33">
        <v>48386.183199999999</v>
      </c>
      <c r="I33">
        <f>VLOOKUP($B33,'Lat Long - DataBC'!$B$2:$F$189,4,FALSE)</f>
        <v>-124.899166785077</v>
      </c>
      <c r="J33">
        <f>VLOOKUP($B33,'Lat Long - DataBC'!$B$2:$F$189,5,FALSE)</f>
        <v>49.691199571117799</v>
      </c>
      <c r="K33" t="s">
        <v>1023</v>
      </c>
    </row>
    <row r="34" spans="1:11" ht="15.75" customHeight="1">
      <c r="A34" s="2">
        <v>2005926</v>
      </c>
      <c r="B34" s="2" t="s">
        <v>74</v>
      </c>
      <c r="C34" s="2" t="s">
        <v>73</v>
      </c>
      <c r="D34" s="2" t="s">
        <v>24</v>
      </c>
      <c r="E34" s="2" t="b">
        <v>0</v>
      </c>
      <c r="F34" s="2">
        <v>26999</v>
      </c>
      <c r="G34" s="2" t="s">
        <v>40</v>
      </c>
    </row>
    <row r="35" spans="1:11" ht="15.75" customHeight="1">
      <c r="A35" s="2">
        <v>5915034</v>
      </c>
      <c r="B35" s="2" t="s">
        <v>75</v>
      </c>
      <c r="C35" s="2" t="s">
        <v>29</v>
      </c>
      <c r="D35" s="2" t="s">
        <v>21</v>
      </c>
      <c r="E35" s="2" t="b">
        <v>0</v>
      </c>
      <c r="F35" s="2">
        <v>15034</v>
      </c>
      <c r="G35" s="2" t="s">
        <v>22</v>
      </c>
      <c r="H35">
        <v>70505.296799999996</v>
      </c>
      <c r="I35">
        <f>VLOOKUP($B35,'Lat Long - DataBC'!$B$2:$F$189,4,FALSE)</f>
        <v>-122.794172774556</v>
      </c>
      <c r="J35">
        <f>VLOOKUP($B35,'Lat Long - DataBC'!$B$2:$F$189,5,FALSE)</f>
        <v>49.271990043272197</v>
      </c>
    </row>
    <row r="36" spans="1:11" ht="15.75" customHeight="1">
      <c r="A36" s="2">
        <v>5926010</v>
      </c>
      <c r="B36" s="2" t="s">
        <v>76</v>
      </c>
      <c r="C36" s="2" t="s">
        <v>73</v>
      </c>
      <c r="D36" s="2" t="s">
        <v>24</v>
      </c>
      <c r="E36" s="2" t="b">
        <v>0</v>
      </c>
      <c r="F36" s="2">
        <v>26010</v>
      </c>
      <c r="G36" s="2" t="s">
        <v>40</v>
      </c>
      <c r="H36">
        <v>52186.783000000003</v>
      </c>
      <c r="I36">
        <f>VLOOKUP($B36,'Lat Long - DataBC'!$B$2:$F$189,4,FALSE)</f>
        <v>-124.980532426011</v>
      </c>
      <c r="J36">
        <f>VLOOKUP($B36,'Lat Long - DataBC'!$B$2:$F$189,5,FALSE)</f>
        <v>49.6917665393267</v>
      </c>
      <c r="K36" t="s">
        <v>1023</v>
      </c>
    </row>
    <row r="37" spans="1:11" ht="15.75" customHeight="1">
      <c r="A37" s="2">
        <v>2005919</v>
      </c>
      <c r="B37" s="2" t="s">
        <v>78</v>
      </c>
      <c r="C37" s="2" t="s">
        <v>77</v>
      </c>
      <c r="D37" s="2" t="s">
        <v>24</v>
      </c>
      <c r="E37" s="2" t="b">
        <v>0</v>
      </c>
      <c r="F37" s="2">
        <v>19999</v>
      </c>
      <c r="G37" s="2" t="s">
        <v>40</v>
      </c>
    </row>
    <row r="38" spans="1:11" ht="15.75" customHeight="1">
      <c r="A38" s="2">
        <v>5901022</v>
      </c>
      <c r="B38" s="2" t="s">
        <v>79</v>
      </c>
      <c r="C38" s="2" t="s">
        <v>48</v>
      </c>
      <c r="D38" s="2" t="s">
        <v>49</v>
      </c>
      <c r="E38" s="2" t="b">
        <v>0</v>
      </c>
      <c r="F38" s="2">
        <v>1022</v>
      </c>
      <c r="G38" s="2" t="s">
        <v>40</v>
      </c>
      <c r="H38">
        <v>57514.603499999997</v>
      </c>
      <c r="I38">
        <f>VLOOKUP($B38,'Lat Long - DataBC'!$B$2:$F$189,4,FALSE)</f>
        <v>-115.781396624259</v>
      </c>
      <c r="J38">
        <f>VLOOKUP($B38,'Lat Long - DataBC'!$B$2:$F$189,5,FALSE)</f>
        <v>49.559113246979301</v>
      </c>
      <c r="K38" t="s">
        <v>1036</v>
      </c>
    </row>
    <row r="39" spans="1:11" ht="15.75" customHeight="1">
      <c r="A39" s="2">
        <v>5903004</v>
      </c>
      <c r="B39" s="2" t="s">
        <v>80</v>
      </c>
      <c r="C39" s="2" t="s">
        <v>54</v>
      </c>
      <c r="D39" s="2" t="s">
        <v>49</v>
      </c>
      <c r="E39" s="2" t="b">
        <v>0</v>
      </c>
      <c r="F39" s="2">
        <v>3004</v>
      </c>
      <c r="G39" s="2" t="s">
        <v>18</v>
      </c>
      <c r="H39">
        <v>17885.5478</v>
      </c>
      <c r="I39">
        <f>VLOOKUP($B39,'Lat Long - DataBC'!$B$2:$F$189,4,FALSE)</f>
        <v>-116.51777346825401</v>
      </c>
      <c r="J39">
        <f>VLOOKUP($B39,'Lat Long - DataBC'!$B$2:$F$189,5,FALSE)</f>
        <v>49.101375217850602</v>
      </c>
    </row>
    <row r="40" spans="1:11" ht="15.75" customHeight="1">
      <c r="A40" s="2">
        <v>5926014</v>
      </c>
      <c r="B40" s="2" t="s">
        <v>81</v>
      </c>
      <c r="C40" s="2" t="s">
        <v>73</v>
      </c>
      <c r="D40" s="2" t="s">
        <v>24</v>
      </c>
      <c r="E40" s="2" t="b">
        <v>0</v>
      </c>
      <c r="F40" s="2">
        <v>26014</v>
      </c>
      <c r="G40" s="2" t="s">
        <v>18</v>
      </c>
      <c r="H40">
        <v>41776.868600000002</v>
      </c>
      <c r="I40">
        <f>VLOOKUP($B40,'Lat Long - DataBC'!$B$2:$F$189,4,FALSE)</f>
        <v>-125.07243151056601</v>
      </c>
      <c r="J40">
        <f>VLOOKUP($B40,'Lat Long - DataBC'!$B$2:$F$189,5,FALSE)</f>
        <v>49.640357534758202</v>
      </c>
    </row>
    <row r="41" spans="1:11" ht="15.75" customHeight="1">
      <c r="A41" s="2">
        <v>5947026</v>
      </c>
      <c r="B41" s="2" t="s">
        <v>82</v>
      </c>
      <c r="C41" s="2" t="s">
        <v>83</v>
      </c>
      <c r="D41" s="2" t="s">
        <v>84</v>
      </c>
      <c r="E41" s="2" t="b">
        <v>0</v>
      </c>
      <c r="F41" s="2">
        <v>47026</v>
      </c>
      <c r="G41" s="2" t="s">
        <v>18</v>
      </c>
      <c r="H41">
        <v>32670.780299999999</v>
      </c>
      <c r="I41">
        <f>VLOOKUP($B41,'Lat Long - DataBC'!$B$2:$F$189,4,FALSE)</f>
        <v>-132.09697972341701</v>
      </c>
      <c r="J41">
        <f>VLOOKUP($B41,'Lat Long - DataBC'!$B$2:$F$189,5,FALSE)</f>
        <v>53.255103200973103</v>
      </c>
    </row>
    <row r="42" spans="1:11" ht="15.75" customHeight="1">
      <c r="A42" s="2">
        <v>5955014</v>
      </c>
      <c r="B42" s="2" t="s">
        <v>85</v>
      </c>
      <c r="C42" s="2" t="s">
        <v>63</v>
      </c>
      <c r="D42" s="2" t="s">
        <v>64</v>
      </c>
      <c r="E42" s="2" t="b">
        <v>0</v>
      </c>
      <c r="F42" s="2">
        <v>55014</v>
      </c>
      <c r="G42" s="2" t="s">
        <v>18</v>
      </c>
      <c r="H42">
        <v>35347.481399999997</v>
      </c>
      <c r="I42">
        <f>VLOOKUP($B42,'Lat Long - DataBC'!$B$2:$F$189,4,FALSE)</f>
        <v>-120.243043728016</v>
      </c>
      <c r="J42">
        <f>VLOOKUP($B42,'Lat Long - DataBC'!$B$2:$F$189,5,FALSE)</f>
        <v>55.765017611725199</v>
      </c>
      <c r="K42" t="s">
        <v>1039</v>
      </c>
    </row>
    <row r="43" spans="1:11" ht="15.75" customHeight="1">
      <c r="A43" s="2">
        <v>5915011</v>
      </c>
      <c r="B43" s="2" t="s">
        <v>86</v>
      </c>
      <c r="C43" s="2" t="s">
        <v>29</v>
      </c>
      <c r="D43" s="2" t="s">
        <v>21</v>
      </c>
      <c r="E43" s="2" t="b">
        <v>0</v>
      </c>
      <c r="F43" s="2">
        <v>15011</v>
      </c>
      <c r="G43" s="2" t="s">
        <v>22</v>
      </c>
      <c r="H43">
        <v>119304.7164</v>
      </c>
      <c r="I43">
        <f>VLOOKUP($B43,'Lat Long - DataBC'!$B$2:$F$189,4,FALSE)</f>
        <v>-123.087269559972</v>
      </c>
      <c r="J43">
        <f>VLOOKUP($B43,'Lat Long - DataBC'!$B$2:$F$189,5,FALSE)</f>
        <v>49.066262263066598</v>
      </c>
      <c r="K43" t="s">
        <v>1014</v>
      </c>
    </row>
    <row r="44" spans="1:11" ht="15.75" customHeight="1">
      <c r="A44" s="2">
        <v>5919012</v>
      </c>
      <c r="B44" s="2" t="s">
        <v>87</v>
      </c>
      <c r="C44" s="2" t="s">
        <v>77</v>
      </c>
      <c r="D44" s="2" t="s">
        <v>24</v>
      </c>
      <c r="E44" s="2" t="b">
        <v>0</v>
      </c>
      <c r="F44" s="2">
        <v>19012</v>
      </c>
      <c r="G44" s="2" t="s">
        <v>18</v>
      </c>
      <c r="H44">
        <v>9066.3256999999994</v>
      </c>
      <c r="I44">
        <f>VLOOKUP($B44,'Lat Long - DataBC'!$B$2:$F$189,4,FALSE)</f>
        <v>-123.70515676300001</v>
      </c>
      <c r="J44">
        <f>VLOOKUP($B44,'Lat Long - DataBC'!$B$2:$F$189,5,FALSE)</f>
        <v>48.781379296198097</v>
      </c>
      <c r="K44" t="s">
        <v>1014</v>
      </c>
    </row>
    <row r="45" spans="1:11" ht="15.75" customHeight="1">
      <c r="A45" s="2">
        <v>2005901</v>
      </c>
      <c r="B45" s="2" t="s">
        <v>88</v>
      </c>
      <c r="C45" s="2" t="s">
        <v>48</v>
      </c>
      <c r="D45" s="2" t="s">
        <v>49</v>
      </c>
      <c r="E45" s="2" t="b">
        <v>0</v>
      </c>
      <c r="F45" s="2">
        <v>1999</v>
      </c>
      <c r="G45" s="2" t="s">
        <v>40</v>
      </c>
    </row>
    <row r="46" spans="1:11" ht="15.75" customHeight="1">
      <c r="A46" s="2">
        <v>5901003</v>
      </c>
      <c r="B46" s="2" t="s">
        <v>89</v>
      </c>
      <c r="C46" s="2" t="s">
        <v>48</v>
      </c>
      <c r="D46" s="2" t="s">
        <v>49</v>
      </c>
      <c r="E46" s="2" t="b">
        <v>0</v>
      </c>
      <c r="F46" s="2">
        <v>1003</v>
      </c>
      <c r="G46" s="2" t="s">
        <v>18</v>
      </c>
      <c r="H46">
        <v>84985.600099999996</v>
      </c>
      <c r="I46">
        <f>VLOOKUP($B46,'Lat Long - DataBC'!$B$2:$F$189,4,FALSE)</f>
        <v>-114.89833458234899</v>
      </c>
      <c r="J46">
        <f>VLOOKUP($B46,'Lat Long - DataBC'!$B$2:$F$189,5,FALSE)</f>
        <v>50.099355609230997</v>
      </c>
    </row>
    <row r="47" spans="1:11" ht="15.75" customHeight="1">
      <c r="A47" s="2">
        <v>5937033</v>
      </c>
      <c r="B47" s="2" t="s">
        <v>90</v>
      </c>
      <c r="C47" s="2" t="s">
        <v>31</v>
      </c>
      <c r="D47" s="2" t="s">
        <v>32</v>
      </c>
      <c r="E47" s="2" t="b">
        <v>0</v>
      </c>
      <c r="F47" s="2">
        <v>37033</v>
      </c>
      <c r="G47" s="2" t="s">
        <v>18</v>
      </c>
      <c r="H47">
        <v>12912.458199999999</v>
      </c>
      <c r="I47">
        <f>VLOOKUP($B47,'Lat Long - DataBC'!$B$2:$F$189,4,FALSE)</f>
        <v>-119.14489044980699</v>
      </c>
      <c r="J47">
        <f>VLOOKUP($B47,'Lat Long - DataBC'!$B$2:$F$189,5,FALSE)</f>
        <v>50.558579257954598</v>
      </c>
    </row>
    <row r="48" spans="1:11" ht="15.75" customHeight="1">
      <c r="A48" s="2">
        <v>5917040</v>
      </c>
      <c r="B48" s="2" t="s">
        <v>91</v>
      </c>
      <c r="C48" s="2" t="s">
        <v>50</v>
      </c>
      <c r="D48" s="2" t="s">
        <v>24</v>
      </c>
      <c r="E48" s="2" t="b">
        <v>0</v>
      </c>
      <c r="F48" s="2">
        <v>17040</v>
      </c>
      <c r="G48" s="2" t="s">
        <v>40</v>
      </c>
      <c r="H48">
        <v>14732.8608</v>
      </c>
      <c r="I48">
        <f>VLOOKUP($B48,'Lat Long - DataBC'!$B$2:$F$189,4,FALSE)</f>
        <v>-123.40865426695299</v>
      </c>
      <c r="J48">
        <f>VLOOKUP($B48,'Lat Long - DataBC'!$B$2:$F$189,5,FALSE)</f>
        <v>48.439643449186498</v>
      </c>
    </row>
    <row r="49" spans="1:11" ht="15.75" customHeight="1">
      <c r="A49" s="2">
        <v>5901012</v>
      </c>
      <c r="B49" s="2" t="s">
        <v>92</v>
      </c>
      <c r="C49" s="2" t="s">
        <v>48</v>
      </c>
      <c r="D49" s="2" t="s">
        <v>49</v>
      </c>
      <c r="E49" s="2" t="b">
        <v>0</v>
      </c>
      <c r="F49" s="2">
        <v>1012</v>
      </c>
      <c r="G49" s="2" t="s">
        <v>18</v>
      </c>
      <c r="H49">
        <v>25733.478800000001</v>
      </c>
      <c r="I49">
        <f>VLOOKUP($B49,'Lat Long - DataBC'!$B$2:$F$189,4,FALSE)</f>
        <v>-115.058390820669</v>
      </c>
      <c r="J49">
        <f>VLOOKUP($B49,'Lat Long - DataBC'!$B$2:$F$189,5,FALSE)</f>
        <v>49.494509361375698</v>
      </c>
      <c r="K49" t="s">
        <v>1036</v>
      </c>
    </row>
    <row r="50" spans="1:11" ht="15.75" customHeight="1">
      <c r="A50" s="2">
        <v>5951013</v>
      </c>
      <c r="B50" s="2" t="s">
        <v>303</v>
      </c>
      <c r="C50" s="2" t="s">
        <v>38</v>
      </c>
      <c r="D50" s="2" t="s">
        <v>39</v>
      </c>
      <c r="E50" s="2" t="b">
        <v>0</v>
      </c>
      <c r="F50" s="2">
        <v>51013</v>
      </c>
      <c r="G50" s="2" t="s">
        <v>18</v>
      </c>
      <c r="H50">
        <v>41024.7137</v>
      </c>
      <c r="I50">
        <f>VLOOKUP($B50,'Lat Long - DataBC'!$B$2:$F$189,4,FALSE)</f>
        <v>-124.227855631487</v>
      </c>
      <c r="J50">
        <f>VLOOKUP($B50,'Lat Long - DataBC'!$B$2:$F$189,5,FALSE)</f>
        <v>54.4650517459092</v>
      </c>
    </row>
    <row r="51" spans="1:11" ht="15.75" customHeight="1">
      <c r="A51" s="2">
        <v>5955034</v>
      </c>
      <c r="B51" s="2" t="s">
        <v>285</v>
      </c>
      <c r="C51" s="2" t="s">
        <v>63</v>
      </c>
      <c r="D51" s="2" t="s">
        <v>64</v>
      </c>
      <c r="E51" s="2" t="b">
        <v>0</v>
      </c>
      <c r="F51" s="2">
        <v>55034</v>
      </c>
      <c r="G51" s="2" t="s">
        <v>40</v>
      </c>
      <c r="H51">
        <v>51798.923799999997</v>
      </c>
      <c r="I51">
        <f>VLOOKUP($B51,'Lat Long - DataBC'!$B$2:$F$189,4,FALSE)</f>
        <v>-120.82737970463501</v>
      </c>
      <c r="J51">
        <f>VLOOKUP($B51,'Lat Long - DataBC'!$B$2:$F$189,5,FALSE)</f>
        <v>56.242115915513601</v>
      </c>
    </row>
    <row r="52" spans="1:11" ht="15.75" customHeight="1">
      <c r="A52" s="2">
        <v>5951009</v>
      </c>
      <c r="B52" s="2" t="s">
        <v>94</v>
      </c>
      <c r="C52" s="2" t="s">
        <v>38</v>
      </c>
      <c r="D52" s="2" t="s">
        <v>39</v>
      </c>
      <c r="E52" s="2" t="b">
        <v>0</v>
      </c>
      <c r="F52" s="2">
        <v>51009</v>
      </c>
      <c r="G52" s="2" t="s">
        <v>18</v>
      </c>
      <c r="H52">
        <v>14855.2745</v>
      </c>
      <c r="I52">
        <f>VLOOKUP($B52,'Lat Long - DataBC'!$B$2:$F$189,4,FALSE)</f>
        <v>-124.809847675482</v>
      </c>
      <c r="J52">
        <f>VLOOKUP($B52,'Lat Long - DataBC'!$B$2:$F$189,5,FALSE)</f>
        <v>54.062271619674497</v>
      </c>
    </row>
    <row r="53" spans="1:11" ht="15.75" customHeight="1">
      <c r="A53" s="2">
        <v>2005909</v>
      </c>
      <c r="B53" s="2" t="s">
        <v>95</v>
      </c>
      <c r="C53" s="2" t="s">
        <v>20</v>
      </c>
      <c r="D53" s="2" t="s">
        <v>21</v>
      </c>
      <c r="E53" s="2" t="b">
        <v>0</v>
      </c>
      <c r="F53" s="2">
        <v>9999</v>
      </c>
      <c r="G53" s="2" t="s">
        <v>40</v>
      </c>
    </row>
    <row r="54" spans="1:11" ht="15.75" customHeight="1">
      <c r="A54" s="2">
        <v>2005953</v>
      </c>
      <c r="B54" s="2" t="s">
        <v>97</v>
      </c>
      <c r="C54" s="2" t="s">
        <v>96</v>
      </c>
      <c r="D54" s="2" t="s">
        <v>17</v>
      </c>
      <c r="E54" s="2" t="b">
        <v>0</v>
      </c>
      <c r="F54" s="2">
        <v>53999</v>
      </c>
      <c r="G54" s="2" t="s">
        <v>40</v>
      </c>
    </row>
    <row r="55" spans="1:11" ht="15.75" customHeight="1">
      <c r="A55" s="2">
        <v>5905005</v>
      </c>
      <c r="B55" s="2" t="s">
        <v>98</v>
      </c>
      <c r="C55" s="2" t="s">
        <v>99</v>
      </c>
      <c r="D55" s="2" t="s">
        <v>49</v>
      </c>
      <c r="E55" s="2" t="b">
        <v>0</v>
      </c>
      <c r="F55" s="2">
        <v>5005</v>
      </c>
      <c r="G55" s="2" t="s">
        <v>18</v>
      </c>
      <c r="H55">
        <v>10350.8236</v>
      </c>
      <c r="I55">
        <f>VLOOKUP($B55,'Lat Long - DataBC'!$B$2:$F$189,4,FALSE)</f>
        <v>-117.547036416959</v>
      </c>
      <c r="J55">
        <f>VLOOKUP($B55,'Lat Long - DataBC'!$B$2:$F$189,5,FALSE)</f>
        <v>49.111241765576203</v>
      </c>
    </row>
    <row r="56" spans="1:11" ht="15.75" customHeight="1">
      <c r="A56" s="2">
        <v>5929005</v>
      </c>
      <c r="B56" s="2" t="s">
        <v>100</v>
      </c>
      <c r="C56" s="2" t="s">
        <v>101</v>
      </c>
      <c r="D56" s="2" t="s">
        <v>21</v>
      </c>
      <c r="E56" s="2" t="b">
        <v>0</v>
      </c>
      <c r="F56" s="2">
        <v>29005</v>
      </c>
      <c r="G56" s="2" t="s">
        <v>18</v>
      </c>
      <c r="H56">
        <v>12927.549199999999</v>
      </c>
      <c r="I56">
        <f>VLOOKUP($B56,'Lat Long - DataBC'!$B$2:$F$189,4,FALSE)</f>
        <v>-123.513854101115</v>
      </c>
      <c r="J56">
        <f>VLOOKUP($B56,'Lat Long - DataBC'!$B$2:$F$189,5,FALSE)</f>
        <v>49.399206040850601</v>
      </c>
    </row>
    <row r="57" spans="1:11" ht="15.75" customHeight="1">
      <c r="A57" s="2">
        <v>5924025</v>
      </c>
      <c r="B57" s="2" t="s">
        <v>102</v>
      </c>
      <c r="C57" s="2" t="s">
        <v>46</v>
      </c>
      <c r="D57" s="2" t="s">
        <v>24</v>
      </c>
      <c r="E57" s="2" t="b">
        <v>0</v>
      </c>
      <c r="F57" s="2">
        <v>24025</v>
      </c>
      <c r="G57" s="2" t="s">
        <v>18</v>
      </c>
      <c r="H57">
        <v>40382.128400000001</v>
      </c>
      <c r="I57">
        <f>VLOOKUP($B57,'Lat Long - DataBC'!$B$2:$F$189,4,FALSE)</f>
        <v>-126.08038594052</v>
      </c>
      <c r="J57">
        <f>VLOOKUP($B57,'Lat Long - DataBC'!$B$2:$F$189,5,FALSE)</f>
        <v>49.738443115550602</v>
      </c>
      <c r="K57" t="s">
        <v>1023</v>
      </c>
    </row>
    <row r="58" spans="1:11" ht="15.75" customHeight="1">
      <c r="A58" s="2">
        <v>5939007</v>
      </c>
      <c r="B58" s="2" t="s">
        <v>103</v>
      </c>
      <c r="C58" s="2" t="s">
        <v>69</v>
      </c>
      <c r="D58" s="2" t="s">
        <v>32</v>
      </c>
      <c r="E58" s="2" t="b">
        <v>0</v>
      </c>
      <c r="F58" s="2">
        <v>39007</v>
      </c>
      <c r="G58" s="2" t="s">
        <v>18</v>
      </c>
      <c r="H58">
        <v>16298.4504</v>
      </c>
      <c r="I58">
        <f>VLOOKUP($B58,'Lat Long - DataBC'!$B$2:$F$189,4,FALSE)</f>
        <v>-116.962387195538</v>
      </c>
      <c r="J58">
        <f>VLOOKUP($B58,'Lat Long - DataBC'!$B$2:$F$189,5,FALSE)</f>
        <v>51.300371504108597</v>
      </c>
      <c r="K58" t="s">
        <v>1036</v>
      </c>
    </row>
    <row r="59" spans="1:11" ht="15.75" customHeight="1">
      <c r="A59" s="2">
        <v>5905032</v>
      </c>
      <c r="B59" s="2" t="s">
        <v>104</v>
      </c>
      <c r="C59" s="2" t="s">
        <v>99</v>
      </c>
      <c r="D59" s="2" t="s">
        <v>49</v>
      </c>
      <c r="E59" s="2" t="b">
        <v>0</v>
      </c>
      <c r="F59" s="2">
        <v>5032</v>
      </c>
      <c r="G59" s="2" t="s">
        <v>18</v>
      </c>
      <c r="H59">
        <v>22585.181499999999</v>
      </c>
      <c r="I59">
        <f>VLOOKUP($B59,'Lat Long - DataBC'!$B$2:$F$189,4,FALSE)</f>
        <v>-118.445590389079</v>
      </c>
      <c r="J59">
        <f>VLOOKUP($B59,'Lat Long - DataBC'!$B$2:$F$189,5,FALSE)</f>
        <v>49.021071250063699</v>
      </c>
      <c r="K59" t="s">
        <v>1023</v>
      </c>
    </row>
    <row r="60" spans="1:11" ht="15.75" customHeight="1">
      <c r="A60" s="2">
        <v>5951032</v>
      </c>
      <c r="B60" s="2" t="s">
        <v>105</v>
      </c>
      <c r="C60" s="2" t="s">
        <v>38</v>
      </c>
      <c r="D60" s="2" t="s">
        <v>39</v>
      </c>
      <c r="E60" s="2" t="b">
        <v>0</v>
      </c>
      <c r="F60" s="2">
        <v>51032</v>
      </c>
      <c r="G60" s="2" t="s">
        <v>18</v>
      </c>
      <c r="H60">
        <v>46775.561800000003</v>
      </c>
      <c r="I60">
        <f>VLOOKUP($B60,'Lat Long - DataBC'!$B$2:$F$189,4,FALSE)</f>
        <v>-126.244573986896</v>
      </c>
      <c r="J60">
        <f>VLOOKUP($B60,'Lat Long - DataBC'!$B$2:$F$189,5,FALSE)</f>
        <v>54.9522195083429</v>
      </c>
    </row>
    <row r="61" spans="1:11" ht="15.75" customHeight="1">
      <c r="A61" s="2">
        <v>5905042</v>
      </c>
      <c r="B61" s="2" t="s">
        <v>106</v>
      </c>
      <c r="C61" s="2" t="s">
        <v>99</v>
      </c>
      <c r="D61" s="2" t="s">
        <v>49</v>
      </c>
      <c r="E61" s="2" t="b">
        <v>0</v>
      </c>
      <c r="F61" s="2">
        <v>5042</v>
      </c>
      <c r="G61" s="2" t="s">
        <v>18</v>
      </c>
      <c r="H61">
        <v>8106.9093000000003</v>
      </c>
      <c r="I61">
        <f>VLOOKUP($B61,'Lat Long - DataBC'!$B$2:$F$189,4,FALSE)</f>
        <v>-118.676055235026</v>
      </c>
      <c r="J61">
        <f>VLOOKUP($B61,'Lat Long - DataBC'!$B$2:$F$189,5,FALSE)</f>
        <v>49.0964545323218</v>
      </c>
      <c r="K61" t="s">
        <v>1036</v>
      </c>
    </row>
    <row r="62" spans="1:11" ht="15.75" customHeight="1">
      <c r="A62" s="2">
        <v>5909027</v>
      </c>
      <c r="B62" s="2" t="s">
        <v>107</v>
      </c>
      <c r="C62" s="2" t="s">
        <v>20</v>
      </c>
      <c r="D62" s="2" t="s">
        <v>21</v>
      </c>
      <c r="E62" s="2" t="b">
        <v>0</v>
      </c>
      <c r="F62" s="2">
        <v>9027</v>
      </c>
      <c r="G62" s="2" t="s">
        <v>18</v>
      </c>
      <c r="H62">
        <v>13963.160599999999</v>
      </c>
      <c r="I62">
        <f>VLOOKUP($B62,'Lat Long - DataBC'!$B$2:$F$189,4,FALSE)</f>
        <v>-121.786017689879</v>
      </c>
      <c r="J62">
        <f>VLOOKUP($B62,'Lat Long - DataBC'!$B$2:$F$189,5,FALSE)</f>
        <v>49.295933783830201</v>
      </c>
    </row>
    <row r="63" spans="1:11" ht="15.75" customHeight="1">
      <c r="A63" s="2">
        <v>5949022</v>
      </c>
      <c r="B63" s="2" t="s">
        <v>108</v>
      </c>
      <c r="C63" s="2" t="s">
        <v>109</v>
      </c>
      <c r="D63" s="2" t="s">
        <v>84</v>
      </c>
      <c r="E63" s="2" t="b">
        <v>0</v>
      </c>
      <c r="F63" s="2">
        <v>49022</v>
      </c>
      <c r="G63" s="2" t="s">
        <v>18</v>
      </c>
      <c r="H63">
        <v>12347.9223</v>
      </c>
      <c r="I63">
        <f>VLOOKUP($B63,'Lat Long - DataBC'!$B$2:$F$189,4,FALSE)</f>
        <v>-127.654998261027</v>
      </c>
      <c r="J63">
        <f>VLOOKUP($B63,'Lat Long - DataBC'!$B$2:$F$189,5,FALSE)</f>
        <v>55.254573475937498</v>
      </c>
    </row>
    <row r="64" spans="1:11" ht="15.75" customHeight="1">
      <c r="A64" s="2">
        <v>5917049</v>
      </c>
      <c r="B64" s="2" t="s">
        <v>110</v>
      </c>
      <c r="C64" s="2" t="s">
        <v>50</v>
      </c>
      <c r="D64" s="2" t="s">
        <v>24</v>
      </c>
      <c r="E64" s="2" t="b">
        <v>0</v>
      </c>
      <c r="F64" s="2">
        <v>17049</v>
      </c>
      <c r="G64" s="2" t="s">
        <v>18</v>
      </c>
      <c r="H64">
        <v>33496.892599999999</v>
      </c>
      <c r="I64">
        <f>VLOOKUP($B64,'Lat Long - DataBC'!$B$2:$F$189,4,FALSE)</f>
        <v>-123.523823754099</v>
      </c>
      <c r="J64">
        <f>VLOOKUP($B64,'Lat Long - DataBC'!$B$2:$F$189,5,FALSE)</f>
        <v>48.524820473953802</v>
      </c>
    </row>
    <row r="65" spans="1:11" ht="15.75" customHeight="1">
      <c r="A65" s="2">
        <v>5909009</v>
      </c>
      <c r="B65" s="2" t="s">
        <v>111</v>
      </c>
      <c r="C65" s="2" t="s">
        <v>20</v>
      </c>
      <c r="D65" s="2" t="s">
        <v>21</v>
      </c>
      <c r="E65" s="2" t="b">
        <v>0</v>
      </c>
      <c r="F65" s="2">
        <v>9009</v>
      </c>
      <c r="G65" s="2" t="s">
        <v>18</v>
      </c>
      <c r="H65">
        <v>61304.852200000001</v>
      </c>
      <c r="I65">
        <f>VLOOKUP($B65,'Lat Long - DataBC'!$B$2:$F$189,4,FALSE)</f>
        <v>-121.433224837867</v>
      </c>
      <c r="J65">
        <f>VLOOKUP($B65,'Lat Long - DataBC'!$B$2:$F$189,5,FALSE)</f>
        <v>49.381373769276401</v>
      </c>
      <c r="K65" t="s">
        <v>1023</v>
      </c>
    </row>
    <row r="66" spans="1:11" ht="15.75" customHeight="1">
      <c r="A66" s="2">
        <v>5951034</v>
      </c>
      <c r="B66" s="2" t="s">
        <v>112</v>
      </c>
      <c r="C66" s="2" t="s">
        <v>38</v>
      </c>
      <c r="D66" s="2" t="s">
        <v>39</v>
      </c>
      <c r="E66" s="2" t="b">
        <v>0</v>
      </c>
      <c r="F66" s="2">
        <v>51034</v>
      </c>
      <c r="G66" s="2" t="s">
        <v>18</v>
      </c>
      <c r="H66">
        <v>45041.604500000001</v>
      </c>
      <c r="I66">
        <f>VLOOKUP($B66,'Lat Long - DataBC'!$B$2:$F$189,4,FALSE)</f>
        <v>-126.66594116805101</v>
      </c>
      <c r="J66">
        <f>VLOOKUP($B66,'Lat Long - DataBC'!$B$2:$F$189,5,FALSE)</f>
        <v>54.416289435127602</v>
      </c>
    </row>
    <row r="67" spans="1:11" ht="15.75" customHeight="1">
      <c r="A67" s="2">
        <v>5955025</v>
      </c>
      <c r="B67" s="2" t="s">
        <v>113</v>
      </c>
      <c r="C67" s="2" t="s">
        <v>63</v>
      </c>
      <c r="D67" s="2" t="s">
        <v>64</v>
      </c>
      <c r="E67" s="2" t="b">
        <v>0</v>
      </c>
      <c r="F67" s="2">
        <v>55025</v>
      </c>
      <c r="G67" s="2" t="s">
        <v>18</v>
      </c>
      <c r="H67">
        <v>141160.91010000001</v>
      </c>
      <c r="I67">
        <f>VLOOKUP($B67,'Lat Long - DataBC'!$B$2:$F$189,4,FALSE)</f>
        <v>-122.009077259438</v>
      </c>
      <c r="J67">
        <f>VLOOKUP($B67,'Lat Long - DataBC'!$B$2:$F$189,5,FALSE)</f>
        <v>56.078985529545797</v>
      </c>
    </row>
    <row r="68" spans="1:11" ht="15.75" customHeight="1">
      <c r="A68" s="2">
        <v>5901039</v>
      </c>
      <c r="B68" s="2" t="s">
        <v>114</v>
      </c>
      <c r="C68" s="2" t="s">
        <v>48</v>
      </c>
      <c r="D68" s="2" t="s">
        <v>49</v>
      </c>
      <c r="E68" s="2" t="b">
        <v>0</v>
      </c>
      <c r="F68" s="2">
        <v>1039</v>
      </c>
      <c r="G68" s="2" t="s">
        <v>18</v>
      </c>
      <c r="H68">
        <v>18634.856599999999</v>
      </c>
      <c r="I68">
        <f>VLOOKUP($B68,'Lat Long - DataBC'!$B$2:$F$189,4,FALSE)</f>
        <v>-116.03112518737299</v>
      </c>
      <c r="J68">
        <f>VLOOKUP($B68,'Lat Long - DataBC'!$B$2:$F$189,5,FALSE)</f>
        <v>50.508103247039799</v>
      </c>
    </row>
    <row r="69" spans="1:11" ht="15.75" customHeight="1">
      <c r="A69" s="2">
        <v>5933042</v>
      </c>
      <c r="B69" s="2" t="s">
        <v>115</v>
      </c>
      <c r="C69" s="2" t="s">
        <v>34</v>
      </c>
      <c r="D69" s="2" t="s">
        <v>32</v>
      </c>
      <c r="E69" s="2" t="b">
        <v>0</v>
      </c>
      <c r="F69" s="2">
        <v>33042</v>
      </c>
      <c r="G69" s="2" t="s">
        <v>22</v>
      </c>
      <c r="H69">
        <v>143164.66089999999</v>
      </c>
      <c r="I69">
        <f>VLOOKUP($B69,'Lat Long - DataBC'!$B$2:$F$189,4,FALSE)</f>
        <v>-120.28475665561</v>
      </c>
      <c r="J69">
        <f>VLOOKUP($B69,'Lat Long - DataBC'!$B$2:$F$189,5,FALSE)</f>
        <v>50.7027922827209</v>
      </c>
      <c r="K69" t="s">
        <v>1023</v>
      </c>
    </row>
    <row r="70" spans="1:11" ht="15.75" customHeight="1">
      <c r="A70" s="2">
        <v>5903023</v>
      </c>
      <c r="B70" s="2" t="s">
        <v>116</v>
      </c>
      <c r="C70" s="2" t="s">
        <v>54</v>
      </c>
      <c r="D70" s="2" t="s">
        <v>49</v>
      </c>
      <c r="E70" s="2" t="b">
        <v>0</v>
      </c>
      <c r="F70" s="2">
        <v>3023</v>
      </c>
      <c r="G70" s="2" t="s">
        <v>18</v>
      </c>
      <c r="H70">
        <v>13081.945599999999</v>
      </c>
      <c r="I70">
        <f>VLOOKUP($B70,'Lat Long - DataBC'!$B$2:$F$189,4,FALSE)</f>
        <v>-116.90829093184701</v>
      </c>
      <c r="J70">
        <f>VLOOKUP($B70,'Lat Long - DataBC'!$B$2:$F$189,5,FALSE)</f>
        <v>49.909077291191103</v>
      </c>
      <c r="K70" t="s">
        <v>1023</v>
      </c>
    </row>
    <row r="71" spans="1:11" ht="15.75" customHeight="1">
      <c r="A71" s="2">
        <v>5935010</v>
      </c>
      <c r="B71" s="2" t="s">
        <v>117</v>
      </c>
      <c r="C71" s="2" t="s">
        <v>58</v>
      </c>
      <c r="D71" s="2" t="s">
        <v>32</v>
      </c>
      <c r="E71" s="2" t="b">
        <v>0</v>
      </c>
      <c r="F71" s="2">
        <v>35010</v>
      </c>
      <c r="G71" s="2" t="s">
        <v>22</v>
      </c>
      <c r="H71">
        <v>94204.299100000004</v>
      </c>
      <c r="I71">
        <f>VLOOKUP($B71,'Lat Long - DataBC'!$B$2:$F$189,4,FALSE)</f>
        <v>-119.40432090799401</v>
      </c>
      <c r="J71">
        <f>VLOOKUP($B71,'Lat Long - DataBC'!$B$2:$F$189,5,FALSE)</f>
        <v>49.874464027327598</v>
      </c>
      <c r="K71" t="s">
        <v>1023</v>
      </c>
    </row>
    <row r="72" spans="1:11" ht="15.75" customHeight="1">
      <c r="A72" s="2">
        <v>5909032</v>
      </c>
      <c r="B72" s="2" t="s">
        <v>118</v>
      </c>
      <c r="C72" s="2" t="s">
        <v>20</v>
      </c>
      <c r="D72" s="2" t="s">
        <v>21</v>
      </c>
      <c r="E72" s="2" t="b">
        <v>0</v>
      </c>
      <c r="F72" s="2">
        <v>9032</v>
      </c>
      <c r="G72" s="2" t="s">
        <v>18</v>
      </c>
      <c r="H72">
        <v>87517.520499999999</v>
      </c>
      <c r="I72">
        <f>VLOOKUP($B72,'Lat Long - DataBC'!$B$2:$F$189,4,FALSE)</f>
        <v>-121.73226992594</v>
      </c>
      <c r="J72">
        <f>VLOOKUP($B72,'Lat Long - DataBC'!$B$2:$F$189,5,FALSE)</f>
        <v>49.299672256881799</v>
      </c>
    </row>
    <row r="73" spans="1:11" ht="15.75" customHeight="1">
      <c r="A73" s="2">
        <v>5907009</v>
      </c>
      <c r="B73" s="2" t="s">
        <v>119</v>
      </c>
      <c r="C73" s="2" t="s">
        <v>120</v>
      </c>
      <c r="D73" s="2" t="s">
        <v>32</v>
      </c>
      <c r="E73" s="2" t="b">
        <v>0</v>
      </c>
      <c r="F73" s="2">
        <v>7009</v>
      </c>
      <c r="G73" s="2" t="s">
        <v>18</v>
      </c>
      <c r="H73">
        <v>6363.2730000000001</v>
      </c>
      <c r="I73">
        <f>VLOOKUP($B73,'Lat Long - DataBC'!$B$2:$F$189,4,FALSE)</f>
        <v>-119.822852132626</v>
      </c>
      <c r="J73">
        <f>VLOOKUP($B73,'Lat Long - DataBC'!$B$2:$F$189,5,FALSE)</f>
        <v>49.2064956734989</v>
      </c>
    </row>
    <row r="74" spans="1:11" ht="15.75" customHeight="1">
      <c r="A74" s="2">
        <v>5901028</v>
      </c>
      <c r="B74" s="2" t="s">
        <v>121</v>
      </c>
      <c r="C74" s="2" t="s">
        <v>48</v>
      </c>
      <c r="D74" s="2" t="s">
        <v>49</v>
      </c>
      <c r="E74" s="2" t="b">
        <v>0</v>
      </c>
      <c r="F74" s="2">
        <v>1028</v>
      </c>
      <c r="G74" s="2" t="s">
        <v>18</v>
      </c>
      <c r="H74">
        <v>55693.572399999997</v>
      </c>
      <c r="I74">
        <f>VLOOKUP($B74,'Lat Long - DataBC'!$B$2:$F$189,4,FALSE)</f>
        <v>-115.974032259173</v>
      </c>
      <c r="J74">
        <f>VLOOKUP($B74,'Lat Long - DataBC'!$B$2:$F$189,5,FALSE)</f>
        <v>49.650387324241599</v>
      </c>
      <c r="K74" t="s">
        <v>1036</v>
      </c>
    </row>
    <row r="75" spans="1:11" ht="15.75" customHeight="1">
      <c r="A75" s="2">
        <v>5949005</v>
      </c>
      <c r="B75" s="2" t="s">
        <v>122</v>
      </c>
      <c r="C75" s="2" t="s">
        <v>109</v>
      </c>
      <c r="D75" s="2" t="s">
        <v>84</v>
      </c>
      <c r="E75" s="2" t="b">
        <v>0</v>
      </c>
      <c r="F75" s="2">
        <v>49005</v>
      </c>
      <c r="G75" s="2" t="s">
        <v>18</v>
      </c>
      <c r="H75">
        <v>111622.3043</v>
      </c>
      <c r="I75">
        <f>VLOOKUP($B75,'Lat Long - DataBC'!$B$2:$F$189,4,FALSE)</f>
        <v>-128.67283391474501</v>
      </c>
      <c r="J75">
        <f>VLOOKUP($B75,'Lat Long - DataBC'!$B$2:$F$189,5,FALSE)</f>
        <v>54.050197024164497</v>
      </c>
    </row>
    <row r="76" spans="1:11" ht="15.75" customHeight="1">
      <c r="A76" s="2">
        <v>2005949</v>
      </c>
      <c r="B76" s="2" t="s">
        <v>123</v>
      </c>
      <c r="C76" s="2" t="s">
        <v>109</v>
      </c>
      <c r="D76" s="2" t="s">
        <v>84</v>
      </c>
      <c r="E76" s="2" t="b">
        <v>0</v>
      </c>
      <c r="F76" s="2">
        <v>49999</v>
      </c>
      <c r="G76" s="2" t="s">
        <v>40</v>
      </c>
    </row>
    <row r="77" spans="1:11" ht="15.75" customHeight="1">
      <c r="A77" s="2">
        <v>2005905</v>
      </c>
      <c r="B77" s="2" t="s">
        <v>124</v>
      </c>
      <c r="C77" s="2" t="s">
        <v>99</v>
      </c>
      <c r="D77" s="2" t="s">
        <v>49</v>
      </c>
      <c r="E77" s="2" t="b">
        <v>0</v>
      </c>
      <c r="F77" s="2">
        <v>5999</v>
      </c>
      <c r="G77" s="2" t="s">
        <v>18</v>
      </c>
    </row>
    <row r="78" spans="1:11" ht="15.75" customHeight="1">
      <c r="A78" s="2">
        <v>5919021</v>
      </c>
      <c r="B78" s="2" t="s">
        <v>125</v>
      </c>
      <c r="C78" s="2" t="s">
        <v>77</v>
      </c>
      <c r="D78" s="2" t="s">
        <v>24</v>
      </c>
      <c r="E78" s="2" t="b">
        <v>0</v>
      </c>
      <c r="F78" s="2">
        <v>19021</v>
      </c>
      <c r="G78" s="2" t="s">
        <v>18</v>
      </c>
      <c r="H78">
        <v>26042.035800000001</v>
      </c>
      <c r="I78">
        <f>VLOOKUP($B78,'Lat Long - DataBC'!$B$2:$F$189,4,FALSE)</f>
        <v>-123.801044349116</v>
      </c>
      <c r="J78">
        <f>VLOOKUP($B78,'Lat Long - DataBC'!$B$2:$F$189,5,FALSE)</f>
        <v>48.981025862265497</v>
      </c>
      <c r="K78" t="s">
        <v>1023</v>
      </c>
    </row>
    <row r="79" spans="1:11" ht="15.75" customHeight="1">
      <c r="A79" s="2">
        <v>5935016</v>
      </c>
      <c r="B79" s="2" t="s">
        <v>126</v>
      </c>
      <c r="C79" s="2" t="s">
        <v>58</v>
      </c>
      <c r="D79" s="2" t="s">
        <v>32</v>
      </c>
      <c r="E79" s="2" t="b">
        <v>0</v>
      </c>
      <c r="F79" s="2">
        <v>35016</v>
      </c>
      <c r="G79" s="2" t="s">
        <v>40</v>
      </c>
      <c r="H79">
        <v>66467.9712</v>
      </c>
      <c r="I79">
        <f>VLOOKUP($B79,'Lat Long - DataBC'!$B$2:$F$189,4,FALSE)</f>
        <v>-119.39348164487301</v>
      </c>
      <c r="J79">
        <f>VLOOKUP($B79,'Lat Long - DataBC'!$B$2:$F$189,5,FALSE)</f>
        <v>50.075137287097299</v>
      </c>
    </row>
    <row r="80" spans="1:11" ht="15.75" customHeight="1">
      <c r="A80" s="2">
        <v>5919016</v>
      </c>
      <c r="B80" s="2" t="s">
        <v>127</v>
      </c>
      <c r="C80" s="2" t="s">
        <v>77</v>
      </c>
      <c r="D80" s="2" t="s">
        <v>24</v>
      </c>
      <c r="E80" s="2" t="b">
        <v>0</v>
      </c>
      <c r="F80" s="2">
        <v>19016</v>
      </c>
      <c r="G80" s="2" t="s">
        <v>18</v>
      </c>
      <c r="H80">
        <v>31398.9856</v>
      </c>
      <c r="I80">
        <f>VLOOKUP($B80,'Lat Long - DataBC'!$B$2:$F$189,4,FALSE)</f>
        <v>-124.047895396002</v>
      </c>
      <c r="J80">
        <f>VLOOKUP($B80,'Lat Long - DataBC'!$B$2:$F$189,5,FALSE)</f>
        <v>48.825826649338197</v>
      </c>
    </row>
    <row r="81" spans="1:11" ht="15.75" customHeight="1">
      <c r="A81" s="2">
        <v>5917044</v>
      </c>
      <c r="B81" s="2" t="s">
        <v>128</v>
      </c>
      <c r="C81" s="2" t="s">
        <v>50</v>
      </c>
      <c r="D81" s="2" t="s">
        <v>24</v>
      </c>
      <c r="E81" s="2" t="b">
        <v>0</v>
      </c>
      <c r="F81" s="2">
        <v>17044</v>
      </c>
      <c r="G81" s="2" t="s">
        <v>40</v>
      </c>
      <c r="H81">
        <v>43962.702599999997</v>
      </c>
      <c r="I81">
        <f>VLOOKUP($B81,'Lat Long - DataBC'!$B$2:$F$189,4,FALSE)</f>
        <v>-123.54499156113501</v>
      </c>
      <c r="J81">
        <f>VLOOKUP($B81,'Lat Long - DataBC'!$B$2:$F$189,5,FALSE)</f>
        <v>48.467963440009299</v>
      </c>
      <c r="K81" t="s">
        <v>1014</v>
      </c>
    </row>
    <row r="82" spans="1:11" ht="15.75" customHeight="1">
      <c r="A82" s="2">
        <v>5915002</v>
      </c>
      <c r="B82" s="2" t="s">
        <v>330</v>
      </c>
      <c r="C82" s="2" t="s">
        <v>29</v>
      </c>
      <c r="D82" s="2" t="s">
        <v>21</v>
      </c>
      <c r="E82" s="2" t="b">
        <v>0</v>
      </c>
      <c r="F82" s="2">
        <v>15002</v>
      </c>
      <c r="G82" s="2" t="s">
        <v>40</v>
      </c>
      <c r="H82">
        <v>14286.513000000001</v>
      </c>
      <c r="I82">
        <f>VLOOKUP($B82,'Lat Long - DataBC'!$B$2:$F$189,4,FALSE)</f>
        <v>-122.657244066877</v>
      </c>
      <c r="J82">
        <f>VLOOKUP($B82,'Lat Long - DataBC'!$B$2:$F$189,5,FALSE)</f>
        <v>49.094053751999098</v>
      </c>
    </row>
    <row r="83" spans="1:11" ht="15.75" customHeight="1">
      <c r="A83" s="2">
        <v>5915001</v>
      </c>
      <c r="B83" s="2" t="s">
        <v>352</v>
      </c>
      <c r="C83" s="2" t="s">
        <v>29</v>
      </c>
      <c r="D83" s="2" t="s">
        <v>21</v>
      </c>
      <c r="E83" s="2" t="b">
        <v>0</v>
      </c>
      <c r="F83" s="2">
        <v>15001</v>
      </c>
      <c r="G83" s="2" t="s">
        <v>22</v>
      </c>
      <c r="H83">
        <v>81966.639899999995</v>
      </c>
      <c r="I83">
        <f>VLOOKUP($B83,'Lat Long - DataBC'!$B$2:$F$189,4,FALSE)</f>
        <v>-122.581775458038</v>
      </c>
      <c r="J83">
        <f>VLOOKUP($B83,'Lat Long - DataBC'!$B$2:$F$189,5,FALSE)</f>
        <v>49.118316487434697</v>
      </c>
    </row>
    <row r="84" spans="1:11" ht="15.75" customHeight="1">
      <c r="A84" s="2">
        <v>5921008</v>
      </c>
      <c r="B84" s="2" t="s">
        <v>129</v>
      </c>
      <c r="C84" s="2" t="s">
        <v>130</v>
      </c>
      <c r="D84" s="2" t="s">
        <v>24</v>
      </c>
      <c r="E84" s="2" t="b">
        <v>0</v>
      </c>
      <c r="F84" s="2">
        <v>21008</v>
      </c>
      <c r="G84" s="2" t="s">
        <v>18</v>
      </c>
      <c r="H84">
        <v>32540.615000000002</v>
      </c>
      <c r="I84">
        <f>VLOOKUP($B84,'Lat Long - DataBC'!$B$2:$F$189,4,FALSE)</f>
        <v>-124.101093177008</v>
      </c>
      <c r="J84">
        <f>VLOOKUP($B84,'Lat Long - DataBC'!$B$2:$F$189,5,FALSE)</f>
        <v>49.245954990965302</v>
      </c>
    </row>
    <row r="85" spans="1:11" ht="15.75" customHeight="1">
      <c r="A85" s="2">
        <v>5931026</v>
      </c>
      <c r="B85" s="2" t="s">
        <v>131</v>
      </c>
      <c r="C85" s="2" t="s">
        <v>132</v>
      </c>
      <c r="D85" s="2" t="s">
        <v>21</v>
      </c>
      <c r="E85" s="2" t="b">
        <v>0</v>
      </c>
      <c r="F85" s="2">
        <v>31026</v>
      </c>
      <c r="G85" s="2" t="s">
        <v>18</v>
      </c>
      <c r="H85">
        <v>53418.626900000003</v>
      </c>
      <c r="I85">
        <f>VLOOKUP($B85,'Lat Long - DataBC'!$B$2:$F$189,4,FALSE)</f>
        <v>-121.93294269710999</v>
      </c>
      <c r="J85">
        <f>VLOOKUP($B85,'Lat Long - DataBC'!$B$2:$F$189,5,FALSE)</f>
        <v>50.685440857362799</v>
      </c>
      <c r="K85" t="s">
        <v>1023</v>
      </c>
    </row>
    <row r="86" spans="1:11" ht="15.75" customHeight="1">
      <c r="A86" s="2">
        <v>5915065</v>
      </c>
      <c r="B86" s="2" t="s">
        <v>133</v>
      </c>
      <c r="C86" s="2" t="s">
        <v>29</v>
      </c>
      <c r="D86" s="2" t="s">
        <v>21</v>
      </c>
      <c r="E86" s="2" t="b">
        <v>0</v>
      </c>
      <c r="F86" s="2">
        <v>15065</v>
      </c>
      <c r="G86" s="2" t="s">
        <v>18</v>
      </c>
      <c r="H86">
        <v>9571.8201000000008</v>
      </c>
      <c r="I86">
        <f>VLOOKUP($B86,'Lat Long - DataBC'!$B$2:$F$189,4,FALSE)</f>
        <v>-123.24528108628</v>
      </c>
      <c r="J86">
        <f>VLOOKUP($B86,'Lat Long - DataBC'!$B$2:$F$189,5,FALSE)</f>
        <v>49.4612172826711</v>
      </c>
    </row>
    <row r="87" spans="1:11" ht="15.75" customHeight="1">
      <c r="A87" s="2">
        <v>5933035</v>
      </c>
      <c r="B87" s="2" t="s">
        <v>134</v>
      </c>
      <c r="C87" s="2" t="s">
        <v>34</v>
      </c>
      <c r="D87" s="2" t="s">
        <v>32</v>
      </c>
      <c r="E87" s="2" t="b">
        <v>0</v>
      </c>
      <c r="F87" s="2">
        <v>33035</v>
      </c>
      <c r="G87" s="2" t="s">
        <v>18</v>
      </c>
      <c r="H87">
        <v>129140.879</v>
      </c>
      <c r="I87">
        <f>VLOOKUP($B87,'Lat Long - DataBC'!$B$2:$F$189,4,FALSE)</f>
        <v>-121.206027245603</v>
      </c>
      <c r="J87">
        <f>VLOOKUP($B87,'Lat Long - DataBC'!$B$2:$F$189,5,FALSE)</f>
        <v>50.541049705502701</v>
      </c>
    </row>
    <row r="88" spans="1:11" ht="15.75" customHeight="1">
      <c r="A88" s="2">
        <v>5937005</v>
      </c>
      <c r="B88" s="2" t="s">
        <v>135</v>
      </c>
      <c r="C88" s="2" t="s">
        <v>31</v>
      </c>
      <c r="D88" s="2" t="s">
        <v>32</v>
      </c>
      <c r="E88" s="2" t="b">
        <v>0</v>
      </c>
      <c r="F88" s="2">
        <v>37005</v>
      </c>
      <c r="G88" s="2" t="s">
        <v>18</v>
      </c>
      <c r="H88">
        <v>12570.1985</v>
      </c>
      <c r="I88">
        <f>VLOOKUP($B88,'Lat Long - DataBC'!$B$2:$F$189,4,FALSE)</f>
        <v>-118.962808814268</v>
      </c>
      <c r="J88">
        <f>VLOOKUP($B88,'Lat Long - DataBC'!$B$2:$F$189,5,FALSE)</f>
        <v>50.247210486727603</v>
      </c>
    </row>
    <row r="89" spans="1:11" ht="15.75" customHeight="1">
      <c r="A89" s="2">
        <v>5933015</v>
      </c>
      <c r="B89" s="2" t="s">
        <v>136</v>
      </c>
      <c r="C89" s="2" t="s">
        <v>34</v>
      </c>
      <c r="D89" s="2" t="s">
        <v>32</v>
      </c>
      <c r="E89" s="2" t="b">
        <v>0</v>
      </c>
      <c r="F89" s="2">
        <v>33015</v>
      </c>
      <c r="G89" s="2" t="s">
        <v>18</v>
      </c>
      <c r="H89">
        <v>19745.452300000001</v>
      </c>
      <c r="I89">
        <f>VLOOKUP($B89,'Lat Long - DataBC'!$B$2:$F$189,4,FALSE)</f>
        <v>-121.576825052229</v>
      </c>
      <c r="J89">
        <f>VLOOKUP($B89,'Lat Long - DataBC'!$B$2:$F$189,5,FALSE)</f>
        <v>50.226846178975997</v>
      </c>
      <c r="K89" t="s">
        <v>1023</v>
      </c>
    </row>
    <row r="90" spans="1:11" ht="15.75" customHeight="1">
      <c r="A90" s="2">
        <v>5953033</v>
      </c>
      <c r="B90" s="2" t="s">
        <v>137</v>
      </c>
      <c r="C90" s="2" t="s">
        <v>96</v>
      </c>
      <c r="D90" s="2" t="s">
        <v>17</v>
      </c>
      <c r="E90" s="2" t="b">
        <v>0</v>
      </c>
      <c r="F90" s="2">
        <v>53033</v>
      </c>
      <c r="G90" s="2" t="s">
        <v>18</v>
      </c>
      <c r="H90">
        <v>70860.984299999996</v>
      </c>
      <c r="I90">
        <f>VLOOKUP($B90,'Lat Long - DataBC'!$B$2:$F$189,4,FALSE)</f>
        <v>-123.162538866642</v>
      </c>
      <c r="J90">
        <f>VLOOKUP($B90,'Lat Long - DataBC'!$B$2:$F$189,5,FALSE)</f>
        <v>55.318343712005202</v>
      </c>
      <c r="K90" t="s">
        <v>1039</v>
      </c>
    </row>
    <row r="91" spans="1:11" ht="15.75" customHeight="1">
      <c r="A91" s="2">
        <v>5915075</v>
      </c>
      <c r="B91" s="2" t="s">
        <v>138</v>
      </c>
      <c r="C91" s="2" t="s">
        <v>29</v>
      </c>
      <c r="D91" s="2" t="s">
        <v>21</v>
      </c>
      <c r="E91" s="2" t="b">
        <v>0</v>
      </c>
      <c r="F91" s="2">
        <v>15075</v>
      </c>
      <c r="G91" s="2" t="s">
        <v>22</v>
      </c>
      <c r="H91">
        <v>80131.005699999994</v>
      </c>
      <c r="I91">
        <f>VLOOKUP($B91,'Lat Long - DataBC'!$B$2:$F$189,4,FALSE)</f>
        <v>-122.574182123131</v>
      </c>
      <c r="J91">
        <f>VLOOKUP($B91,'Lat Long - DataBC'!$B$2:$F$189,5,FALSE)</f>
        <v>49.302011286326703</v>
      </c>
      <c r="K91" t="s">
        <v>1014</v>
      </c>
    </row>
    <row r="92" spans="1:11" ht="15.75" customHeight="1">
      <c r="A92" s="2">
        <v>5947023</v>
      </c>
      <c r="B92" s="2" t="s">
        <v>139</v>
      </c>
      <c r="C92" s="2" t="s">
        <v>83</v>
      </c>
      <c r="D92" s="2" t="s">
        <v>84</v>
      </c>
      <c r="E92" s="2" t="b">
        <v>0</v>
      </c>
      <c r="F92" s="2">
        <v>47023</v>
      </c>
      <c r="G92" s="2" t="s">
        <v>18</v>
      </c>
      <c r="H92">
        <v>25643.760900000001</v>
      </c>
      <c r="I92">
        <f>VLOOKUP($B92,'Lat Long - DataBC'!$B$2:$F$189,4,FALSE)</f>
        <v>-132.09729859917201</v>
      </c>
      <c r="J92">
        <f>VLOOKUP($B92,'Lat Long - DataBC'!$B$2:$F$189,5,FALSE)</f>
        <v>54.029327874389203</v>
      </c>
      <c r="K92" t="s">
        <v>1023</v>
      </c>
    </row>
    <row r="93" spans="1:11" ht="15.75" customHeight="1">
      <c r="A93" s="2">
        <v>5953012</v>
      </c>
      <c r="B93" s="2" t="s">
        <v>140</v>
      </c>
      <c r="C93" s="2" t="s">
        <v>96</v>
      </c>
      <c r="D93" s="2" t="s">
        <v>17</v>
      </c>
      <c r="E93" s="2" t="b">
        <v>0</v>
      </c>
      <c r="F93" s="2">
        <v>53012</v>
      </c>
      <c r="G93" s="2" t="s">
        <v>18</v>
      </c>
      <c r="H93">
        <v>10092.1757</v>
      </c>
      <c r="I93">
        <f>VLOOKUP($B93,'Lat Long - DataBC'!$B$2:$F$189,4,FALSE)</f>
        <v>-120.160956766467</v>
      </c>
      <c r="J93">
        <f>VLOOKUP($B93,'Lat Long - DataBC'!$B$2:$F$189,5,FALSE)</f>
        <v>53.309529234377003</v>
      </c>
      <c r="K93" t="s">
        <v>1036</v>
      </c>
    </row>
    <row r="94" spans="1:11" ht="15.75" customHeight="1">
      <c r="A94" s="2">
        <v>5933006</v>
      </c>
      <c r="B94" s="2" t="s">
        <v>141</v>
      </c>
      <c r="C94" s="2" t="s">
        <v>34</v>
      </c>
      <c r="D94" s="2" t="s">
        <v>32</v>
      </c>
      <c r="E94" s="2" t="b">
        <v>0</v>
      </c>
      <c r="F94" s="2">
        <v>33006</v>
      </c>
      <c r="G94" s="2" t="s">
        <v>18</v>
      </c>
      <c r="H94">
        <v>31464.3033</v>
      </c>
      <c r="I94">
        <f>VLOOKUP($B94,'Lat Long - DataBC'!$B$2:$F$189,4,FALSE)</f>
        <v>-120.78718305445599</v>
      </c>
      <c r="J94">
        <f>VLOOKUP($B94,'Lat Long - DataBC'!$B$2:$F$189,5,FALSE)</f>
        <v>50.097372569857903</v>
      </c>
      <c r="K94" t="s">
        <v>1023</v>
      </c>
    </row>
    <row r="95" spans="1:11" ht="15.75" customHeight="1">
      <c r="A95" s="2">
        <v>5917042</v>
      </c>
      <c r="B95" s="2" t="s">
        <v>142</v>
      </c>
      <c r="C95" s="2" t="s">
        <v>50</v>
      </c>
      <c r="D95" s="2" t="s">
        <v>24</v>
      </c>
      <c r="E95" s="2" t="b">
        <v>0</v>
      </c>
      <c r="F95" s="2">
        <v>17042</v>
      </c>
      <c r="G95" s="2" t="s">
        <v>18</v>
      </c>
      <c r="H95">
        <v>59895.534200000002</v>
      </c>
      <c r="I95">
        <f>VLOOKUP($B95,'Lat Long - DataBC'!$B$2:$F$189,4,FALSE)</f>
        <v>-123.53726933978101</v>
      </c>
      <c r="J95">
        <f>VLOOKUP($B95,'Lat Long - DataBC'!$B$2:$F$189,5,FALSE)</f>
        <v>48.3493659169403</v>
      </c>
    </row>
    <row r="96" spans="1:11" ht="15.75" customHeight="1">
      <c r="A96" s="2">
        <v>2005915</v>
      </c>
      <c r="B96" s="2" t="s">
        <v>143</v>
      </c>
      <c r="C96" s="2" t="s">
        <v>29</v>
      </c>
      <c r="D96" s="2" t="s">
        <v>21</v>
      </c>
      <c r="E96" s="2" t="b">
        <v>0</v>
      </c>
      <c r="F96" s="2">
        <v>15999</v>
      </c>
      <c r="G96" s="2" t="s">
        <v>40</v>
      </c>
    </row>
    <row r="97" spans="1:11" ht="15.75" customHeight="1">
      <c r="A97" s="2">
        <v>5905037</v>
      </c>
      <c r="B97" s="2" t="s">
        <v>144</v>
      </c>
      <c r="C97" s="2" t="s">
        <v>99</v>
      </c>
      <c r="D97" s="2" t="s">
        <v>49</v>
      </c>
      <c r="E97" s="2" t="b">
        <v>0</v>
      </c>
      <c r="F97" s="2">
        <v>5037</v>
      </c>
      <c r="G97" s="2" t="s">
        <v>18</v>
      </c>
      <c r="H97">
        <v>20255.420900000001</v>
      </c>
      <c r="I97">
        <f>VLOOKUP($B97,'Lat Long - DataBC'!$B$2:$F$189,4,FALSE)</f>
        <v>-118.812786337239</v>
      </c>
      <c r="J97">
        <f>VLOOKUP($B97,'Lat Long - DataBC'!$B$2:$F$189,5,FALSE)</f>
        <v>49.010599058425299</v>
      </c>
    </row>
    <row r="98" spans="1:11" ht="15.75" customHeight="1">
      <c r="A98" s="2">
        <v>5909056</v>
      </c>
      <c r="B98" s="2" t="s">
        <v>145</v>
      </c>
      <c r="C98" s="2" t="s">
        <v>20</v>
      </c>
      <c r="D98" s="2" t="s">
        <v>21</v>
      </c>
      <c r="E98" s="2" t="b">
        <v>0</v>
      </c>
      <c r="F98" s="2">
        <v>9056</v>
      </c>
      <c r="G98" s="2" t="s">
        <v>40</v>
      </c>
      <c r="H98">
        <v>77349.174100000004</v>
      </c>
      <c r="I98">
        <f>VLOOKUP($B98,'Lat Long - DataBC'!$B$2:$F$189,4,FALSE)</f>
        <v>-122.299071990915</v>
      </c>
      <c r="J98">
        <f>VLOOKUP($B98,'Lat Long - DataBC'!$B$2:$F$189,5,FALSE)</f>
        <v>49.153822026065299</v>
      </c>
      <c r="K98" t="s">
        <v>1014</v>
      </c>
    </row>
    <row r="99" spans="1:11" ht="15.75" customHeight="1">
      <c r="A99" s="2">
        <v>5905009</v>
      </c>
      <c r="B99" s="2" t="s">
        <v>146</v>
      </c>
      <c r="C99" s="2" t="s">
        <v>99</v>
      </c>
      <c r="D99" s="2" t="s">
        <v>49</v>
      </c>
      <c r="E99" s="2" t="b">
        <v>0</v>
      </c>
      <c r="F99" s="2">
        <v>5009</v>
      </c>
      <c r="G99" s="2" t="s">
        <v>18</v>
      </c>
      <c r="H99">
        <v>6324.3806000000004</v>
      </c>
      <c r="I99">
        <f>VLOOKUP($B99,'Lat Long - DataBC'!$B$2:$F$189,4,FALSE)</f>
        <v>-117.59100379499399</v>
      </c>
      <c r="J99">
        <f>VLOOKUP($B99,'Lat Long - DataBC'!$B$2:$F$189,5,FALSE)</f>
        <v>49.075357650473201</v>
      </c>
      <c r="K99" t="s">
        <v>1023</v>
      </c>
    </row>
    <row r="100" spans="1:11" ht="15.75" customHeight="1">
      <c r="A100" s="2">
        <v>2005943</v>
      </c>
      <c r="B100" s="2" t="s">
        <v>147</v>
      </c>
      <c r="C100" s="2" t="s">
        <v>27</v>
      </c>
      <c r="D100" s="2" t="s">
        <v>24</v>
      </c>
      <c r="E100" s="2" t="b">
        <v>0</v>
      </c>
      <c r="F100" s="2">
        <v>43999</v>
      </c>
      <c r="G100" s="2" t="s">
        <v>18</v>
      </c>
    </row>
    <row r="101" spans="1:11" ht="15.75" customHeight="1">
      <c r="A101" s="2">
        <v>5903050</v>
      </c>
      <c r="B101" s="2" t="s">
        <v>148</v>
      </c>
      <c r="C101" s="2" t="s">
        <v>54</v>
      </c>
      <c r="D101" s="2" t="s">
        <v>49</v>
      </c>
      <c r="E101" s="2" t="b">
        <v>0</v>
      </c>
      <c r="F101" s="2">
        <v>3050</v>
      </c>
      <c r="G101" s="2" t="s">
        <v>18</v>
      </c>
      <c r="H101">
        <v>22654.444599999999</v>
      </c>
      <c r="I101">
        <f>VLOOKUP($B101,'Lat Long - DataBC'!$B$2:$F$189,4,FALSE)</f>
        <v>-117.75336279930499</v>
      </c>
      <c r="J101">
        <f>VLOOKUP($B101,'Lat Long - DataBC'!$B$2:$F$189,5,FALSE)</f>
        <v>50.263941684008998</v>
      </c>
      <c r="K101" t="s">
        <v>1023</v>
      </c>
    </row>
    <row r="102" spans="1:11" ht="15.75" customHeight="1">
      <c r="A102" s="2">
        <v>5921007</v>
      </c>
      <c r="B102" s="2" t="s">
        <v>149</v>
      </c>
      <c r="C102" s="2" t="s">
        <v>130</v>
      </c>
      <c r="D102" s="2" t="s">
        <v>24</v>
      </c>
      <c r="E102" s="2" t="b">
        <v>0</v>
      </c>
      <c r="F102" s="2">
        <v>21007</v>
      </c>
      <c r="G102" s="2" t="s">
        <v>22</v>
      </c>
      <c r="H102">
        <v>78827.858200000002</v>
      </c>
      <c r="I102">
        <f>VLOOKUP($B102,'Lat Long - DataBC'!$B$2:$F$189,4,FALSE)</f>
        <v>-123.961714632561</v>
      </c>
      <c r="J102">
        <f>VLOOKUP($B102,'Lat Long - DataBC'!$B$2:$F$189,5,FALSE)</f>
        <v>49.185962323028299</v>
      </c>
      <c r="K102" t="s">
        <v>1023</v>
      </c>
    </row>
    <row r="103" spans="1:11" ht="15.75" customHeight="1">
      <c r="A103" s="2">
        <v>2005921</v>
      </c>
      <c r="B103" s="2" t="s">
        <v>150</v>
      </c>
      <c r="C103" s="2" t="s">
        <v>130</v>
      </c>
      <c r="D103" s="2" t="s">
        <v>24</v>
      </c>
      <c r="E103" s="2" t="b">
        <v>0</v>
      </c>
      <c r="F103" s="2">
        <v>21999</v>
      </c>
      <c r="G103" s="2" t="s">
        <v>40</v>
      </c>
    </row>
    <row r="104" spans="1:11" ht="15.75" customHeight="1">
      <c r="A104" s="2">
        <v>5903015</v>
      </c>
      <c r="B104" s="2" t="s">
        <v>151</v>
      </c>
      <c r="C104" s="2" t="s">
        <v>54</v>
      </c>
      <c r="D104" s="2" t="s">
        <v>49</v>
      </c>
      <c r="E104" s="2" t="b">
        <v>0</v>
      </c>
      <c r="F104" s="2">
        <v>3015</v>
      </c>
      <c r="G104" s="2" t="s">
        <v>18</v>
      </c>
      <c r="H104">
        <v>40437.144399999997</v>
      </c>
      <c r="I104">
        <f>VLOOKUP($B104,'Lat Long - DataBC'!$B$2:$F$189,4,FALSE)</f>
        <v>-117.401842813345</v>
      </c>
      <c r="J104">
        <f>VLOOKUP($B104,'Lat Long - DataBC'!$B$2:$F$189,5,FALSE)</f>
        <v>49.477377797606003</v>
      </c>
      <c r="K104" t="s">
        <v>1023</v>
      </c>
    </row>
    <row r="105" spans="1:11" ht="15.75" customHeight="1">
      <c r="A105" s="2">
        <v>5903032</v>
      </c>
      <c r="B105" s="2" t="s">
        <v>152</v>
      </c>
      <c r="C105" s="2" t="s">
        <v>54</v>
      </c>
      <c r="D105" s="2" t="s">
        <v>49</v>
      </c>
      <c r="E105" s="2" t="b">
        <v>0</v>
      </c>
      <c r="F105" s="2">
        <v>3032</v>
      </c>
      <c r="G105" s="2" t="s">
        <v>18</v>
      </c>
      <c r="H105">
        <v>8843.3942000000006</v>
      </c>
      <c r="I105">
        <f>VLOOKUP($B105,'Lat Long - DataBC'!$B$2:$F$189,4,FALSE)</f>
        <v>-117.369290087148</v>
      </c>
      <c r="J105">
        <f>VLOOKUP($B105,'Lat Long - DataBC'!$B$2:$F$189,5,FALSE)</f>
        <v>49.990119569108103</v>
      </c>
    </row>
    <row r="106" spans="1:11" ht="15.75" customHeight="1">
      <c r="A106" s="2">
        <v>5949024</v>
      </c>
      <c r="B106" s="2" t="s">
        <v>153</v>
      </c>
      <c r="C106" s="2" t="s">
        <v>109</v>
      </c>
      <c r="D106" s="2" t="s">
        <v>84</v>
      </c>
      <c r="E106" s="2" t="b">
        <v>0</v>
      </c>
      <c r="F106" s="2">
        <v>49024</v>
      </c>
      <c r="G106" s="2" t="s">
        <v>18</v>
      </c>
      <c r="H106">
        <v>34764.265200000002</v>
      </c>
      <c r="I106">
        <f>VLOOKUP($B106,'Lat Long - DataBC'!$B$2:$F$189,4,FALSE)</f>
        <v>-127.669277535673</v>
      </c>
      <c r="J106">
        <f>VLOOKUP($B106,'Lat Long - DataBC'!$B$2:$F$189,5,FALSE)</f>
        <v>55.201881010126797</v>
      </c>
    </row>
    <row r="107" spans="1:11" ht="15.75" customHeight="1">
      <c r="A107" s="2">
        <v>5915029</v>
      </c>
      <c r="B107" s="2" t="s">
        <v>154</v>
      </c>
      <c r="C107" s="2" t="s">
        <v>29</v>
      </c>
      <c r="D107" s="2" t="s">
        <v>21</v>
      </c>
      <c r="E107" s="2" t="b">
        <v>0</v>
      </c>
      <c r="F107" s="2">
        <v>15029</v>
      </c>
      <c r="G107" s="2" t="s">
        <v>22</v>
      </c>
      <c r="H107">
        <v>21229.199199999999</v>
      </c>
      <c r="I107">
        <f>VLOOKUP($B107,'Lat Long - DataBC'!$B$2:$F$189,4,FALSE)</f>
        <v>-122.902274533838</v>
      </c>
      <c r="J107">
        <f>VLOOKUP($B107,'Lat Long - DataBC'!$B$2:$F$189,5,FALSE)</f>
        <v>49.221654092201902</v>
      </c>
    </row>
    <row r="108" spans="1:11" ht="15.75" customHeight="1">
      <c r="A108" s="2">
        <v>2005947</v>
      </c>
      <c r="B108" s="2" t="s">
        <v>155</v>
      </c>
      <c r="C108" s="2" t="s">
        <v>83</v>
      </c>
      <c r="D108" s="2" t="s">
        <v>84</v>
      </c>
      <c r="E108" s="2" t="b">
        <v>0</v>
      </c>
      <c r="F108" s="2">
        <v>47999</v>
      </c>
      <c r="G108" s="2" t="s">
        <v>18</v>
      </c>
    </row>
    <row r="109" spans="1:11" ht="15.75" customHeight="1">
      <c r="A109" s="2">
        <v>5919008</v>
      </c>
      <c r="B109" s="2" t="s">
        <v>156</v>
      </c>
      <c r="C109" s="2" t="s">
        <v>77</v>
      </c>
      <c r="D109" s="2" t="s">
        <v>24</v>
      </c>
      <c r="E109" s="2" t="b">
        <v>0</v>
      </c>
      <c r="F109" s="2">
        <v>19008</v>
      </c>
      <c r="G109" s="2" t="s">
        <v>40</v>
      </c>
      <c r="H109">
        <v>111666.7424</v>
      </c>
      <c r="I109">
        <f>VLOOKUP($B109,'Lat Long - DataBC'!$B$2:$F$189,4,FALSE)</f>
        <v>-123.646018356716</v>
      </c>
      <c r="J109">
        <f>VLOOKUP($B109,'Lat Long - DataBC'!$B$2:$F$189,5,FALSE)</f>
        <v>48.843231735803997</v>
      </c>
    </row>
    <row r="110" spans="1:11" ht="15.75" customHeight="1">
      <c r="A110" s="2">
        <v>2005937</v>
      </c>
      <c r="B110" s="2" t="s">
        <v>157</v>
      </c>
      <c r="C110" s="2" t="s">
        <v>31</v>
      </c>
      <c r="D110" s="2" t="s">
        <v>32</v>
      </c>
      <c r="E110" s="2" t="b">
        <v>0</v>
      </c>
      <c r="F110" s="2">
        <v>37999</v>
      </c>
      <c r="G110" s="2" t="s">
        <v>40</v>
      </c>
    </row>
    <row r="111" spans="1:11" ht="15.75" customHeight="1">
      <c r="A111" s="2">
        <v>5917005</v>
      </c>
      <c r="B111" s="2" t="s">
        <v>158</v>
      </c>
      <c r="C111" s="2" t="s">
        <v>50</v>
      </c>
      <c r="D111" s="2" t="s">
        <v>24</v>
      </c>
      <c r="E111" s="2" t="b">
        <v>0</v>
      </c>
      <c r="F111" s="2">
        <v>17005</v>
      </c>
      <c r="G111" s="2" t="s">
        <v>18</v>
      </c>
      <c r="H111">
        <v>54462.359900000003</v>
      </c>
      <c r="I111">
        <f>VLOOKUP($B111,'Lat Long - DataBC'!$B$2:$F$189,4,FALSE)</f>
        <v>-123.454629482583</v>
      </c>
      <c r="J111">
        <f>VLOOKUP($B111,'Lat Long - DataBC'!$B$2:$F$189,5,FALSE)</f>
        <v>48.653579637765297</v>
      </c>
    </row>
    <row r="112" spans="1:11" ht="15.75" customHeight="1">
      <c r="A112" s="2">
        <v>5915051</v>
      </c>
      <c r="B112" s="2" t="s">
        <v>334</v>
      </c>
      <c r="C112" s="2" t="s">
        <v>29</v>
      </c>
      <c r="D112" s="2" t="s">
        <v>21</v>
      </c>
      <c r="E112" s="2" t="b">
        <v>0</v>
      </c>
      <c r="F112" s="2">
        <v>15051</v>
      </c>
      <c r="G112" s="2" t="s">
        <v>22</v>
      </c>
      <c r="H112">
        <v>19001.888800000001</v>
      </c>
      <c r="I112">
        <f>VLOOKUP($B112,'Lat Long - DataBC'!$B$2:$F$189,4,FALSE)</f>
        <v>-123.065685020484</v>
      </c>
      <c r="J112">
        <f>VLOOKUP($B112,'Lat Long - DataBC'!$B$2:$F$189,5,FALSE)</f>
        <v>49.325199247349303</v>
      </c>
    </row>
    <row r="113" spans="1:11" ht="15.75" customHeight="1">
      <c r="A113" s="2">
        <v>5915046</v>
      </c>
      <c r="B113" s="2" t="s">
        <v>354</v>
      </c>
      <c r="C113" s="2" t="s">
        <v>29</v>
      </c>
      <c r="D113" s="2" t="s">
        <v>21</v>
      </c>
      <c r="E113" s="2" t="b">
        <v>0</v>
      </c>
      <c r="F113" s="2">
        <v>15046</v>
      </c>
      <c r="G113" s="2" t="s">
        <v>22</v>
      </c>
      <c r="H113">
        <v>67981.655700000003</v>
      </c>
      <c r="I113">
        <f>VLOOKUP($B113,'Lat Long - DataBC'!$B$2:$F$189,4,FALSE)</f>
        <v>-123.06538223327701</v>
      </c>
      <c r="J113">
        <f>VLOOKUP($B113,'Lat Long - DataBC'!$B$2:$F$189,5,FALSE)</f>
        <v>49.337552318305498</v>
      </c>
    </row>
    <row r="114" spans="1:11" ht="15.75" customHeight="1">
      <c r="A114" s="2">
        <v>5917030</v>
      </c>
      <c r="B114" s="2" t="s">
        <v>159</v>
      </c>
      <c r="C114" s="2" t="s">
        <v>50</v>
      </c>
      <c r="D114" s="2" t="s">
        <v>24</v>
      </c>
      <c r="E114" s="2" t="b">
        <v>0</v>
      </c>
      <c r="F114" s="2">
        <v>17030</v>
      </c>
      <c r="G114" s="2" t="s">
        <v>18</v>
      </c>
      <c r="H114">
        <v>20852.872800000001</v>
      </c>
      <c r="I114">
        <f>VLOOKUP($B114,'Lat Long - DataBC'!$B$2:$F$189,4,FALSE)</f>
        <v>-123.301241651878</v>
      </c>
      <c r="J114">
        <f>VLOOKUP($B114,'Lat Long - DataBC'!$B$2:$F$189,5,FALSE)</f>
        <v>48.422534063965202</v>
      </c>
    </row>
    <row r="115" spans="1:11" ht="15.75" customHeight="1">
      <c r="A115" s="2">
        <v>2005907</v>
      </c>
      <c r="B115" s="2" t="s">
        <v>160</v>
      </c>
      <c r="C115" s="2" t="s">
        <v>120</v>
      </c>
      <c r="D115" s="2" t="s">
        <v>32</v>
      </c>
      <c r="E115" s="2" t="b">
        <v>0</v>
      </c>
      <c r="F115" s="2">
        <v>7999</v>
      </c>
      <c r="G115" s="2" t="s">
        <v>40</v>
      </c>
    </row>
    <row r="116" spans="1:11" ht="15.75" customHeight="1">
      <c r="A116" s="2">
        <v>5907014</v>
      </c>
      <c r="B116" s="2" t="s">
        <v>161</v>
      </c>
      <c r="C116" s="2" t="s">
        <v>120</v>
      </c>
      <c r="D116" s="2" t="s">
        <v>32</v>
      </c>
      <c r="E116" s="2" t="b">
        <v>0</v>
      </c>
      <c r="F116" s="2">
        <v>7014</v>
      </c>
      <c r="G116" s="2" t="s">
        <v>18</v>
      </c>
      <c r="H116">
        <v>14687.379499999999</v>
      </c>
      <c r="I116">
        <f>VLOOKUP($B116,'Lat Long - DataBC'!$B$2:$F$189,4,FALSE)</f>
        <v>-119.55336843858299</v>
      </c>
      <c r="J116">
        <f>VLOOKUP($B116,'Lat Long - DataBC'!$B$2:$F$189,5,FALSE)</f>
        <v>49.186689129487299</v>
      </c>
    </row>
    <row r="117" spans="1:11" ht="15.75" customHeight="1">
      <c r="A117" s="2">
        <v>5907005</v>
      </c>
      <c r="B117" s="2" t="s">
        <v>162</v>
      </c>
      <c r="C117" s="2" t="s">
        <v>120</v>
      </c>
      <c r="D117" s="2" t="s">
        <v>32</v>
      </c>
      <c r="E117" s="2" t="b">
        <v>0</v>
      </c>
      <c r="F117" s="2">
        <v>7005</v>
      </c>
      <c r="G117" s="2" t="s">
        <v>18</v>
      </c>
      <c r="H117">
        <v>29538.589800000002</v>
      </c>
      <c r="I117">
        <f>VLOOKUP($B117,'Lat Long - DataBC'!$B$2:$F$189,4,FALSE)</f>
        <v>-119.46100231843199</v>
      </c>
      <c r="J117">
        <f>VLOOKUP($B117,'Lat Long - DataBC'!$B$2:$F$189,5,FALSE)</f>
        <v>49.027293685775497</v>
      </c>
      <c r="K117" t="s">
        <v>1023</v>
      </c>
    </row>
    <row r="118" spans="1:11" ht="15.75" customHeight="1">
      <c r="A118" s="2">
        <v>5921018</v>
      </c>
      <c r="B118" s="2" t="s">
        <v>163</v>
      </c>
      <c r="C118" s="2" t="s">
        <v>130</v>
      </c>
      <c r="D118" s="2" t="s">
        <v>24</v>
      </c>
      <c r="E118" s="2" t="b">
        <v>0</v>
      </c>
      <c r="F118" s="2">
        <v>21018</v>
      </c>
      <c r="G118" s="2" t="s">
        <v>18</v>
      </c>
      <c r="H118">
        <v>32779.1224</v>
      </c>
      <c r="I118">
        <f>VLOOKUP($B118,'Lat Long - DataBC'!$B$2:$F$189,4,FALSE)</f>
        <v>-124.298420372805</v>
      </c>
      <c r="J118">
        <f>VLOOKUP($B118,'Lat Long - DataBC'!$B$2:$F$189,5,FALSE)</f>
        <v>49.318977831706697</v>
      </c>
      <c r="K118" t="s">
        <v>1023</v>
      </c>
    </row>
    <row r="119" spans="1:11" ht="15.75" customHeight="1">
      <c r="A119" s="2">
        <v>2005955</v>
      </c>
      <c r="B119" s="2" t="s">
        <v>164</v>
      </c>
      <c r="C119" s="2" t="s">
        <v>63</v>
      </c>
      <c r="D119" s="2" t="s">
        <v>64</v>
      </c>
      <c r="E119" s="2" t="b">
        <v>0</v>
      </c>
      <c r="F119" s="2">
        <v>55999</v>
      </c>
      <c r="G119" s="2" t="s">
        <v>40</v>
      </c>
    </row>
    <row r="120" spans="1:11" ht="15.75" customHeight="1">
      <c r="A120" s="2">
        <v>5935018</v>
      </c>
      <c r="B120" s="2" t="s">
        <v>165</v>
      </c>
      <c r="C120" s="2" t="s">
        <v>58</v>
      </c>
      <c r="D120" s="2" t="s">
        <v>32</v>
      </c>
      <c r="E120" s="2" t="b">
        <v>0</v>
      </c>
      <c r="F120" s="2">
        <v>35018</v>
      </c>
      <c r="G120" s="2" t="s">
        <v>18</v>
      </c>
      <c r="H120">
        <v>34794.321900000003</v>
      </c>
      <c r="I120">
        <f>VLOOKUP($B120,'Lat Long - DataBC'!$B$2:$F$189,4,FALSE)</f>
        <v>-119.71782624759101</v>
      </c>
      <c r="J120">
        <f>VLOOKUP($B120,'Lat Long - DataBC'!$B$2:$F$189,5,FALSE)</f>
        <v>49.777522340265101</v>
      </c>
    </row>
    <row r="121" spans="1:11" ht="15.75" customHeight="1">
      <c r="A121" s="2">
        <v>5931012</v>
      </c>
      <c r="B121" s="2" t="s">
        <v>166</v>
      </c>
      <c r="C121" s="2" t="s">
        <v>132</v>
      </c>
      <c r="D121" s="2" t="s">
        <v>21</v>
      </c>
      <c r="E121" s="2" t="b">
        <v>0</v>
      </c>
      <c r="F121" s="2">
        <v>31012</v>
      </c>
      <c r="G121" s="2" t="s">
        <v>18</v>
      </c>
      <c r="H121">
        <v>106516.61569999999</v>
      </c>
      <c r="I121">
        <f>VLOOKUP($B121,'Lat Long - DataBC'!$B$2:$F$189,4,FALSE)</f>
        <v>-122.820562982718</v>
      </c>
      <c r="J121">
        <f>VLOOKUP($B121,'Lat Long - DataBC'!$B$2:$F$189,5,FALSE)</f>
        <v>50.303657848091902</v>
      </c>
    </row>
    <row r="122" spans="1:11" ht="15.75" customHeight="1">
      <c r="A122" s="2">
        <v>5907041</v>
      </c>
      <c r="B122" s="2" t="s">
        <v>167</v>
      </c>
      <c r="C122" s="2" t="s">
        <v>120</v>
      </c>
      <c r="D122" s="2" t="s">
        <v>32</v>
      </c>
      <c r="E122" s="2" t="b">
        <v>0</v>
      </c>
      <c r="F122" s="2">
        <v>7041</v>
      </c>
      <c r="G122" s="2" t="s">
        <v>40</v>
      </c>
      <c r="H122">
        <v>50840.900900000001</v>
      </c>
      <c r="I122">
        <f>VLOOKUP($B122,'Lat Long - DataBC'!$B$2:$F$189,4,FALSE)</f>
        <v>-119.583404928522</v>
      </c>
      <c r="J122">
        <f>VLOOKUP($B122,'Lat Long - DataBC'!$B$2:$F$189,5,FALSE)</f>
        <v>49.489880357985399</v>
      </c>
      <c r="K122" t="s">
        <v>1023</v>
      </c>
    </row>
    <row r="123" spans="1:11" ht="15.75" customHeight="1">
      <c r="A123" s="2">
        <v>5915070</v>
      </c>
      <c r="B123" s="2" t="s">
        <v>168</v>
      </c>
      <c r="C123" s="2" t="s">
        <v>29</v>
      </c>
      <c r="D123" s="2" t="s">
        <v>21</v>
      </c>
      <c r="E123" s="2" t="b">
        <v>0</v>
      </c>
      <c r="F123" s="2">
        <v>15070</v>
      </c>
      <c r="G123" s="2" t="s">
        <v>40</v>
      </c>
      <c r="H123">
        <v>56820.861900000004</v>
      </c>
      <c r="I123">
        <f>VLOOKUP($B123,'Lat Long - DataBC'!$B$2:$F$189,4,FALSE)</f>
        <v>-122.61025954105401</v>
      </c>
      <c r="J123">
        <f>VLOOKUP($B123,'Lat Long - DataBC'!$B$2:$F$189,5,FALSE)</f>
        <v>49.321541441644797</v>
      </c>
    </row>
    <row r="124" spans="1:11" ht="15.75" customHeight="1">
      <c r="A124" s="2">
        <v>5923008</v>
      </c>
      <c r="B124" s="2" t="s">
        <v>169</v>
      </c>
      <c r="C124" s="2" t="s">
        <v>23</v>
      </c>
      <c r="D124" s="2" t="s">
        <v>24</v>
      </c>
      <c r="E124" s="2" t="b">
        <v>0</v>
      </c>
      <c r="F124" s="2">
        <v>23008</v>
      </c>
      <c r="G124" s="2" t="s">
        <v>40</v>
      </c>
      <c r="H124">
        <v>37658.243499999997</v>
      </c>
      <c r="I124">
        <f>VLOOKUP($B124,'Lat Long - DataBC'!$B$2:$F$189,4,FALSE)</f>
        <v>-124.811017516219</v>
      </c>
      <c r="J124">
        <f>VLOOKUP($B124,'Lat Long - DataBC'!$B$2:$F$189,5,FALSE)</f>
        <v>49.246276433035099</v>
      </c>
      <c r="K124" t="s">
        <v>1023</v>
      </c>
    </row>
    <row r="125" spans="1:11" ht="15.75" customHeight="1">
      <c r="A125" s="2">
        <v>5943017</v>
      </c>
      <c r="B125" s="2" t="s">
        <v>170</v>
      </c>
      <c r="C125" s="2" t="s">
        <v>27</v>
      </c>
      <c r="D125" s="2" t="s">
        <v>24</v>
      </c>
      <c r="E125" s="2" t="b">
        <v>0</v>
      </c>
      <c r="F125" s="2">
        <v>43017</v>
      </c>
      <c r="G125" s="2" t="s">
        <v>18</v>
      </c>
      <c r="H125">
        <v>23440.607599999999</v>
      </c>
      <c r="I125">
        <f>VLOOKUP($B125,'Lat Long - DataBC'!$B$2:$F$189,4,FALSE)</f>
        <v>-127.478403930109</v>
      </c>
      <c r="J125">
        <f>VLOOKUP($B125,'Lat Long - DataBC'!$B$2:$F$189,5,FALSE)</f>
        <v>50.4033322990851</v>
      </c>
      <c r="K125" t="s">
        <v>1023</v>
      </c>
    </row>
    <row r="126" spans="1:11" ht="15.75" customHeight="1">
      <c r="A126" s="2">
        <v>5947030</v>
      </c>
      <c r="B126" s="2" t="s">
        <v>171</v>
      </c>
      <c r="C126" s="2" t="s">
        <v>83</v>
      </c>
      <c r="D126" s="2" t="s">
        <v>84</v>
      </c>
      <c r="E126" s="2" t="b">
        <v>0</v>
      </c>
      <c r="F126" s="2">
        <v>47030</v>
      </c>
      <c r="G126" s="2" t="s">
        <v>18</v>
      </c>
      <c r="H126">
        <v>37720.271699999998</v>
      </c>
      <c r="I126">
        <f>VLOOKUP($B126,'Lat Long - DataBC'!$B$2:$F$189,4,FALSE)</f>
        <v>-132.23424299866099</v>
      </c>
      <c r="J126">
        <f>VLOOKUP($B126,'Lat Long - DataBC'!$B$2:$F$189,5,FALSE)</f>
        <v>53.6601424224773</v>
      </c>
    </row>
    <row r="127" spans="1:11" ht="15.75" customHeight="1">
      <c r="A127" s="2">
        <v>5915039</v>
      </c>
      <c r="B127" s="2" t="s">
        <v>172</v>
      </c>
      <c r="C127" s="2" t="s">
        <v>29</v>
      </c>
      <c r="D127" s="2" t="s">
        <v>21</v>
      </c>
      <c r="E127" s="2" t="b">
        <v>0</v>
      </c>
      <c r="F127" s="2">
        <v>15039</v>
      </c>
      <c r="G127" s="2" t="s">
        <v>22</v>
      </c>
      <c r="H127">
        <v>30738.4807</v>
      </c>
      <c r="I127">
        <f>VLOOKUP($B127,'Lat Long - DataBC'!$B$2:$F$189,4,FALSE)</f>
        <v>-122.77780395316999</v>
      </c>
      <c r="J127">
        <f>VLOOKUP($B127,'Lat Long - DataBC'!$B$2:$F$189,5,FALSE)</f>
        <v>49.252914243199399</v>
      </c>
    </row>
    <row r="128" spans="1:11" ht="15.75" customHeight="1">
      <c r="A128" s="2">
        <v>5947007</v>
      </c>
      <c r="B128" s="2" t="s">
        <v>173</v>
      </c>
      <c r="C128" s="2" t="s">
        <v>83</v>
      </c>
      <c r="D128" s="2" t="s">
        <v>84</v>
      </c>
      <c r="E128" s="2" t="b">
        <v>0</v>
      </c>
      <c r="F128" s="2">
        <v>47007</v>
      </c>
      <c r="G128" s="2" t="s">
        <v>18</v>
      </c>
      <c r="H128">
        <v>72203.262300000002</v>
      </c>
      <c r="I128">
        <f>VLOOKUP($B128,'Lat Long - DataBC'!$B$2:$F$189,4,FALSE)</f>
        <v>-130.202838344594</v>
      </c>
      <c r="J128">
        <f>VLOOKUP($B128,'Lat Long - DataBC'!$B$2:$F$189,5,FALSE)</f>
        <v>54.196101261724699</v>
      </c>
    </row>
    <row r="129" spans="1:11" ht="15.75" customHeight="1">
      <c r="A129" s="2">
        <v>5943023</v>
      </c>
      <c r="B129" s="2" t="s">
        <v>174</v>
      </c>
      <c r="C129" s="2" t="s">
        <v>27</v>
      </c>
      <c r="D129" s="2" t="s">
        <v>24</v>
      </c>
      <c r="E129" s="2" t="b">
        <v>0</v>
      </c>
      <c r="F129" s="2">
        <v>43023</v>
      </c>
      <c r="G129" s="2" t="s">
        <v>18</v>
      </c>
      <c r="H129">
        <v>61358.788099999998</v>
      </c>
      <c r="I129">
        <f>VLOOKUP($B129,'Lat Long - DataBC'!$B$2:$F$189,4,FALSE)</f>
        <v>-127.41348241534099</v>
      </c>
      <c r="J129">
        <f>VLOOKUP($B129,'Lat Long - DataBC'!$B$2:$F$189,5,FALSE)</f>
        <v>50.685536100651603</v>
      </c>
      <c r="K129" t="s">
        <v>1023</v>
      </c>
    </row>
    <row r="130" spans="1:11" ht="15.75" customHeight="1">
      <c r="A130" s="2">
        <v>5943012</v>
      </c>
      <c r="B130" s="2" t="s">
        <v>175</v>
      </c>
      <c r="C130" s="2" t="s">
        <v>27</v>
      </c>
      <c r="D130" s="2" t="s">
        <v>24</v>
      </c>
      <c r="E130" s="2" t="b">
        <v>0</v>
      </c>
      <c r="F130" s="2">
        <v>43012</v>
      </c>
      <c r="G130" s="2" t="s">
        <v>18</v>
      </c>
      <c r="H130">
        <v>26778.2166</v>
      </c>
      <c r="I130">
        <f>VLOOKUP($B130,'Lat Long - DataBC'!$B$2:$F$189,4,FALSE)</f>
        <v>-127.134846214961</v>
      </c>
      <c r="J130">
        <f>VLOOKUP($B130,'Lat Long - DataBC'!$B$2:$F$189,5,FALSE)</f>
        <v>50.599830878604102</v>
      </c>
      <c r="K130" t="s">
        <v>1023</v>
      </c>
    </row>
    <row r="131" spans="1:11" ht="15.75" customHeight="1">
      <c r="A131" s="2">
        <v>5915043</v>
      </c>
      <c r="B131" s="2" t="s">
        <v>176</v>
      </c>
      <c r="C131" s="2" t="s">
        <v>29</v>
      </c>
      <c r="D131" s="2" t="s">
        <v>21</v>
      </c>
      <c r="E131" s="2" t="b">
        <v>0</v>
      </c>
      <c r="F131" s="2">
        <v>15043</v>
      </c>
      <c r="G131" s="2" t="s">
        <v>40</v>
      </c>
      <c r="H131">
        <v>40999.452599999997</v>
      </c>
      <c r="I131">
        <f>VLOOKUP($B131,'Lat Long - DataBC'!$B$2:$F$189,4,FALSE)</f>
        <v>-122.893639387756</v>
      </c>
      <c r="J131">
        <f>VLOOKUP($B131,'Lat Long - DataBC'!$B$2:$F$189,5,FALSE)</f>
        <v>49.310598118445398</v>
      </c>
    </row>
    <row r="132" spans="1:11" ht="15.75" customHeight="1">
      <c r="A132" s="2">
        <v>5955005</v>
      </c>
      <c r="B132" s="2" t="s">
        <v>177</v>
      </c>
      <c r="C132" s="2" t="s">
        <v>63</v>
      </c>
      <c r="D132" s="2" t="s">
        <v>64</v>
      </c>
      <c r="E132" s="2" t="b">
        <v>0</v>
      </c>
      <c r="F132" s="2">
        <v>55005</v>
      </c>
      <c r="G132" s="2" t="s">
        <v>18</v>
      </c>
      <c r="H132">
        <v>11370.24</v>
      </c>
      <c r="I132">
        <f>VLOOKUP($B132,'Lat Long - DataBC'!$B$2:$F$189,4,FALSE)</f>
        <v>-120.127301215936</v>
      </c>
      <c r="J132">
        <f>VLOOKUP($B132,'Lat Long - DataBC'!$B$2:$F$189,5,FALSE)</f>
        <v>55.720699051730897</v>
      </c>
    </row>
    <row r="133" spans="1:11" ht="15.75" customHeight="1">
      <c r="A133" s="2">
        <v>5927008</v>
      </c>
      <c r="B133" s="2" t="s">
        <v>178</v>
      </c>
      <c r="C133" s="2" t="s">
        <v>179</v>
      </c>
      <c r="D133" s="2" t="s">
        <v>21</v>
      </c>
      <c r="E133" s="2" t="b">
        <v>0</v>
      </c>
      <c r="F133" s="2">
        <v>27008</v>
      </c>
      <c r="G133" s="2" t="s">
        <v>18</v>
      </c>
      <c r="H133">
        <v>39257.6198</v>
      </c>
      <c r="I133">
        <f>VLOOKUP($B133,'Lat Long - DataBC'!$B$2:$F$189,4,FALSE)</f>
        <v>-124.53782398257999</v>
      </c>
      <c r="J133">
        <f>VLOOKUP($B133,'Lat Long - DataBC'!$B$2:$F$189,5,FALSE)</f>
        <v>49.851910218573202</v>
      </c>
      <c r="K133" t="s">
        <v>1023</v>
      </c>
    </row>
    <row r="134" spans="1:11" ht="15.75" customHeight="1">
      <c r="A134" s="2">
        <v>5953023</v>
      </c>
      <c r="B134" s="2" t="s">
        <v>180</v>
      </c>
      <c r="C134" s="2" t="s">
        <v>96</v>
      </c>
      <c r="D134" s="2" t="s">
        <v>17</v>
      </c>
      <c r="E134" s="2" t="b">
        <v>0</v>
      </c>
      <c r="F134" s="2">
        <v>53023</v>
      </c>
      <c r="G134" s="2" t="s">
        <v>22</v>
      </c>
      <c r="H134">
        <v>106450.7931</v>
      </c>
      <c r="I134">
        <f>VLOOKUP($B134,'Lat Long - DataBC'!$B$2:$F$189,4,FALSE)</f>
        <v>-122.753902459626</v>
      </c>
      <c r="J134">
        <f>VLOOKUP($B134,'Lat Long - DataBC'!$B$2:$F$189,5,FALSE)</f>
        <v>53.908612775517597</v>
      </c>
      <c r="K134" t="s">
        <v>1036</v>
      </c>
    </row>
    <row r="135" spans="1:11" ht="15.75" customHeight="1">
      <c r="A135" s="2">
        <v>5947012</v>
      </c>
      <c r="B135" s="2" t="s">
        <v>181</v>
      </c>
      <c r="C135" s="2" t="s">
        <v>83</v>
      </c>
      <c r="D135" s="2" t="s">
        <v>84</v>
      </c>
      <c r="E135" s="2" t="b">
        <v>0</v>
      </c>
      <c r="F135" s="2">
        <v>47012</v>
      </c>
      <c r="G135" s="2" t="s">
        <v>18</v>
      </c>
      <c r="H135">
        <v>60091.884899999997</v>
      </c>
      <c r="I135">
        <f>VLOOKUP($B135,'Lat Long - DataBC'!$B$2:$F$189,4,FALSE)</f>
        <v>-130.27204417810501</v>
      </c>
      <c r="J135">
        <f>VLOOKUP($B135,'Lat Long - DataBC'!$B$2:$F$189,5,FALSE)</f>
        <v>54.275912981991297</v>
      </c>
      <c r="K135" t="s">
        <v>1023</v>
      </c>
    </row>
    <row r="136" spans="1:11" ht="15.75" customHeight="1">
      <c r="A136" s="2">
        <v>5907024</v>
      </c>
      <c r="B136" s="2" t="s">
        <v>182</v>
      </c>
      <c r="C136" s="2" t="s">
        <v>120</v>
      </c>
      <c r="D136" s="2" t="s">
        <v>32</v>
      </c>
      <c r="E136" s="2" t="b">
        <v>0</v>
      </c>
      <c r="F136" s="2">
        <v>7024</v>
      </c>
      <c r="G136" s="2" t="s">
        <v>18</v>
      </c>
      <c r="H136">
        <v>80436.895000000004</v>
      </c>
      <c r="I136">
        <f>VLOOKUP($B136,'Lat Long - DataBC'!$B$2:$F$189,4,FALSE)</f>
        <v>-120.513166781508</v>
      </c>
      <c r="J136">
        <f>VLOOKUP($B136,'Lat Long - DataBC'!$B$2:$F$189,5,FALSE)</f>
        <v>49.428576728223398</v>
      </c>
      <c r="K136" t="s">
        <v>1036</v>
      </c>
    </row>
    <row r="137" spans="1:11" ht="15.75" customHeight="1">
      <c r="A137" s="2">
        <v>2005927</v>
      </c>
      <c r="B137" s="2" t="s">
        <v>183</v>
      </c>
      <c r="C137" s="2" t="s">
        <v>179</v>
      </c>
      <c r="D137" s="2" t="s">
        <v>21</v>
      </c>
      <c r="E137" s="2" t="b">
        <v>0</v>
      </c>
      <c r="F137" s="2">
        <v>27999</v>
      </c>
      <c r="G137" s="2" t="s">
        <v>18</v>
      </c>
    </row>
    <row r="138" spans="1:11" ht="15.75" customHeight="1">
      <c r="A138" s="2">
        <v>5921023</v>
      </c>
      <c r="B138" s="2" t="s">
        <v>184</v>
      </c>
      <c r="C138" s="2" t="s">
        <v>130</v>
      </c>
      <c r="D138" s="2" t="s">
        <v>24</v>
      </c>
      <c r="E138" s="2" t="b">
        <v>0</v>
      </c>
      <c r="F138" s="2">
        <v>21023</v>
      </c>
      <c r="G138" s="2" t="s">
        <v>18</v>
      </c>
      <c r="H138">
        <v>28681.724300000002</v>
      </c>
      <c r="I138">
        <f>VLOOKUP($B138,'Lat Long - DataBC'!$B$2:$F$189,4,FALSE)</f>
        <v>-124.42007713755601</v>
      </c>
      <c r="J138">
        <f>VLOOKUP($B138,'Lat Long - DataBC'!$B$2:$F$189,5,FALSE)</f>
        <v>49.351106424264898</v>
      </c>
      <c r="K138" t="s">
        <v>1023</v>
      </c>
    </row>
    <row r="139" spans="1:11" ht="15.75" customHeight="1">
      <c r="A139" s="2">
        <v>5941013</v>
      </c>
      <c r="B139" s="2" t="s">
        <v>185</v>
      </c>
      <c r="C139" s="2" t="s">
        <v>16</v>
      </c>
      <c r="D139" s="2" t="s">
        <v>17</v>
      </c>
      <c r="E139" s="2" t="b">
        <v>0</v>
      </c>
      <c r="F139" s="2">
        <v>41013</v>
      </c>
      <c r="G139" s="2" t="s">
        <v>18</v>
      </c>
      <c r="H139">
        <v>57481.208700000003</v>
      </c>
      <c r="I139">
        <f>VLOOKUP($B139,'Lat Long - DataBC'!$B$2:$F$189,4,FALSE)</f>
        <v>-122.478885904294</v>
      </c>
      <c r="J139">
        <f>VLOOKUP($B139,'Lat Long - DataBC'!$B$2:$F$189,5,FALSE)</f>
        <v>52.982472624165297</v>
      </c>
      <c r="K139" t="s">
        <v>1036</v>
      </c>
    </row>
    <row r="140" spans="1:11" ht="15.75" customHeight="1">
      <c r="A140" s="2">
        <v>5901040</v>
      </c>
      <c r="B140" s="2" t="s">
        <v>186</v>
      </c>
      <c r="C140" s="2" t="s">
        <v>48</v>
      </c>
      <c r="D140" s="2" t="s">
        <v>49</v>
      </c>
      <c r="E140" s="2" t="b">
        <v>0</v>
      </c>
      <c r="F140" s="2">
        <v>1040</v>
      </c>
      <c r="G140" s="2" t="s">
        <v>18</v>
      </c>
      <c r="H140">
        <v>13662.407499999999</v>
      </c>
      <c r="I140">
        <f>VLOOKUP($B140,'Lat Long - DataBC'!$B$2:$F$189,4,FALSE)</f>
        <v>-116.087527394432</v>
      </c>
      <c r="J140">
        <f>VLOOKUP($B140,'Lat Long - DataBC'!$B$2:$F$189,5,FALSE)</f>
        <v>50.617946144760303</v>
      </c>
    </row>
    <row r="141" spans="1:11" ht="15.75" customHeight="1">
      <c r="A141" s="2">
        <v>5939019</v>
      </c>
      <c r="B141" s="2" t="s">
        <v>187</v>
      </c>
      <c r="C141" s="2" t="s">
        <v>69</v>
      </c>
      <c r="D141" s="2" t="s">
        <v>32</v>
      </c>
      <c r="E141" s="2" t="b">
        <v>0</v>
      </c>
      <c r="F141" s="2">
        <v>39019</v>
      </c>
      <c r="G141" s="2" t="s">
        <v>18</v>
      </c>
      <c r="H141">
        <v>53779.1495</v>
      </c>
      <c r="I141">
        <f>VLOOKUP($B141,'Lat Long - DataBC'!$B$2:$F$189,4,FALSE)</f>
        <v>-118.198431220315</v>
      </c>
      <c r="J141">
        <f>VLOOKUP($B141,'Lat Long - DataBC'!$B$2:$F$189,5,FALSE)</f>
        <v>50.9718312794162</v>
      </c>
      <c r="K141" t="s">
        <v>1036</v>
      </c>
    </row>
    <row r="142" spans="1:11" ht="15.75" customHeight="1">
      <c r="A142" s="2">
        <v>5915015</v>
      </c>
      <c r="B142" s="2" t="s">
        <v>188</v>
      </c>
      <c r="C142" s="2" t="s">
        <v>29</v>
      </c>
      <c r="D142" s="2" t="s">
        <v>21</v>
      </c>
      <c r="E142" s="2" t="b">
        <v>0</v>
      </c>
      <c r="F142" s="2">
        <v>15015</v>
      </c>
      <c r="G142" s="2" t="s">
        <v>22</v>
      </c>
      <c r="H142">
        <v>83665.466400000005</v>
      </c>
      <c r="I142">
        <f>VLOOKUP($B142,'Lat Long - DataBC'!$B$2:$F$189,4,FALSE)</f>
        <v>-123.09838953609101</v>
      </c>
      <c r="J142">
        <f>VLOOKUP($B142,'Lat Long - DataBC'!$B$2:$F$189,5,FALSE)</f>
        <v>49.1998129257166</v>
      </c>
      <c r="K142" t="s">
        <v>1014</v>
      </c>
    </row>
    <row r="143" spans="1:11" ht="15.75" customHeight="1">
      <c r="A143" s="2">
        <v>5905023</v>
      </c>
      <c r="B143" s="2" t="s">
        <v>189</v>
      </c>
      <c r="C143" s="2" t="s">
        <v>99</v>
      </c>
      <c r="D143" s="2" t="s">
        <v>49</v>
      </c>
      <c r="E143" s="2" t="b">
        <v>0</v>
      </c>
      <c r="F143" s="2">
        <v>5023</v>
      </c>
      <c r="G143" s="2" t="s">
        <v>18</v>
      </c>
      <c r="H143">
        <v>47764.283900000002</v>
      </c>
      <c r="I143">
        <f>VLOOKUP($B143,'Lat Long - DataBC'!$B$2:$F$189,4,FALSE)</f>
        <v>-117.799692187296</v>
      </c>
      <c r="J143">
        <f>VLOOKUP($B143,'Lat Long - DataBC'!$B$2:$F$189,5,FALSE)</f>
        <v>49.096529585896398</v>
      </c>
    </row>
    <row r="144" spans="1:11" ht="15.75" customHeight="1">
      <c r="A144" s="2">
        <v>5917021</v>
      </c>
      <c r="B144" s="2" t="s">
        <v>190</v>
      </c>
      <c r="C144" s="2" t="s">
        <v>50</v>
      </c>
      <c r="D144" s="2" t="s">
        <v>24</v>
      </c>
      <c r="E144" s="2" t="b">
        <v>0</v>
      </c>
      <c r="F144" s="2">
        <v>17021</v>
      </c>
      <c r="G144" s="2" t="s">
        <v>22</v>
      </c>
      <c r="H144">
        <v>65065.839500000002</v>
      </c>
      <c r="I144">
        <f>VLOOKUP($B144,'Lat Long - DataBC'!$B$2:$F$189,4,FALSE)</f>
        <v>-123.329347986301</v>
      </c>
      <c r="J144">
        <f>VLOOKUP($B144,'Lat Long - DataBC'!$B$2:$F$189,5,FALSE)</f>
        <v>48.489445632840201</v>
      </c>
    </row>
    <row r="145" spans="1:11" ht="15.75" customHeight="1">
      <c r="A145" s="2">
        <v>5903011</v>
      </c>
      <c r="B145" s="2" t="s">
        <v>191</v>
      </c>
      <c r="C145" s="2" t="s">
        <v>54</v>
      </c>
      <c r="D145" s="2" t="s">
        <v>49</v>
      </c>
      <c r="E145" s="2" t="b">
        <v>0</v>
      </c>
      <c r="F145" s="2">
        <v>3011</v>
      </c>
      <c r="G145" s="2" t="s">
        <v>18</v>
      </c>
      <c r="H145">
        <v>7463.99</v>
      </c>
      <c r="I145">
        <f>VLOOKUP($B145,'Lat Long - DataBC'!$B$2:$F$189,4,FALSE)</f>
        <v>-117.281585659393</v>
      </c>
      <c r="J145">
        <f>VLOOKUP($B145,'Lat Long - DataBC'!$B$2:$F$189,5,FALSE)</f>
        <v>49.188865399849703</v>
      </c>
    </row>
    <row r="146" spans="1:11" ht="15.75" customHeight="1">
      <c r="A146" s="2">
        <v>5939032</v>
      </c>
      <c r="B146" s="2" t="s">
        <v>192</v>
      </c>
      <c r="C146" s="2" t="s">
        <v>69</v>
      </c>
      <c r="D146" s="2" t="s">
        <v>32</v>
      </c>
      <c r="E146" s="2" t="b">
        <v>0</v>
      </c>
      <c r="F146" s="2">
        <v>39032</v>
      </c>
      <c r="G146" s="2" t="s">
        <v>40</v>
      </c>
      <c r="H146">
        <v>57469.657200000001</v>
      </c>
      <c r="I146">
        <f>VLOOKUP($B146,'Lat Long - DataBC'!$B$2:$F$189,4,FALSE)</f>
        <v>-119.27596687556</v>
      </c>
      <c r="J146">
        <f>VLOOKUP($B146,'Lat Long - DataBC'!$B$2:$F$189,5,FALSE)</f>
        <v>50.700587876493302</v>
      </c>
      <c r="K146" t="s">
        <v>1023</v>
      </c>
    </row>
    <row r="147" spans="1:11" ht="15.75" customHeight="1">
      <c r="A147" s="2">
        <v>5924039</v>
      </c>
      <c r="B147" s="2" t="s">
        <v>193</v>
      </c>
      <c r="C147" s="2" t="s">
        <v>46</v>
      </c>
      <c r="D147" s="2" t="s">
        <v>24</v>
      </c>
      <c r="E147" s="2" t="b">
        <v>0</v>
      </c>
      <c r="F147" s="2">
        <v>24039</v>
      </c>
      <c r="G147" s="2" t="s">
        <v>18</v>
      </c>
      <c r="H147">
        <v>15001.643899999999</v>
      </c>
      <c r="I147">
        <f>VLOOKUP($B147,'Lat Long - DataBC'!$B$2:$F$189,4,FALSE)</f>
        <v>-125.943038911255</v>
      </c>
      <c r="J147">
        <f>VLOOKUP($B147,'Lat Long - DataBC'!$B$2:$F$189,5,FALSE)</f>
        <v>50.377309448921601</v>
      </c>
    </row>
    <row r="148" spans="1:11" ht="15.75" customHeight="1">
      <c r="A148" s="2">
        <v>5929011</v>
      </c>
      <c r="B148" s="2" t="s">
        <v>194</v>
      </c>
      <c r="C148" s="2" t="s">
        <v>101</v>
      </c>
      <c r="D148" s="2" t="s">
        <v>21</v>
      </c>
      <c r="E148" s="2" t="b">
        <v>0</v>
      </c>
      <c r="F148" s="2">
        <v>29011</v>
      </c>
      <c r="G148" s="2" t="s">
        <v>18</v>
      </c>
      <c r="H148">
        <v>48474846.189999998</v>
      </c>
      <c r="I148" s="11">
        <v>-123.770686191001</v>
      </c>
      <c r="J148" s="10">
        <v>49.486093431342397</v>
      </c>
    </row>
    <row r="149" spans="1:11" ht="15.75" customHeight="1">
      <c r="A149" s="2">
        <v>5927806</v>
      </c>
      <c r="B149" s="2" t="s">
        <v>195</v>
      </c>
      <c r="C149" s="2" t="s">
        <v>179</v>
      </c>
      <c r="D149" s="2" t="s">
        <v>21</v>
      </c>
      <c r="E149" s="2" t="b">
        <v>0</v>
      </c>
      <c r="F149" s="2">
        <v>27806</v>
      </c>
      <c r="G149" s="2" t="s">
        <v>18</v>
      </c>
    </row>
    <row r="150" spans="1:11" ht="15.75" customHeight="1">
      <c r="A150" s="2">
        <v>5929803</v>
      </c>
      <c r="B150" s="2" t="s">
        <v>196</v>
      </c>
      <c r="C150" s="2" t="s">
        <v>101</v>
      </c>
      <c r="D150" s="2" t="s">
        <v>21</v>
      </c>
      <c r="E150" s="2" t="b">
        <v>0</v>
      </c>
      <c r="F150" s="2">
        <v>29803</v>
      </c>
      <c r="G150" s="2" t="s">
        <v>18</v>
      </c>
    </row>
    <row r="151" spans="1:11" ht="15.75" customHeight="1">
      <c r="A151" s="2">
        <v>5939045</v>
      </c>
      <c r="B151" s="2" t="s">
        <v>197</v>
      </c>
      <c r="C151" s="2" t="s">
        <v>69</v>
      </c>
      <c r="D151" s="2" t="s">
        <v>32</v>
      </c>
      <c r="E151" s="2" t="b">
        <v>0</v>
      </c>
      <c r="F151" s="2">
        <v>39045</v>
      </c>
      <c r="G151" s="2" t="s">
        <v>18</v>
      </c>
      <c r="H151">
        <v>26935.241000000002</v>
      </c>
      <c r="I151">
        <f>VLOOKUP($B151,'Lat Long - DataBC'!$B$2:$F$189,4,FALSE)</f>
        <v>-118.977106157153</v>
      </c>
      <c r="J151">
        <f>VLOOKUP($B151,'Lat Long - DataBC'!$B$2:$F$189,5,FALSE)</f>
        <v>50.834541788157601</v>
      </c>
    </row>
    <row r="152" spans="1:11" ht="15.75" customHeight="1">
      <c r="A152" s="2">
        <v>5917010</v>
      </c>
      <c r="B152" s="2" t="s">
        <v>198</v>
      </c>
      <c r="C152" s="2" t="s">
        <v>50</v>
      </c>
      <c r="D152" s="2" t="s">
        <v>24</v>
      </c>
      <c r="E152" s="2" t="b">
        <v>0</v>
      </c>
      <c r="F152" s="2">
        <v>17010</v>
      </c>
      <c r="G152" s="2" t="s">
        <v>18</v>
      </c>
      <c r="H152">
        <v>11469.078600000001</v>
      </c>
      <c r="I152">
        <f>VLOOKUP($B152,'Lat Long - DataBC'!$B$2:$F$189,4,FALSE)</f>
        <v>-123.39596449818799</v>
      </c>
      <c r="J152">
        <f>VLOOKUP($B152,'Lat Long - DataBC'!$B$2:$F$189,5,FALSE)</f>
        <v>48.652878529793</v>
      </c>
      <c r="K152" t="s">
        <v>1014</v>
      </c>
    </row>
    <row r="153" spans="1:11" ht="15.75" customHeight="1">
      <c r="A153" s="2">
        <v>5903027</v>
      </c>
      <c r="B153" s="2" t="s">
        <v>199</v>
      </c>
      <c r="C153" s="2" t="s">
        <v>54</v>
      </c>
      <c r="D153" s="2" t="s">
        <v>49</v>
      </c>
      <c r="E153" s="2" t="b">
        <v>0</v>
      </c>
      <c r="F153" s="2">
        <v>3027</v>
      </c>
      <c r="G153" s="2" t="s">
        <v>18</v>
      </c>
      <c r="H153">
        <v>3204.9654</v>
      </c>
      <c r="I153">
        <f>VLOOKUP($B153,'Lat Long - DataBC'!$B$2:$F$189,4,FALSE)</f>
        <v>-117.35975788524</v>
      </c>
      <c r="J153">
        <f>VLOOKUP($B153,'Lat Long - DataBC'!$B$2:$F$189,5,FALSE)</f>
        <v>49.953210739120998</v>
      </c>
    </row>
    <row r="154" spans="1:11" ht="15.75" customHeight="1">
      <c r="A154" s="2">
        <v>5903019</v>
      </c>
      <c r="B154" s="2" t="s">
        <v>200</v>
      </c>
      <c r="C154" s="2" t="s">
        <v>54</v>
      </c>
      <c r="D154" s="2" t="s">
        <v>49</v>
      </c>
      <c r="E154" s="2" t="b">
        <v>0</v>
      </c>
      <c r="F154" s="2">
        <v>3019</v>
      </c>
      <c r="G154" s="2" t="s">
        <v>18</v>
      </c>
      <c r="H154">
        <v>4046.2203</v>
      </c>
      <c r="I154">
        <f>VLOOKUP($B154,'Lat Long - DataBC'!$B$2:$F$189,4,FALSE)</f>
        <v>-117.471970656815</v>
      </c>
      <c r="J154">
        <f>VLOOKUP($B154,'Lat Long - DataBC'!$B$2:$F$189,5,FALSE)</f>
        <v>49.765490261832397</v>
      </c>
    </row>
    <row r="155" spans="1:11" ht="15.75" customHeight="1">
      <c r="A155" s="2">
        <v>5951043</v>
      </c>
      <c r="B155" s="2" t="s">
        <v>201</v>
      </c>
      <c r="C155" s="2" t="s">
        <v>38</v>
      </c>
      <c r="D155" s="2" t="s">
        <v>39</v>
      </c>
      <c r="E155" s="2" t="b">
        <v>0</v>
      </c>
      <c r="F155" s="2">
        <v>51043</v>
      </c>
      <c r="G155" s="2" t="s">
        <v>18</v>
      </c>
      <c r="H155">
        <v>37165.230000000003</v>
      </c>
      <c r="I155">
        <f>VLOOKUP($B155,'Lat Long - DataBC'!$B$2:$F$189,4,FALSE)</f>
        <v>-127.16435512152199</v>
      </c>
      <c r="J155">
        <f>VLOOKUP($B155,'Lat Long - DataBC'!$B$2:$F$189,5,FALSE)</f>
        <v>54.7912669554619</v>
      </c>
      <c r="K155" t="s">
        <v>1039</v>
      </c>
    </row>
    <row r="156" spans="1:11" ht="15.75" customHeight="1">
      <c r="A156" s="2">
        <v>5917052</v>
      </c>
      <c r="B156" s="2" t="s">
        <v>202</v>
      </c>
      <c r="C156" s="2" t="s">
        <v>50</v>
      </c>
      <c r="D156" s="2" t="s">
        <v>24</v>
      </c>
      <c r="E156" s="2" t="b">
        <v>0</v>
      </c>
      <c r="F156" s="2">
        <v>17052</v>
      </c>
      <c r="G156" s="2" t="s">
        <v>40</v>
      </c>
      <c r="H156">
        <v>79433.293999999994</v>
      </c>
      <c r="I156">
        <f>VLOOKUP($B156,'Lat Long - DataBC'!$B$2:$F$189,4,FALSE)</f>
        <v>-123.713647689794</v>
      </c>
      <c r="J156">
        <f>VLOOKUP($B156,'Lat Long - DataBC'!$B$2:$F$189,5,FALSE)</f>
        <v>48.392793616187703</v>
      </c>
      <c r="K156" t="s">
        <v>1014</v>
      </c>
    </row>
    <row r="157" spans="1:11" ht="15.75" customHeight="1">
      <c r="A157" s="2">
        <v>5937024</v>
      </c>
      <c r="B157" s="2" t="s">
        <v>203</v>
      </c>
      <c r="C157" s="2" t="s">
        <v>31</v>
      </c>
      <c r="D157" s="2" t="s">
        <v>32</v>
      </c>
      <c r="E157" s="2" t="b">
        <v>0</v>
      </c>
      <c r="F157" s="2">
        <v>37024</v>
      </c>
      <c r="G157" s="2" t="s">
        <v>18</v>
      </c>
      <c r="H157">
        <v>116788.9966</v>
      </c>
      <c r="I157">
        <f>VLOOKUP($B157,'Lat Long - DataBC'!$B$2:$F$189,4,FALSE)</f>
        <v>-119.19803905373401</v>
      </c>
      <c r="J157">
        <f>VLOOKUP($B157,'Lat Long - DataBC'!$B$2:$F$189,5,FALSE)</f>
        <v>50.441586547263697</v>
      </c>
    </row>
    <row r="158" spans="1:11" ht="15.75" customHeight="1">
      <c r="A158" s="2">
        <v>5901006</v>
      </c>
      <c r="B158" s="2" t="s">
        <v>204</v>
      </c>
      <c r="C158" s="2" t="s">
        <v>48</v>
      </c>
      <c r="D158" s="2" t="s">
        <v>49</v>
      </c>
      <c r="E158" s="2" t="b">
        <v>0</v>
      </c>
      <c r="F158" s="2">
        <v>1006</v>
      </c>
      <c r="G158" s="2" t="s">
        <v>18</v>
      </c>
      <c r="H158">
        <v>188839.7115</v>
      </c>
      <c r="I158">
        <f>VLOOKUP($B158,'Lat Long - DataBC'!$B$2:$F$189,4,FALSE)</f>
        <v>-114.802250537264</v>
      </c>
      <c r="J158">
        <f>VLOOKUP($B158,'Lat Long - DataBC'!$B$2:$F$189,5,FALSE)</f>
        <v>49.746116432198598</v>
      </c>
    </row>
    <row r="159" spans="1:11" ht="15.75" customHeight="1">
      <c r="A159" s="2">
        <v>5931006</v>
      </c>
      <c r="B159" s="2" t="s">
        <v>205</v>
      </c>
      <c r="C159" s="2" t="s">
        <v>132</v>
      </c>
      <c r="D159" s="2" t="s">
        <v>21</v>
      </c>
      <c r="E159" s="2" t="b">
        <v>0</v>
      </c>
      <c r="F159" s="2">
        <v>31006</v>
      </c>
      <c r="G159" s="2" t="s">
        <v>40</v>
      </c>
      <c r="H159">
        <v>106547.4776</v>
      </c>
      <c r="I159">
        <f>VLOOKUP($B159,'Lat Long - DataBC'!$B$2:$F$189,4,FALSE)</f>
        <v>-123.194163028864</v>
      </c>
      <c r="J159">
        <f>VLOOKUP($B159,'Lat Long - DataBC'!$B$2:$F$189,5,FALSE)</f>
        <v>49.6876220778435</v>
      </c>
      <c r="K159" t="s">
        <v>1014</v>
      </c>
    </row>
    <row r="160" spans="1:11" ht="15.75" customHeight="1">
      <c r="A160" s="2">
        <v>2005931</v>
      </c>
      <c r="B160" s="2" t="s">
        <v>206</v>
      </c>
      <c r="C160" s="2" t="s">
        <v>132</v>
      </c>
      <c r="D160" s="2" t="s">
        <v>21</v>
      </c>
      <c r="E160" s="2" t="b">
        <v>0</v>
      </c>
      <c r="F160" s="2">
        <v>31999</v>
      </c>
      <c r="G160" s="2" t="s">
        <v>18</v>
      </c>
    </row>
    <row r="161" spans="1:11" ht="15.75" customHeight="1">
      <c r="A161" s="2">
        <v>5949032</v>
      </c>
      <c r="B161" s="2" t="s">
        <v>207</v>
      </c>
      <c r="C161" s="2" t="s">
        <v>109</v>
      </c>
      <c r="D161" s="2" t="s">
        <v>84</v>
      </c>
      <c r="E161" s="2" t="b">
        <v>0</v>
      </c>
      <c r="F161" s="2">
        <v>49032</v>
      </c>
      <c r="G161" s="2" t="s">
        <v>18</v>
      </c>
      <c r="H161">
        <v>149109.10490000001</v>
      </c>
      <c r="I161">
        <f>VLOOKUP($B161,'Lat Long - DataBC'!$B$2:$F$189,4,FALSE)</f>
        <v>-129.925459478862</v>
      </c>
      <c r="J161">
        <f>VLOOKUP($B161,'Lat Long - DataBC'!$B$2:$F$189,5,FALSE)</f>
        <v>56.028434657677401</v>
      </c>
      <c r="K161" t="s">
        <v>1036</v>
      </c>
    </row>
    <row r="162" spans="1:11" ht="15.75" customHeight="1">
      <c r="A162" s="2">
        <v>2005957</v>
      </c>
      <c r="B162" s="2" t="s">
        <v>209</v>
      </c>
      <c r="C162" s="2" t="s">
        <v>208</v>
      </c>
      <c r="D162" s="2" t="s">
        <v>84</v>
      </c>
      <c r="E162" s="2" t="b">
        <v>0</v>
      </c>
      <c r="F162" s="2">
        <v>57999</v>
      </c>
      <c r="G162" s="2" t="s">
        <v>18</v>
      </c>
    </row>
    <row r="163" spans="1:11" ht="15.75" customHeight="1">
      <c r="A163" s="2">
        <v>2005924</v>
      </c>
      <c r="B163" s="2" t="s">
        <v>210</v>
      </c>
      <c r="C163" s="2" t="s">
        <v>46</v>
      </c>
      <c r="D163" s="2" t="s">
        <v>24</v>
      </c>
      <c r="E163" s="2" t="b">
        <v>0</v>
      </c>
      <c r="F163" s="2">
        <v>24999</v>
      </c>
      <c r="G163" s="2" t="s">
        <v>18</v>
      </c>
    </row>
    <row r="164" spans="1:11" ht="15.75" customHeight="1">
      <c r="A164" s="2">
        <v>5907035</v>
      </c>
      <c r="B164" s="2" t="s">
        <v>211</v>
      </c>
      <c r="C164" s="2" t="s">
        <v>120</v>
      </c>
      <c r="D164" s="2" t="s">
        <v>32</v>
      </c>
      <c r="E164" s="2" t="b">
        <v>0</v>
      </c>
      <c r="F164" s="2">
        <v>7035</v>
      </c>
      <c r="G164" s="2" t="s">
        <v>18</v>
      </c>
      <c r="H164">
        <v>70706.243400000007</v>
      </c>
      <c r="I164">
        <f>VLOOKUP($B164,'Lat Long - DataBC'!$B$2:$F$189,4,FALSE)</f>
        <v>-119.67513707686901</v>
      </c>
      <c r="J164">
        <f>VLOOKUP($B164,'Lat Long - DataBC'!$B$2:$F$189,5,FALSE)</f>
        <v>49.585960934592798</v>
      </c>
    </row>
    <row r="165" spans="1:11" ht="15.75" customHeight="1">
      <c r="A165" s="2">
        <v>5933045</v>
      </c>
      <c r="B165" s="2" t="s">
        <v>414</v>
      </c>
      <c r="C165" s="2" t="s">
        <v>34</v>
      </c>
      <c r="D165" s="2" t="s">
        <v>32</v>
      </c>
      <c r="E165" s="2" t="b">
        <v>0</v>
      </c>
      <c r="F165" s="2">
        <v>33045</v>
      </c>
      <c r="G165" s="2" t="s">
        <v>18</v>
      </c>
      <c r="H165">
        <v>26615.410599999999</v>
      </c>
      <c r="I165">
        <f>VLOOKUP($B165,'Lat Long - DataBC'!$B$2:$F$189,4,FALSE)</f>
        <v>-119.889417390772</v>
      </c>
      <c r="J165">
        <f>VLOOKUP($B165,'Lat Long - DataBC'!$B$2:$F$189,5,FALSE)</f>
        <v>50.877564654581803</v>
      </c>
    </row>
    <row r="166" spans="1:11" ht="15.75" customHeight="1">
      <c r="A166" s="2">
        <v>2005929</v>
      </c>
      <c r="B166" s="2" t="s">
        <v>212</v>
      </c>
      <c r="C166" s="2" t="s">
        <v>101</v>
      </c>
      <c r="D166" s="2" t="s">
        <v>21</v>
      </c>
      <c r="E166" s="2" t="b">
        <v>0</v>
      </c>
      <c r="F166" s="2">
        <v>29999</v>
      </c>
      <c r="G166" s="2" t="s">
        <v>40</v>
      </c>
    </row>
    <row r="167" spans="1:11" ht="15.75" customHeight="1">
      <c r="A167" s="2">
        <v>5915004</v>
      </c>
      <c r="B167" s="2" t="s">
        <v>213</v>
      </c>
      <c r="C167" s="2" t="s">
        <v>29</v>
      </c>
      <c r="D167" s="2" t="s">
        <v>21</v>
      </c>
      <c r="E167" s="2" t="b">
        <v>0</v>
      </c>
      <c r="F167" s="2">
        <v>15004</v>
      </c>
      <c r="G167" s="2" t="s">
        <v>22</v>
      </c>
      <c r="H167">
        <v>95419.487099999998</v>
      </c>
      <c r="I167">
        <f>VLOOKUP($B167,'Lat Long - DataBC'!$B$2:$F$189,4,FALSE)</f>
        <v>-122.78171182445</v>
      </c>
      <c r="J167">
        <f>VLOOKUP($B167,'Lat Long - DataBC'!$B$2:$F$189,5,FALSE)</f>
        <v>49.129752425367499</v>
      </c>
      <c r="K167" t="s">
        <v>1014</v>
      </c>
    </row>
    <row r="168" spans="1:11" ht="15.75" customHeight="1">
      <c r="A168" s="2">
        <v>5924030</v>
      </c>
      <c r="B168" s="2" t="s">
        <v>214</v>
      </c>
      <c r="C168" s="2" t="s">
        <v>46</v>
      </c>
      <c r="D168" s="2" t="s">
        <v>24</v>
      </c>
      <c r="E168" s="2" t="b">
        <v>0</v>
      </c>
      <c r="F168" s="2">
        <v>24030</v>
      </c>
      <c r="G168" s="2" t="s">
        <v>18</v>
      </c>
      <c r="H168">
        <v>21896.724600000001</v>
      </c>
      <c r="I168">
        <f>VLOOKUP($B168,'Lat Long - DataBC'!$B$2:$F$189,4,FALSE)</f>
        <v>-126.651186358236</v>
      </c>
      <c r="J168">
        <f>VLOOKUP($B168,'Lat Long - DataBC'!$B$2:$F$189,5,FALSE)</f>
        <v>49.912459651258601</v>
      </c>
      <c r="K168" t="s">
        <v>1023</v>
      </c>
    </row>
    <row r="169" spans="1:11" ht="15.75" customHeight="1">
      <c r="A169" s="2">
        <v>5955030</v>
      </c>
      <c r="B169" s="2" t="s">
        <v>215</v>
      </c>
      <c r="C169" s="2" t="s">
        <v>63</v>
      </c>
      <c r="D169" s="2" t="s">
        <v>64</v>
      </c>
      <c r="E169" s="2" t="b">
        <v>0</v>
      </c>
      <c r="F169" s="2">
        <v>55030</v>
      </c>
      <c r="G169" s="2" t="s">
        <v>18</v>
      </c>
      <c r="H169">
        <v>20811.3734</v>
      </c>
      <c r="I169">
        <f>VLOOKUP($B169,'Lat Long - DataBC'!$B$2:$F$189,4,FALSE)</f>
        <v>-120.65934782113401</v>
      </c>
      <c r="J169">
        <f>VLOOKUP($B169,'Lat Long - DataBC'!$B$2:$F$189,5,FALSE)</f>
        <v>56.143379808066499</v>
      </c>
      <c r="K169" t="s">
        <v>1039</v>
      </c>
    </row>
    <row r="170" spans="1:11" ht="15.75" customHeight="1">
      <c r="A170" s="2">
        <v>5951038</v>
      </c>
      <c r="B170" s="2" t="s">
        <v>216</v>
      </c>
      <c r="C170" s="2" t="s">
        <v>38</v>
      </c>
      <c r="D170" s="2" t="s">
        <v>39</v>
      </c>
      <c r="E170" s="2" t="b">
        <v>0</v>
      </c>
      <c r="F170" s="2">
        <v>51038</v>
      </c>
      <c r="G170" s="2" t="s">
        <v>18</v>
      </c>
      <c r="H170">
        <v>23265.965800000002</v>
      </c>
      <c r="I170">
        <f>VLOOKUP($B170,'Lat Long - DataBC'!$B$2:$F$189,4,FALSE)</f>
        <v>-127.054838622321</v>
      </c>
      <c r="J170">
        <f>VLOOKUP($B170,'Lat Long - DataBC'!$B$2:$F$189,5,FALSE)</f>
        <v>54.689879939986902</v>
      </c>
    </row>
    <row r="171" spans="1:11" ht="15.75" customHeight="1">
      <c r="A171" s="2">
        <v>5949011</v>
      </c>
      <c r="B171" s="2" t="s">
        <v>217</v>
      </c>
      <c r="C171" s="2" t="s">
        <v>109</v>
      </c>
      <c r="D171" s="2" t="s">
        <v>84</v>
      </c>
      <c r="E171" s="2" t="b">
        <v>0</v>
      </c>
      <c r="F171" s="2">
        <v>49011</v>
      </c>
      <c r="G171" s="2" t="s">
        <v>18</v>
      </c>
      <c r="H171">
        <v>58534.590900000003</v>
      </c>
      <c r="I171">
        <f>VLOOKUP($B171,'Lat Long - DataBC'!$B$2:$F$189,4,FALSE)</f>
        <v>-128.614246720691</v>
      </c>
      <c r="J171">
        <f>VLOOKUP($B171,'Lat Long - DataBC'!$B$2:$F$189,5,FALSE)</f>
        <v>54.505436027501602</v>
      </c>
      <c r="K171" t="s">
        <v>1036</v>
      </c>
    </row>
    <row r="172" spans="1:11" ht="15.75" customHeight="1">
      <c r="A172" s="2">
        <v>2005933</v>
      </c>
      <c r="B172" s="2" t="s">
        <v>218</v>
      </c>
      <c r="C172" s="2" t="s">
        <v>34</v>
      </c>
      <c r="D172" s="2" t="s">
        <v>32</v>
      </c>
      <c r="E172" s="2" t="b">
        <v>0</v>
      </c>
      <c r="F172" s="2">
        <v>33999</v>
      </c>
      <c r="G172" s="2" t="s">
        <v>40</v>
      </c>
    </row>
    <row r="173" spans="1:11" ht="15.75" customHeight="1">
      <c r="A173" s="2">
        <v>5923025</v>
      </c>
      <c r="B173" s="2" t="s">
        <v>219</v>
      </c>
      <c r="C173" s="2" t="s">
        <v>23</v>
      </c>
      <c r="D173" s="2" t="s">
        <v>24</v>
      </c>
      <c r="E173" s="2" t="b">
        <v>0</v>
      </c>
      <c r="F173" s="2">
        <v>23025</v>
      </c>
      <c r="G173" s="2" t="s">
        <v>18</v>
      </c>
      <c r="H173">
        <v>31904.114000000001</v>
      </c>
      <c r="I173">
        <f>VLOOKUP($B173,'Lat Long - DataBC'!$B$2:$F$189,4,FALSE)</f>
        <v>-125.884504043533</v>
      </c>
      <c r="J173">
        <f>VLOOKUP($B173,'Lat Long - DataBC'!$B$2:$F$189,5,FALSE)</f>
        <v>49.1252089540111</v>
      </c>
      <c r="K173" t="s">
        <v>1023</v>
      </c>
    </row>
    <row r="174" spans="1:11" ht="15.75" customHeight="1">
      <c r="A174" s="2">
        <v>5905014</v>
      </c>
      <c r="B174" s="2" t="s">
        <v>220</v>
      </c>
      <c r="C174" s="2" t="s">
        <v>99</v>
      </c>
      <c r="D174" s="2" t="s">
        <v>49</v>
      </c>
      <c r="E174" s="2" t="b">
        <v>0</v>
      </c>
      <c r="F174" s="2">
        <v>5014</v>
      </c>
      <c r="G174" s="2" t="s">
        <v>18</v>
      </c>
      <c r="H174">
        <v>59366.090199999999</v>
      </c>
      <c r="I174">
        <f>VLOOKUP($B174,'Lat Long - DataBC'!$B$2:$F$189,4,FALSE)</f>
        <v>-117.719829135653</v>
      </c>
      <c r="J174">
        <f>VLOOKUP($B174,'Lat Long - DataBC'!$B$2:$F$189,5,FALSE)</f>
        <v>49.098793668970202</v>
      </c>
      <c r="K174" t="s">
        <v>1023</v>
      </c>
    </row>
    <row r="175" spans="1:11" ht="15.75" customHeight="1">
      <c r="A175" s="2">
        <v>5955003</v>
      </c>
      <c r="B175" s="2" t="s">
        <v>221</v>
      </c>
      <c r="C175" s="2" t="s">
        <v>63</v>
      </c>
      <c r="D175" s="2" t="s">
        <v>64</v>
      </c>
      <c r="E175" s="2" t="b">
        <v>0</v>
      </c>
      <c r="F175" s="2">
        <v>55003</v>
      </c>
      <c r="G175" s="2" t="s">
        <v>18</v>
      </c>
      <c r="H175">
        <v>178374.87109999999</v>
      </c>
      <c r="I175">
        <f>VLOOKUP($B175,'Lat Long - DataBC'!$B$2:$F$189,4,FALSE)</f>
        <v>-121.368209790565</v>
      </c>
      <c r="J175">
        <f>VLOOKUP($B175,'Lat Long - DataBC'!$B$2:$F$189,5,FALSE)</f>
        <v>55.113277392786898</v>
      </c>
    </row>
    <row r="176" spans="1:11" ht="15.75" customHeight="1">
      <c r="A176" s="2">
        <v>5923019</v>
      </c>
      <c r="B176" s="2" t="s">
        <v>222</v>
      </c>
      <c r="C176" s="2" t="s">
        <v>23</v>
      </c>
      <c r="D176" s="2" t="s">
        <v>24</v>
      </c>
      <c r="E176" s="2" t="b">
        <v>0</v>
      </c>
      <c r="F176" s="2">
        <v>23019</v>
      </c>
      <c r="G176" s="2" t="s">
        <v>18</v>
      </c>
      <c r="H176">
        <v>17892.881799999999</v>
      </c>
      <c r="I176">
        <f>VLOOKUP($B176,'Lat Long - DataBC'!$B$2:$F$189,4,FALSE)</f>
        <v>-125.560429543852</v>
      </c>
      <c r="J176">
        <f>VLOOKUP($B176,'Lat Long - DataBC'!$B$2:$F$189,5,FALSE)</f>
        <v>48.944110192738897</v>
      </c>
      <c r="K176" t="s">
        <v>1023</v>
      </c>
    </row>
    <row r="177" spans="1:11" ht="15.75" customHeight="1">
      <c r="A177" s="2">
        <v>5953007</v>
      </c>
      <c r="B177" s="2" t="s">
        <v>223</v>
      </c>
      <c r="C177" s="2" t="s">
        <v>96</v>
      </c>
      <c r="D177" s="2" t="s">
        <v>17</v>
      </c>
      <c r="E177" s="2" t="b">
        <v>0</v>
      </c>
      <c r="F177" s="2">
        <v>53007</v>
      </c>
      <c r="G177" s="2" t="s">
        <v>18</v>
      </c>
      <c r="H177">
        <v>11276.4076</v>
      </c>
      <c r="I177">
        <f>VLOOKUP($B177,'Lat Long - DataBC'!$B$2:$F$189,4,FALSE)</f>
        <v>-119.26847890045801</v>
      </c>
      <c r="J177">
        <f>VLOOKUP($B177,'Lat Long - DataBC'!$B$2:$F$189,5,FALSE)</f>
        <v>52.825799777742901</v>
      </c>
    </row>
    <row r="178" spans="1:11" ht="15.75" customHeight="1">
      <c r="A178" s="2">
        <v>5915022</v>
      </c>
      <c r="B178" s="2" t="s">
        <v>224</v>
      </c>
      <c r="C178" s="2" t="s">
        <v>29</v>
      </c>
      <c r="D178" s="2" t="s">
        <v>21</v>
      </c>
      <c r="E178" s="2" t="b">
        <v>0</v>
      </c>
      <c r="F178" s="2">
        <v>15022</v>
      </c>
      <c r="G178" s="2" t="s">
        <v>22</v>
      </c>
      <c r="H178">
        <v>56904.491300000002</v>
      </c>
      <c r="I178">
        <f>VLOOKUP($B178,'Lat Long - DataBC'!$B$2:$F$189,4,FALSE)</f>
        <v>-123.115734868014</v>
      </c>
      <c r="J178">
        <f>VLOOKUP($B178,'Lat Long - DataBC'!$B$2:$F$189,5,FALSE)</f>
        <v>49.212439079722103</v>
      </c>
      <c r="K178" t="s">
        <v>1014</v>
      </c>
    </row>
    <row r="179" spans="1:11" ht="15.75" customHeight="1">
      <c r="A179" s="2">
        <v>5951007</v>
      </c>
      <c r="B179" s="2" t="s">
        <v>225</v>
      </c>
      <c r="C179" s="2" t="s">
        <v>38</v>
      </c>
      <c r="D179" s="2" t="s">
        <v>39</v>
      </c>
      <c r="E179" s="2" t="b">
        <v>0</v>
      </c>
      <c r="F179" s="2">
        <v>51007</v>
      </c>
      <c r="G179" s="2" t="s">
        <v>18</v>
      </c>
      <c r="H179">
        <v>83995.628899999996</v>
      </c>
      <c r="I179">
        <f>VLOOKUP($B179,'Lat Long - DataBC'!$B$2:$F$189,4,FALSE)</f>
        <v>-124.19303986187001</v>
      </c>
      <c r="J179">
        <f>VLOOKUP($B179,'Lat Long - DataBC'!$B$2:$F$189,5,FALSE)</f>
        <v>54.021609784097201</v>
      </c>
    </row>
    <row r="180" spans="1:11" ht="15.75" customHeight="1">
      <c r="A180" s="2">
        <v>5937014</v>
      </c>
      <c r="B180" s="2" t="s">
        <v>226</v>
      </c>
      <c r="C180" s="2" t="s">
        <v>31</v>
      </c>
      <c r="D180" s="2" t="s">
        <v>32</v>
      </c>
      <c r="E180" s="2" t="b">
        <v>0</v>
      </c>
      <c r="F180" s="2">
        <v>37014</v>
      </c>
      <c r="G180" s="2" t="s">
        <v>40</v>
      </c>
      <c r="H180">
        <v>112892.6844</v>
      </c>
      <c r="I180">
        <f>VLOOKUP($B180,'Lat Long - DataBC'!$B$2:$F$189,4,FALSE)</f>
        <v>-119.30563994374199</v>
      </c>
      <c r="J180">
        <f>VLOOKUP($B180,'Lat Long - DataBC'!$B$2:$F$189,5,FALSE)</f>
        <v>50.236066049281497</v>
      </c>
      <c r="K180" t="s">
        <v>1023</v>
      </c>
    </row>
    <row r="181" spans="1:11" ht="15.75" customHeight="1">
      <c r="A181" s="2">
        <v>5917034</v>
      </c>
      <c r="B181" s="2" t="s">
        <v>227</v>
      </c>
      <c r="C181" s="2" t="s">
        <v>50</v>
      </c>
      <c r="D181" s="2" t="s">
        <v>24</v>
      </c>
      <c r="E181" s="2" t="b">
        <v>0</v>
      </c>
      <c r="F181" s="2">
        <v>17034</v>
      </c>
      <c r="G181" s="2" t="s">
        <v>22</v>
      </c>
      <c r="H181">
        <v>21414.413499999999</v>
      </c>
      <c r="I181">
        <f>VLOOKUP($B181,'Lat Long - DataBC'!$B$2:$F$189,4,FALSE)</f>
        <v>-123.35610214037099</v>
      </c>
      <c r="J181">
        <f>VLOOKUP($B181,'Lat Long - DataBC'!$B$2:$F$189,5,FALSE)</f>
        <v>48.414922297574499</v>
      </c>
      <c r="K181" t="s">
        <v>1014</v>
      </c>
    </row>
    <row r="182" spans="1:11" ht="15.75" customHeight="1">
      <c r="A182" s="2">
        <v>5917047</v>
      </c>
      <c r="B182" s="2" t="s">
        <v>228</v>
      </c>
      <c r="C182" s="2" t="s">
        <v>50</v>
      </c>
      <c r="D182" s="2" t="s">
        <v>24</v>
      </c>
      <c r="E182" s="2" t="b">
        <v>0</v>
      </c>
      <c r="F182" s="2">
        <v>17047</v>
      </c>
      <c r="G182" s="2" t="s">
        <v>18</v>
      </c>
      <c r="H182">
        <v>28089.1672</v>
      </c>
      <c r="I182">
        <f>VLOOKUP($B182,'Lat Long - DataBC'!$B$2:$F$189,4,FALSE)</f>
        <v>-123.43907738983</v>
      </c>
      <c r="J182">
        <f>VLOOKUP($B182,'Lat Long - DataBC'!$B$2:$F$189,5,FALSE)</f>
        <v>48.450421802551404</v>
      </c>
    </row>
    <row r="183" spans="1:11" ht="15.75" customHeight="1">
      <c r="A183" s="2">
        <v>5905018</v>
      </c>
      <c r="B183" s="2" t="s">
        <v>229</v>
      </c>
      <c r="C183" s="2" t="s">
        <v>99</v>
      </c>
      <c r="D183" s="2" t="s">
        <v>49</v>
      </c>
      <c r="E183" s="2" t="b">
        <v>0</v>
      </c>
      <c r="F183" s="2">
        <v>5018</v>
      </c>
      <c r="G183" s="2" t="s">
        <v>18</v>
      </c>
      <c r="H183">
        <v>8882.2497000000003</v>
      </c>
      <c r="I183">
        <f>VLOOKUP($B183,'Lat Long - DataBC'!$B$2:$F$189,4,FALSE)</f>
        <v>-117.740549005105</v>
      </c>
      <c r="J183">
        <f>VLOOKUP($B183,'Lat Long - DataBC'!$B$2:$F$189,5,FALSE)</f>
        <v>49.096307240739002</v>
      </c>
    </row>
    <row r="184" spans="1:11" ht="15.75" customHeight="1">
      <c r="A184" s="2">
        <v>5941025</v>
      </c>
      <c r="B184" s="2" t="s">
        <v>230</v>
      </c>
      <c r="C184" s="2" t="s">
        <v>16</v>
      </c>
      <c r="D184" s="2" t="s">
        <v>17</v>
      </c>
      <c r="E184" s="2" t="b">
        <v>0</v>
      </c>
      <c r="F184" s="2">
        <v>41025</v>
      </c>
      <c r="G184" s="2" t="s">
        <v>18</v>
      </c>
      <c r="H184">
        <v>60695.425999999999</v>
      </c>
      <c r="I184">
        <f>VLOOKUP($B184,'Lat Long - DataBC'!$B$2:$F$189,4,FALSE)</f>
        <v>-121.671402746475</v>
      </c>
      <c r="J184">
        <f>VLOOKUP($B184,'Lat Long - DataBC'!$B$2:$F$189,5,FALSE)</f>
        <v>53.065133596633103</v>
      </c>
    </row>
    <row r="185" spans="1:11" ht="15.75" customHeight="1">
      <c r="A185" s="2">
        <v>5935029</v>
      </c>
      <c r="B185" s="2" t="s">
        <v>231</v>
      </c>
      <c r="C185" s="2" t="s">
        <v>58</v>
      </c>
      <c r="D185" s="2" t="s">
        <v>32</v>
      </c>
      <c r="E185" s="2" t="b">
        <v>0</v>
      </c>
      <c r="F185" s="2">
        <v>35029</v>
      </c>
      <c r="G185" s="2" t="s">
        <v>40</v>
      </c>
      <c r="H185">
        <v>91813.440199999997</v>
      </c>
      <c r="I185">
        <f>VLOOKUP($B185,'Lat Long - DataBC'!$B$2:$F$189,4,FALSE)</f>
        <v>-119.610784686825</v>
      </c>
      <c r="J185">
        <f>VLOOKUP($B185,'Lat Long - DataBC'!$B$2:$F$189,5,FALSE)</f>
        <v>49.864429584573699</v>
      </c>
    </row>
    <row r="186" spans="1:11" ht="15.75" customHeight="1">
      <c r="A186" s="2">
        <v>5915055</v>
      </c>
      <c r="B186" s="2" t="s">
        <v>232</v>
      </c>
      <c r="C186" s="2" t="s">
        <v>29</v>
      </c>
      <c r="D186" s="2" t="s">
        <v>21</v>
      </c>
      <c r="E186" s="2" t="b">
        <v>0</v>
      </c>
      <c r="F186" s="2">
        <v>15055</v>
      </c>
      <c r="G186" s="2" t="s">
        <v>40</v>
      </c>
      <c r="H186">
        <v>45592.621599999999</v>
      </c>
      <c r="I186">
        <f>VLOOKUP($B186,'Lat Long - DataBC'!$B$2:$F$189,4,FALSE)</f>
        <v>-123.240199590849</v>
      </c>
      <c r="J186">
        <f>VLOOKUP($B186,'Lat Long - DataBC'!$B$2:$F$189,5,FALSE)</f>
        <v>49.352621826976097</v>
      </c>
      <c r="K186" t="s">
        <v>1014</v>
      </c>
    </row>
    <row r="187" spans="1:11" ht="15.75" customHeight="1">
      <c r="A187" s="2">
        <v>5931020</v>
      </c>
      <c r="B187" s="2" t="s">
        <v>233</v>
      </c>
      <c r="C187" s="2" t="s">
        <v>132</v>
      </c>
      <c r="D187" s="2" t="s">
        <v>21</v>
      </c>
      <c r="E187" s="2" t="b">
        <v>0</v>
      </c>
      <c r="F187" s="2">
        <v>31020</v>
      </c>
      <c r="G187" s="2" t="s">
        <v>18</v>
      </c>
      <c r="H187">
        <v>73801.634000000005</v>
      </c>
      <c r="I187">
        <f>VLOOKUP($B187,'Lat Long - DataBC'!$B$2:$F$189,4,FALSE)</f>
        <v>-122.948995285416</v>
      </c>
      <c r="J187">
        <f>VLOOKUP($B187,'Lat Long - DataBC'!$B$2:$F$189,5,FALSE)</f>
        <v>50.136366724134703</v>
      </c>
      <c r="K187" t="s">
        <v>1036</v>
      </c>
    </row>
    <row r="188" spans="1:11" ht="15.75" customHeight="1">
      <c r="A188" s="2">
        <v>5915007</v>
      </c>
      <c r="B188" s="2" t="s">
        <v>234</v>
      </c>
      <c r="C188" s="2" t="s">
        <v>29</v>
      </c>
      <c r="D188" s="2" t="s">
        <v>21</v>
      </c>
      <c r="E188" s="2" t="b">
        <v>0</v>
      </c>
      <c r="F188" s="2">
        <v>15007</v>
      </c>
      <c r="G188" s="2" t="s">
        <v>40</v>
      </c>
      <c r="H188">
        <v>16137.3495</v>
      </c>
      <c r="I188">
        <f>VLOOKUP($B188,'Lat Long - DataBC'!$B$2:$F$189,4,FALSE)</f>
        <v>-122.812313728563</v>
      </c>
      <c r="J188">
        <f>VLOOKUP($B188,'Lat Long - DataBC'!$B$2:$F$189,5,FALSE)</f>
        <v>49.019676110627202</v>
      </c>
      <c r="K188" t="s">
        <v>1014</v>
      </c>
    </row>
    <row r="189" spans="1:11" ht="15.75" customHeight="1">
      <c r="A189" s="2">
        <v>5941009</v>
      </c>
      <c r="B189" s="2" t="s">
        <v>235</v>
      </c>
      <c r="C189" s="2" t="s">
        <v>16</v>
      </c>
      <c r="D189" s="2" t="s">
        <v>17</v>
      </c>
      <c r="E189" s="2" t="b">
        <v>0</v>
      </c>
      <c r="F189" s="2">
        <v>41009</v>
      </c>
      <c r="G189" s="2" t="s">
        <v>18</v>
      </c>
      <c r="H189">
        <v>50060.0118</v>
      </c>
      <c r="I189">
        <f>VLOOKUP($B189,'Lat Long - DataBC'!$B$2:$F$189,4,FALSE)</f>
        <v>-122.106188797721</v>
      </c>
      <c r="J189">
        <f>VLOOKUP($B189,'Lat Long - DataBC'!$B$2:$F$189,5,FALSE)</f>
        <v>52.170682784304198</v>
      </c>
      <c r="K189" t="s">
        <v>1036</v>
      </c>
    </row>
    <row r="190" spans="1:11" ht="15.75" customHeight="1">
      <c r="A190" s="2">
        <v>5924029</v>
      </c>
      <c r="B190" s="2" t="s">
        <v>236</v>
      </c>
      <c r="C190" s="2" t="s">
        <v>46</v>
      </c>
      <c r="D190" s="2" t="s">
        <v>24</v>
      </c>
      <c r="E190" s="2" t="b">
        <v>0</v>
      </c>
      <c r="F190" s="2">
        <v>24029</v>
      </c>
      <c r="G190" s="2" t="s">
        <v>18</v>
      </c>
      <c r="H190">
        <v>8546.2734</v>
      </c>
      <c r="I190">
        <v>-126.85325742876699</v>
      </c>
      <c r="J190">
        <v>49.977579871701501</v>
      </c>
    </row>
    <row r="191" spans="1:11" ht="15.75" customHeight="1">
      <c r="A191" s="2">
        <v>1005923</v>
      </c>
      <c r="B191" t="s">
        <v>23</v>
      </c>
      <c r="C191" s="2" t="s">
        <v>254</v>
      </c>
      <c r="D191" s="2"/>
      <c r="E191" s="7" t="s">
        <v>255</v>
      </c>
      <c r="F191" s="2">
        <v>23000</v>
      </c>
      <c r="H191">
        <v>8829604735.9596004</v>
      </c>
      <c r="I191" s="11">
        <v>-125.64960211377</v>
      </c>
      <c r="J191" s="11">
        <v>49.388901811625303</v>
      </c>
    </row>
    <row r="192" spans="1:11" ht="15.75" customHeight="1">
      <c r="A192" s="2">
        <v>1005951</v>
      </c>
      <c r="B192" t="s">
        <v>38</v>
      </c>
      <c r="C192" s="2" t="s">
        <v>254</v>
      </c>
      <c r="D192" s="2"/>
      <c r="E192" s="7" t="s">
        <v>255</v>
      </c>
      <c r="F192" s="2">
        <v>51000</v>
      </c>
      <c r="H192">
        <v>78266556471.765106</v>
      </c>
      <c r="I192" s="11">
        <v>-126.08676869474201</v>
      </c>
      <c r="J192" s="11">
        <v>54.596367385841098</v>
      </c>
    </row>
    <row r="193" spans="1:10" ht="15.75" customHeight="1">
      <c r="A193" s="4">
        <v>1005917</v>
      </c>
      <c r="B193" t="s">
        <v>50</v>
      </c>
      <c r="C193" s="2" t="s">
        <v>254</v>
      </c>
      <c r="E193" s="7" t="s">
        <v>255</v>
      </c>
      <c r="F193" s="4">
        <v>17000</v>
      </c>
      <c r="H193">
        <f>VLOOKUP(B193,'RDs - DataBC'!B$2:P$29,15,FALSE)</f>
        <v>4867434706.0909004</v>
      </c>
      <c r="I193" s="11">
        <v>-123.597699964109</v>
      </c>
      <c r="J193" s="11">
        <v>48.808534664074799</v>
      </c>
    </row>
    <row r="194" spans="1:10" ht="15.75" customHeight="1">
      <c r="A194" s="2">
        <v>1005941</v>
      </c>
      <c r="B194" t="s">
        <v>16</v>
      </c>
      <c r="C194" s="2" t="s">
        <v>254</v>
      </c>
      <c r="D194" s="2"/>
      <c r="E194" s="7" t="s">
        <v>255</v>
      </c>
      <c r="F194" s="2">
        <v>41000</v>
      </c>
      <c r="H194">
        <f>VLOOKUP(B194,'RDs - DataBC'!B$2:P$29,15,FALSE)</f>
        <v>83106925792.061493</v>
      </c>
      <c r="I194" s="11">
        <v>-123.63483991749101</v>
      </c>
      <c r="J194" s="11">
        <v>52.016871098958099</v>
      </c>
    </row>
    <row r="195" spans="1:10" ht="15.75" customHeight="1">
      <c r="A195" s="2">
        <v>1005945</v>
      </c>
      <c r="B195" t="s">
        <v>55</v>
      </c>
      <c r="C195" s="2" t="s">
        <v>254</v>
      </c>
      <c r="D195" s="2"/>
      <c r="E195" s="7" t="s">
        <v>255</v>
      </c>
      <c r="F195" s="2">
        <v>45000</v>
      </c>
      <c r="H195">
        <f>VLOOKUP(B195,'RDs - DataBC'!B$2:P$29,15,FALSE)</f>
        <v>36733864159.618202</v>
      </c>
      <c r="I195" s="11">
        <v>-126.759127578346</v>
      </c>
      <c r="J195" s="11">
        <v>52.353191328467602</v>
      </c>
    </row>
    <row r="196" spans="1:10" ht="15.75" customHeight="1">
      <c r="A196" s="2">
        <v>1005903</v>
      </c>
      <c r="B196" t="s">
        <v>54</v>
      </c>
      <c r="C196" s="2" t="s">
        <v>254</v>
      </c>
      <c r="D196" s="2"/>
      <c r="E196" s="7" t="s">
        <v>255</v>
      </c>
      <c r="F196" s="2">
        <v>3000</v>
      </c>
      <c r="H196">
        <v>23158968334.384998</v>
      </c>
      <c r="I196" s="11">
        <v>-117.252414296278</v>
      </c>
      <c r="J196" s="11">
        <v>50.212968831217303</v>
      </c>
    </row>
    <row r="197" spans="1:10" ht="15.75" customHeight="1">
      <c r="A197" s="2">
        <v>1005935</v>
      </c>
      <c r="B197" t="s">
        <v>58</v>
      </c>
      <c r="C197" s="2" t="s">
        <v>254</v>
      </c>
      <c r="D197" s="2"/>
      <c r="E197" s="7" t="s">
        <v>255</v>
      </c>
      <c r="F197" s="2">
        <v>35000</v>
      </c>
      <c r="H197">
        <v>3145609486.4256001</v>
      </c>
      <c r="I197" s="11">
        <v>-119.41874311721899</v>
      </c>
      <c r="J197" s="11">
        <v>49.950435261906499</v>
      </c>
    </row>
    <row r="198" spans="1:10" ht="15.75" customHeight="1">
      <c r="A198" s="2">
        <v>1005939</v>
      </c>
      <c r="B198" s="2" t="s">
        <v>428</v>
      </c>
      <c r="C198" s="2" t="s">
        <v>254</v>
      </c>
      <c r="D198" s="2"/>
      <c r="E198" s="7" t="s">
        <v>255</v>
      </c>
      <c r="F198" s="2">
        <v>39000</v>
      </c>
      <c r="H198">
        <f>VLOOKUP(B198,'RDs - DataBC'!B$2:P$29,15,FALSE)</f>
        <v>30085149104.431801</v>
      </c>
      <c r="I198" s="11">
        <v>-117.69320711640501</v>
      </c>
      <c r="J198" s="11">
        <v>51.426732307616199</v>
      </c>
    </row>
    <row r="199" spans="1:10" ht="15.75" customHeight="1">
      <c r="A199" s="2">
        <v>1005926</v>
      </c>
      <c r="B199" t="s">
        <v>73</v>
      </c>
      <c r="C199" s="2" t="s">
        <v>254</v>
      </c>
      <c r="D199" s="2"/>
      <c r="E199" s="7" t="s">
        <v>255</v>
      </c>
      <c r="F199" s="2">
        <v>26000</v>
      </c>
      <c r="H199">
        <f>VLOOKUP(B199,'RDs - DataBC'!B$2:P$29,15,FALSE)</f>
        <v>2519420706.6079998</v>
      </c>
      <c r="I199" s="11">
        <v>-125.127248417949</v>
      </c>
      <c r="J199" s="11">
        <v>49.799995000646497</v>
      </c>
    </row>
    <row r="200" spans="1:10" ht="15.75" customHeight="1">
      <c r="A200" s="2">
        <v>1005919</v>
      </c>
      <c r="B200" t="s">
        <v>77</v>
      </c>
      <c r="C200" s="2" t="s">
        <v>254</v>
      </c>
      <c r="D200" s="2"/>
      <c r="E200" s="7" t="s">
        <v>255</v>
      </c>
      <c r="F200" s="2">
        <v>19000</v>
      </c>
      <c r="H200">
        <f>VLOOKUP(B200,'RDs - DataBC'!B$2:P$29,15,FALSE)</f>
        <v>4334928178.7768002</v>
      </c>
      <c r="I200" s="11">
        <v>-123.965151276049</v>
      </c>
      <c r="J200" s="11">
        <v>48.906611307782804</v>
      </c>
    </row>
    <row r="201" spans="1:10" ht="15.75" customHeight="1">
      <c r="A201" s="2">
        <v>1005901</v>
      </c>
      <c r="B201" t="s">
        <v>48</v>
      </c>
      <c r="C201" s="2" t="s">
        <v>254</v>
      </c>
      <c r="D201" s="2"/>
      <c r="E201" s="7" t="s">
        <v>255</v>
      </c>
      <c r="F201" s="2">
        <v>1000</v>
      </c>
      <c r="H201">
        <v>27848512267.892101</v>
      </c>
      <c r="I201" s="11">
        <v>-115.64765451768</v>
      </c>
      <c r="J201" s="11">
        <v>50.198481021109401</v>
      </c>
    </row>
    <row r="202" spans="1:10" ht="15.75" customHeight="1">
      <c r="A202" s="2">
        <v>1005909</v>
      </c>
      <c r="B202" t="s">
        <v>20</v>
      </c>
      <c r="C202" s="2" t="s">
        <v>254</v>
      </c>
      <c r="D202" s="2"/>
      <c r="E202" s="7" t="s">
        <v>255</v>
      </c>
      <c r="F202" s="2">
        <v>9000</v>
      </c>
      <c r="H202">
        <f>VLOOKUP(B202,'RDs - DataBC'!B$2:P$29,15,FALSE)</f>
        <v>13913900713.013901</v>
      </c>
      <c r="I202" s="11">
        <v>-121.773033908069</v>
      </c>
      <c r="J202" s="11">
        <v>49.739370913667997</v>
      </c>
    </row>
    <row r="203" spans="1:10" ht="15.75" customHeight="1">
      <c r="A203" s="2">
        <v>1005953</v>
      </c>
      <c r="B203" t="s">
        <v>96</v>
      </c>
      <c r="C203" s="2" t="s">
        <v>254</v>
      </c>
      <c r="D203" s="2"/>
      <c r="E203" s="7" t="s">
        <v>255</v>
      </c>
      <c r="F203" s="2">
        <v>53000</v>
      </c>
      <c r="H203">
        <v>51895936270.955902</v>
      </c>
      <c r="I203" s="11">
        <v>-120.996942374394</v>
      </c>
      <c r="J203" s="11">
        <v>53.963756457343401</v>
      </c>
    </row>
    <row r="204" spans="1:10" ht="15.75" customHeight="1">
      <c r="A204" s="2">
        <v>1005949</v>
      </c>
      <c r="B204" t="s">
        <v>109</v>
      </c>
      <c r="C204" s="2" t="s">
        <v>254</v>
      </c>
      <c r="D204" s="2"/>
      <c r="E204" s="7" t="s">
        <v>255</v>
      </c>
      <c r="F204" s="2">
        <v>49000</v>
      </c>
      <c r="H204">
        <v>119998373723.004</v>
      </c>
      <c r="I204" s="11">
        <v>-128.184095163075</v>
      </c>
      <c r="J204" s="11">
        <v>54.836144057423503</v>
      </c>
    </row>
    <row r="205" spans="1:10" ht="15.75" customHeight="1">
      <c r="A205" s="2">
        <v>1005905</v>
      </c>
      <c r="B205" t="s">
        <v>99</v>
      </c>
      <c r="C205" s="2" t="s">
        <v>254</v>
      </c>
      <c r="D205" s="2"/>
      <c r="E205" s="7" t="s">
        <v>255</v>
      </c>
      <c r="F205" s="2">
        <v>5000</v>
      </c>
      <c r="H205">
        <v>8163546250.7358999</v>
      </c>
      <c r="I205" s="11">
        <v>-118.680718065994</v>
      </c>
      <c r="J205" s="11">
        <v>49.4579821160482</v>
      </c>
    </row>
    <row r="206" spans="1:10" ht="15.75" customHeight="1">
      <c r="A206" s="2">
        <v>1005915</v>
      </c>
      <c r="B206" t="s">
        <v>29</v>
      </c>
      <c r="C206" s="2" t="s">
        <v>254</v>
      </c>
      <c r="D206" s="2"/>
      <c r="E206" s="7" t="s">
        <v>255</v>
      </c>
      <c r="F206" s="2">
        <v>15000</v>
      </c>
      <c r="H206">
        <f>VLOOKUP(B206,'RDs - DataBC'!B$2:P$29,15,FALSE)</f>
        <v>4051025688.0019002</v>
      </c>
      <c r="I206" s="11">
        <v>-123.151325140211</v>
      </c>
      <c r="J206" s="11">
        <v>49.371754449350298</v>
      </c>
    </row>
    <row r="207" spans="1:10" ht="15.75" customHeight="1">
      <c r="A207" s="4">
        <v>1005943</v>
      </c>
      <c r="B207" t="s">
        <v>27</v>
      </c>
      <c r="C207" s="2" t="s">
        <v>254</v>
      </c>
      <c r="E207" s="7" t="s">
        <v>255</v>
      </c>
      <c r="F207" s="4">
        <v>43000</v>
      </c>
      <c r="H207">
        <v>27404252479.202499</v>
      </c>
      <c r="I207" s="11">
        <v>-126.40277020879201</v>
      </c>
      <c r="J207" s="11">
        <v>50.887420056077502</v>
      </c>
    </row>
    <row r="208" spans="1:10" ht="15.75" customHeight="1">
      <c r="A208" s="2">
        <v>1005921</v>
      </c>
      <c r="B208" t="s">
        <v>130</v>
      </c>
      <c r="C208" s="2" t="s">
        <v>254</v>
      </c>
      <c r="D208" s="2"/>
      <c r="E208" s="7" t="s">
        <v>255</v>
      </c>
      <c r="F208" s="2">
        <v>21000</v>
      </c>
      <c r="H208">
        <v>3187015830.9786</v>
      </c>
      <c r="I208" s="11">
        <v>-124.18429339866699</v>
      </c>
      <c r="J208" s="11">
        <v>49.117784728892097</v>
      </c>
    </row>
    <row r="209" spans="1:10" ht="15.75" customHeight="1">
      <c r="A209" s="2">
        <v>1005947</v>
      </c>
      <c r="B209" t="s">
        <v>83</v>
      </c>
      <c r="C209" s="2" t="s">
        <v>254</v>
      </c>
      <c r="D209" s="2"/>
      <c r="E209" s="7" t="s">
        <v>255</v>
      </c>
      <c r="F209" s="2">
        <v>47000</v>
      </c>
      <c r="H209">
        <f>VLOOKUP(B209,'RDs - DataBC'!B$2:P$29,15,FALSE)</f>
        <v>65341803340.446297</v>
      </c>
      <c r="I209" s="11">
        <v>-130.11652165306299</v>
      </c>
      <c r="J209" s="11">
        <v>53.823034418442099</v>
      </c>
    </row>
    <row r="210" spans="1:10" ht="15.75" customHeight="1">
      <c r="A210" s="2">
        <v>1005937</v>
      </c>
      <c r="B210" t="s">
        <v>31</v>
      </c>
      <c r="C210" s="2" t="s">
        <v>254</v>
      </c>
      <c r="D210" s="2"/>
      <c r="E210" s="7" t="s">
        <v>255</v>
      </c>
      <c r="F210" s="2">
        <v>37000</v>
      </c>
      <c r="H210">
        <v>7715554993.6974001</v>
      </c>
      <c r="I210" s="11">
        <v>-118.58415632459599</v>
      </c>
      <c r="J210" s="11">
        <v>50.406509540343997</v>
      </c>
    </row>
    <row r="211" spans="1:10" ht="15.75" customHeight="1">
      <c r="A211" s="2">
        <v>5959007</v>
      </c>
      <c r="B211" s="2" t="s">
        <v>256</v>
      </c>
      <c r="C211" s="2" t="s">
        <v>254</v>
      </c>
      <c r="D211" s="2"/>
      <c r="E211" s="7" t="s">
        <v>255</v>
      </c>
      <c r="F211" s="2">
        <v>59007</v>
      </c>
      <c r="H211">
        <v>86364733771.809296</v>
      </c>
      <c r="I211" s="11">
        <v>-126.307326221235</v>
      </c>
      <c r="J211" s="11">
        <v>58.768604625688702</v>
      </c>
    </row>
    <row r="212" spans="1:10" ht="15.75" customHeight="1">
      <c r="A212" s="2">
        <v>1005907</v>
      </c>
      <c r="B212" t="s">
        <v>120</v>
      </c>
      <c r="C212" s="2" t="s">
        <v>254</v>
      </c>
      <c r="D212" s="2"/>
      <c r="E212" s="7" t="s">
        <v>255</v>
      </c>
      <c r="F212" s="2">
        <v>7000</v>
      </c>
      <c r="H212">
        <v>10555928739.917801</v>
      </c>
      <c r="I212" s="11">
        <v>-120.414122152212</v>
      </c>
      <c r="J212" s="11">
        <v>49.446815109201403</v>
      </c>
    </row>
    <row r="213" spans="1:10" ht="15.75" customHeight="1">
      <c r="A213" s="2">
        <v>1005955</v>
      </c>
      <c r="B213" t="s">
        <v>63</v>
      </c>
      <c r="C213" s="2" t="s">
        <v>254</v>
      </c>
      <c r="D213" s="2"/>
      <c r="E213" s="7" t="s">
        <v>255</v>
      </c>
      <c r="F213" s="2">
        <v>55000</v>
      </c>
      <c r="H213">
        <f>VLOOKUP(B213,'RDs - DataBC'!B$2:P$29,15,FALSE)</f>
        <v>119846904912.95</v>
      </c>
      <c r="I213" s="11">
        <v>-124.76753383462599</v>
      </c>
      <c r="J213" s="11">
        <v>56.282376306989001</v>
      </c>
    </row>
    <row r="214" spans="1:10" ht="15.75" customHeight="1">
      <c r="A214" s="2">
        <v>1005927</v>
      </c>
      <c r="B214" t="s">
        <v>179</v>
      </c>
      <c r="C214" s="2" t="s">
        <v>254</v>
      </c>
      <c r="D214" s="2"/>
      <c r="E214" s="7" t="s">
        <v>255</v>
      </c>
      <c r="F214" s="2">
        <v>27000</v>
      </c>
      <c r="H214">
        <f>VLOOKUP(B214,'RDs - DataBC'!B$2:P$29,15,FALSE)</f>
        <v>6906317868.4462996</v>
      </c>
      <c r="I214" s="11">
        <v>-124.48002792830501</v>
      </c>
      <c r="J214" s="11">
        <v>50.121382273962602</v>
      </c>
    </row>
    <row r="215" spans="1:10" ht="15.75" customHeight="1">
      <c r="A215" s="2">
        <v>1005931</v>
      </c>
      <c r="B215" t="s">
        <v>132</v>
      </c>
      <c r="C215" s="2" t="s">
        <v>254</v>
      </c>
      <c r="D215" s="2"/>
      <c r="E215" s="7" t="s">
        <v>255</v>
      </c>
      <c r="F215" s="2">
        <v>31000</v>
      </c>
      <c r="H215">
        <f>VLOOKUP(B215,'RDs - DataBC'!B$2:P$29,15,FALSE)</f>
        <v>16695097610.210199</v>
      </c>
      <c r="I215" s="11">
        <v>-122.98674880542499</v>
      </c>
      <c r="J215" s="11">
        <v>50.377296693017399</v>
      </c>
    </row>
    <row r="216" spans="1:10" ht="15.75" customHeight="1">
      <c r="A216" s="2">
        <v>1005957</v>
      </c>
      <c r="B216" t="s">
        <v>208</v>
      </c>
      <c r="C216" s="2" t="s">
        <v>254</v>
      </c>
      <c r="D216" s="2"/>
      <c r="E216" s="7" t="s">
        <v>255</v>
      </c>
      <c r="F216" s="2">
        <v>57000</v>
      </c>
      <c r="H216">
        <v>122291735837.95799</v>
      </c>
      <c r="I216" s="11">
        <v>-126.91363911304001</v>
      </c>
      <c r="J216" s="11">
        <v>57.423003864647299</v>
      </c>
    </row>
    <row r="217" spans="1:10" ht="15.75" customHeight="1">
      <c r="A217" s="2">
        <v>1005924</v>
      </c>
      <c r="B217" t="s">
        <v>46</v>
      </c>
      <c r="C217" s="2" t="s">
        <v>254</v>
      </c>
      <c r="D217" s="2"/>
      <c r="E217" s="7" t="s">
        <v>255</v>
      </c>
      <c r="F217" s="2">
        <v>24000</v>
      </c>
      <c r="H217">
        <f>VLOOKUP(B217,'RDs - DataBC'!B$2:P$29,15,FALSE)</f>
        <v>21804563553.943199</v>
      </c>
      <c r="I217" s="11">
        <v>-125.614542251817</v>
      </c>
      <c r="J217" s="11">
        <v>50.405228316937702</v>
      </c>
    </row>
    <row r="218" spans="1:10" ht="15.75" customHeight="1">
      <c r="A218" s="2">
        <v>1005929</v>
      </c>
      <c r="B218" t="s">
        <v>101</v>
      </c>
      <c r="C218" s="2" t="s">
        <v>254</v>
      </c>
      <c r="D218" s="2"/>
      <c r="E218" s="7" t="s">
        <v>255</v>
      </c>
      <c r="F218" s="2">
        <v>29000</v>
      </c>
      <c r="H218">
        <f>VLOOKUP(B218,'RDs - DataBC'!B$2:P$29,15,FALSE)</f>
        <v>5166552925.4553003</v>
      </c>
      <c r="I218" s="11">
        <v>-123.726101109029</v>
      </c>
      <c r="J218" s="11">
        <v>49.908183948741701</v>
      </c>
    </row>
    <row r="219" spans="1:10" ht="15.75" customHeight="1">
      <c r="A219" s="2">
        <v>1005933</v>
      </c>
      <c r="B219" t="s">
        <v>34</v>
      </c>
      <c r="C219" s="2" t="s">
        <v>254</v>
      </c>
      <c r="D219" s="2"/>
      <c r="E219" s="7" t="s">
        <v>255</v>
      </c>
      <c r="F219" s="2">
        <v>33000</v>
      </c>
      <c r="H219">
        <f>VLOOKUP(B219,'RDs - DataBC'!B$2:P$29,15,FALSE)</f>
        <v>45462354980.686096</v>
      </c>
      <c r="I219" s="11">
        <v>-120.726732793408</v>
      </c>
      <c r="J219" s="11">
        <v>51.134449155770596</v>
      </c>
    </row>
    <row r="220" spans="1:10" ht="15.75" customHeight="1">
      <c r="A220" s="2"/>
      <c r="B220" s="2"/>
      <c r="C220" s="2"/>
      <c r="D220" s="2"/>
      <c r="E220" s="3"/>
      <c r="F220" s="2"/>
    </row>
    <row r="221" spans="1:10" ht="15.75" customHeight="1">
      <c r="E221" s="3"/>
    </row>
    <row r="222" spans="1:10" ht="15.75" customHeight="1">
      <c r="E222" s="3"/>
    </row>
    <row r="223" spans="1:10" ht="15.75" customHeight="1">
      <c r="E223" s="3"/>
    </row>
    <row r="224" spans="1:10" ht="15.75" customHeight="1">
      <c r="E224" s="3"/>
    </row>
    <row r="225" spans="5:5" ht="15.75" customHeight="1">
      <c r="E225" s="3"/>
    </row>
    <row r="226" spans="5:5" ht="15.75" customHeight="1">
      <c r="E226" s="3"/>
    </row>
    <row r="227" spans="5:5" ht="15.75" customHeight="1">
      <c r="E227" s="3"/>
    </row>
    <row r="228" spans="5:5" ht="15.75" customHeight="1">
      <c r="E228" s="3"/>
    </row>
    <row r="229" spans="5:5" ht="15.75" customHeight="1">
      <c r="E229" s="3"/>
    </row>
    <row r="230" spans="5:5" ht="15.75" customHeight="1">
      <c r="E230" s="3"/>
    </row>
    <row r="231" spans="5:5" ht="15.75" customHeight="1">
      <c r="E231" s="3"/>
    </row>
    <row r="232" spans="5:5" ht="15.75" customHeight="1">
      <c r="E232" s="3"/>
    </row>
    <row r="233" spans="5:5" ht="15.75" customHeight="1">
      <c r="E233" s="3"/>
    </row>
    <row r="234" spans="5:5" ht="15.75" customHeight="1">
      <c r="E234" s="3"/>
    </row>
    <row r="235" spans="5:5" ht="15.75" customHeight="1">
      <c r="E235" s="3"/>
    </row>
    <row r="236" spans="5:5" ht="15.75" customHeight="1">
      <c r="E236" s="3"/>
    </row>
    <row r="237" spans="5:5" ht="15.75" customHeight="1">
      <c r="E237" s="3"/>
    </row>
    <row r="238" spans="5:5" ht="15.75" customHeight="1">
      <c r="E238" s="3"/>
    </row>
    <row r="239" spans="5:5" ht="15.75" customHeight="1">
      <c r="E239" s="3"/>
    </row>
    <row r="240" spans="5:5" ht="15.75" customHeight="1">
      <c r="E240" s="3"/>
    </row>
    <row r="241" spans="5:5" ht="15.75" customHeight="1">
      <c r="E241" s="3"/>
    </row>
    <row r="242" spans="5:5" ht="15.75" customHeight="1">
      <c r="E242" s="3"/>
    </row>
    <row r="243" spans="5:5" ht="15.75" customHeight="1">
      <c r="E243" s="3"/>
    </row>
    <row r="244" spans="5:5" ht="15.75" customHeight="1">
      <c r="E244" s="3"/>
    </row>
    <row r="245" spans="5:5" ht="15.75" customHeight="1">
      <c r="E245" s="3"/>
    </row>
    <row r="246" spans="5:5" ht="15.75" customHeight="1">
      <c r="E246" s="3"/>
    </row>
    <row r="247" spans="5:5" ht="15.75" customHeight="1">
      <c r="E247" s="3"/>
    </row>
    <row r="248" spans="5:5" ht="15.75" customHeight="1">
      <c r="E248" s="3"/>
    </row>
    <row r="249" spans="5:5" ht="15.75" customHeight="1">
      <c r="E249" s="3"/>
    </row>
    <row r="250" spans="5:5" ht="15.75" customHeight="1">
      <c r="E250" s="3"/>
    </row>
    <row r="251" spans="5:5" ht="15.75" customHeight="1">
      <c r="E251" s="3"/>
    </row>
    <row r="252" spans="5:5" ht="15.75" customHeight="1">
      <c r="E252" s="3"/>
    </row>
    <row r="253" spans="5:5" ht="15.75" customHeight="1">
      <c r="E253" s="3"/>
    </row>
    <row r="254" spans="5:5" ht="15.75" customHeight="1">
      <c r="E254" s="3"/>
    </row>
    <row r="255" spans="5:5" ht="15.75" customHeight="1">
      <c r="E255" s="3"/>
    </row>
    <row r="256" spans="5:5" ht="15.75" customHeight="1">
      <c r="E256" s="3"/>
    </row>
    <row r="257" spans="5:5" ht="15.75" customHeight="1">
      <c r="E257" s="3"/>
    </row>
    <row r="258" spans="5:5" ht="15.75" customHeight="1">
      <c r="E258" s="3"/>
    </row>
    <row r="259" spans="5:5" ht="15.75" customHeight="1">
      <c r="E259" s="3"/>
    </row>
    <row r="260" spans="5:5" ht="15.75" customHeight="1">
      <c r="E260" s="3"/>
    </row>
    <row r="261" spans="5:5" ht="15.75" customHeight="1">
      <c r="E261" s="3"/>
    </row>
    <row r="262" spans="5:5" ht="15.75" customHeight="1">
      <c r="E262" s="3"/>
    </row>
    <row r="263" spans="5:5" ht="15.75" customHeight="1">
      <c r="E263" s="3"/>
    </row>
    <row r="264" spans="5:5" ht="15.75" customHeight="1">
      <c r="E264" s="3"/>
    </row>
    <row r="265" spans="5:5" ht="15.75" customHeight="1">
      <c r="E265" s="3"/>
    </row>
    <row r="266" spans="5:5" ht="15.75" customHeight="1">
      <c r="E266" s="3"/>
    </row>
    <row r="267" spans="5:5" ht="15.75" customHeight="1">
      <c r="E267" s="3"/>
    </row>
    <row r="268" spans="5:5" ht="15.75" customHeight="1">
      <c r="E268" s="3"/>
    </row>
    <row r="269" spans="5:5" ht="15.75" customHeight="1">
      <c r="E269" s="3"/>
    </row>
    <row r="270" spans="5:5" ht="15.75" customHeight="1">
      <c r="E270" s="3"/>
    </row>
    <row r="271" spans="5:5" ht="15.75" customHeight="1">
      <c r="E271" s="3"/>
    </row>
    <row r="272" spans="5:5" ht="15.75" customHeight="1">
      <c r="E272" s="3"/>
    </row>
    <row r="273" spans="5:5" ht="15.75" customHeight="1">
      <c r="E273" s="3"/>
    </row>
    <row r="274" spans="5:5" ht="15.75" customHeight="1">
      <c r="E274" s="3"/>
    </row>
    <row r="275" spans="5:5" ht="15.75" customHeight="1">
      <c r="E275" s="3"/>
    </row>
    <row r="276" spans="5:5" ht="15.75" customHeight="1">
      <c r="E276" s="3"/>
    </row>
    <row r="277" spans="5:5" ht="15.75" customHeight="1">
      <c r="E277" s="3"/>
    </row>
    <row r="278" spans="5:5" ht="15.75" customHeight="1">
      <c r="E278" s="3"/>
    </row>
    <row r="279" spans="5:5" ht="15.75" customHeight="1">
      <c r="E279" s="3"/>
    </row>
    <row r="280" spans="5:5" ht="15.75" customHeight="1">
      <c r="E280" s="3"/>
    </row>
    <row r="281" spans="5:5" ht="15.75" customHeight="1">
      <c r="E281" s="3"/>
    </row>
    <row r="282" spans="5:5" ht="15.75" customHeight="1">
      <c r="E282" s="3"/>
    </row>
    <row r="283" spans="5:5" ht="15.75" customHeight="1">
      <c r="E283" s="3"/>
    </row>
    <row r="284" spans="5:5" ht="15.75" customHeight="1">
      <c r="E284" s="3"/>
    </row>
    <row r="285" spans="5:5" ht="15.75" customHeight="1">
      <c r="E285" s="3"/>
    </row>
    <row r="286" spans="5:5" ht="15.75" customHeight="1">
      <c r="E286" s="3"/>
    </row>
    <row r="287" spans="5:5" ht="15.75" customHeight="1">
      <c r="E287" s="3"/>
    </row>
    <row r="288" spans="5:5" ht="15.75" customHeight="1">
      <c r="E288" s="3"/>
    </row>
    <row r="289" spans="5:5" ht="15.75" customHeight="1">
      <c r="E289" s="3"/>
    </row>
    <row r="290" spans="5:5" ht="15.75" customHeight="1">
      <c r="E290" s="3"/>
    </row>
    <row r="291" spans="5:5" ht="15.75" customHeight="1">
      <c r="E291" s="3"/>
    </row>
    <row r="292" spans="5:5" ht="15.75" customHeight="1">
      <c r="E292" s="3"/>
    </row>
    <row r="293" spans="5:5" ht="15.75" customHeight="1">
      <c r="E293" s="3"/>
    </row>
    <row r="294" spans="5:5" ht="15.75" customHeight="1">
      <c r="E294" s="3"/>
    </row>
    <row r="295" spans="5:5" ht="15.75" customHeight="1">
      <c r="E295" s="3"/>
    </row>
    <row r="296" spans="5:5" ht="15.75" customHeight="1">
      <c r="E296" s="3"/>
    </row>
    <row r="297" spans="5:5" ht="15.75" customHeight="1">
      <c r="E297" s="3"/>
    </row>
    <row r="298" spans="5:5" ht="15.75" customHeight="1">
      <c r="E298" s="3"/>
    </row>
    <row r="299" spans="5:5" ht="15.75" customHeight="1">
      <c r="E299" s="3"/>
    </row>
    <row r="300" spans="5:5" ht="15.75" customHeight="1">
      <c r="E300" s="3"/>
    </row>
    <row r="301" spans="5:5" ht="15.75" customHeight="1">
      <c r="E301" s="3"/>
    </row>
    <row r="302" spans="5:5" ht="15.75" customHeight="1">
      <c r="E302" s="3"/>
    </row>
    <row r="303" spans="5:5" ht="15.75" customHeight="1">
      <c r="E303" s="3"/>
    </row>
    <row r="304" spans="5:5" ht="15.75" customHeight="1">
      <c r="E304" s="3"/>
    </row>
    <row r="305" spans="5:5" ht="15.75" customHeight="1">
      <c r="E305" s="3"/>
    </row>
    <row r="306" spans="5:5" ht="15.75" customHeight="1">
      <c r="E306" s="3"/>
    </row>
    <row r="307" spans="5:5" ht="15.75" customHeight="1">
      <c r="E307" s="3"/>
    </row>
    <row r="308" spans="5:5" ht="15.75" customHeight="1">
      <c r="E308" s="3"/>
    </row>
    <row r="309" spans="5:5" ht="15.75" customHeight="1">
      <c r="E309" s="3"/>
    </row>
    <row r="310" spans="5:5" ht="15.75" customHeight="1">
      <c r="E310" s="3"/>
    </row>
    <row r="311" spans="5:5" ht="15.75" customHeight="1">
      <c r="E311" s="3"/>
    </row>
    <row r="312" spans="5:5" ht="15.75" customHeight="1">
      <c r="E312" s="3"/>
    </row>
    <row r="313" spans="5:5" ht="15.75" customHeight="1">
      <c r="E313" s="3"/>
    </row>
    <row r="314" spans="5:5" ht="15.75" customHeight="1">
      <c r="E314" s="3"/>
    </row>
    <row r="315" spans="5:5" ht="15.75" customHeight="1">
      <c r="E315" s="3"/>
    </row>
    <row r="316" spans="5:5" ht="15.75" customHeight="1">
      <c r="E316" s="3"/>
    </row>
    <row r="317" spans="5:5" ht="15.75" customHeight="1">
      <c r="E317" s="3"/>
    </row>
    <row r="318" spans="5:5" ht="15.75" customHeight="1">
      <c r="E318" s="3"/>
    </row>
    <row r="319" spans="5:5" ht="15.75" customHeight="1">
      <c r="E319" s="3"/>
    </row>
    <row r="320" spans="5:5" ht="15.75" customHeight="1">
      <c r="E320" s="3"/>
    </row>
    <row r="321" spans="5:5" ht="15.75" customHeight="1">
      <c r="E321" s="3"/>
    </row>
    <row r="322" spans="5:5" ht="15.75" customHeight="1">
      <c r="E322" s="3"/>
    </row>
    <row r="323" spans="5:5" ht="15.75" customHeight="1">
      <c r="E323" s="3"/>
    </row>
    <row r="324" spans="5:5" ht="15.75" customHeight="1">
      <c r="E324" s="3"/>
    </row>
    <row r="325" spans="5:5" ht="15.75" customHeight="1">
      <c r="E325" s="3"/>
    </row>
    <row r="326" spans="5:5" ht="15.75" customHeight="1">
      <c r="E326" s="3"/>
    </row>
    <row r="327" spans="5:5" ht="15.75" customHeight="1">
      <c r="E327" s="3"/>
    </row>
    <row r="328" spans="5:5" ht="15.75" customHeight="1">
      <c r="E328" s="3"/>
    </row>
    <row r="329" spans="5:5" ht="15.75" customHeight="1">
      <c r="E329" s="3"/>
    </row>
    <row r="330" spans="5:5" ht="15.75" customHeight="1">
      <c r="E330" s="3"/>
    </row>
    <row r="331" spans="5:5" ht="15.75" customHeight="1">
      <c r="E331" s="3"/>
    </row>
    <row r="332" spans="5:5" ht="15.75" customHeight="1">
      <c r="E332" s="3"/>
    </row>
    <row r="333" spans="5:5" ht="15.75" customHeight="1">
      <c r="E333" s="3"/>
    </row>
    <row r="334" spans="5:5" ht="15.75" customHeight="1">
      <c r="E334" s="3"/>
    </row>
    <row r="335" spans="5:5" ht="15.75" customHeight="1">
      <c r="E335" s="3"/>
    </row>
    <row r="336" spans="5:5" ht="15.75" customHeight="1">
      <c r="E336" s="3"/>
    </row>
    <row r="337" spans="5:5" ht="15.75" customHeight="1">
      <c r="E337" s="3"/>
    </row>
    <row r="338" spans="5:5" ht="15.75" customHeight="1">
      <c r="E338" s="3"/>
    </row>
    <row r="339" spans="5:5" ht="15.75" customHeight="1">
      <c r="E339" s="3"/>
    </row>
    <row r="340" spans="5:5" ht="15.75" customHeight="1">
      <c r="E340" s="3"/>
    </row>
    <row r="341" spans="5:5" ht="15.75" customHeight="1">
      <c r="E341" s="3"/>
    </row>
    <row r="342" spans="5:5" ht="15.75" customHeight="1">
      <c r="E342" s="3"/>
    </row>
    <row r="343" spans="5:5" ht="15.75" customHeight="1">
      <c r="E343" s="3"/>
    </row>
    <row r="344" spans="5:5" ht="15.75" customHeight="1">
      <c r="E344" s="3"/>
    </row>
    <row r="345" spans="5:5" ht="15.75" customHeight="1">
      <c r="E345" s="3"/>
    </row>
    <row r="346" spans="5:5" ht="15.75" customHeight="1">
      <c r="E346" s="3"/>
    </row>
    <row r="347" spans="5:5" ht="15.75" customHeight="1">
      <c r="E347" s="3"/>
    </row>
    <row r="348" spans="5:5" ht="15.75" customHeight="1">
      <c r="E348" s="3"/>
    </row>
    <row r="349" spans="5:5" ht="15.75" customHeight="1">
      <c r="E349" s="3"/>
    </row>
    <row r="350" spans="5:5" ht="15.75" customHeight="1">
      <c r="E350" s="3"/>
    </row>
    <row r="351" spans="5:5" ht="15.75" customHeight="1">
      <c r="E351" s="3"/>
    </row>
    <row r="352" spans="5:5" ht="15.75" customHeight="1">
      <c r="E352" s="3"/>
    </row>
    <row r="353" spans="5:5" ht="15.75" customHeight="1">
      <c r="E353" s="3"/>
    </row>
    <row r="354" spans="5:5" ht="15.75" customHeight="1">
      <c r="E354" s="3"/>
    </row>
    <row r="355" spans="5:5" ht="15.75" customHeight="1">
      <c r="E355" s="3"/>
    </row>
    <row r="356" spans="5:5" ht="15.75" customHeight="1">
      <c r="E356" s="3"/>
    </row>
    <row r="357" spans="5:5" ht="15.75" customHeight="1">
      <c r="E357" s="3"/>
    </row>
    <row r="358" spans="5:5" ht="15.75" customHeight="1">
      <c r="E358" s="3"/>
    </row>
    <row r="359" spans="5:5" ht="15.75" customHeight="1">
      <c r="E359" s="3"/>
    </row>
    <row r="360" spans="5:5" ht="15.75" customHeight="1">
      <c r="E360" s="3"/>
    </row>
    <row r="361" spans="5:5" ht="15.75" customHeight="1">
      <c r="E361" s="3"/>
    </row>
    <row r="362" spans="5:5" ht="15.75" customHeight="1">
      <c r="E362" s="3"/>
    </row>
    <row r="363" spans="5:5" ht="15.75" customHeight="1">
      <c r="E363" s="3"/>
    </row>
    <row r="364" spans="5:5" ht="15.75" customHeight="1">
      <c r="E364" s="3"/>
    </row>
    <row r="365" spans="5:5" ht="15.75" customHeight="1">
      <c r="E365" s="3"/>
    </row>
    <row r="366" spans="5:5" ht="15.75" customHeight="1">
      <c r="E366" s="3"/>
    </row>
    <row r="367" spans="5:5" ht="15.75" customHeight="1">
      <c r="E367" s="3"/>
    </row>
    <row r="368" spans="5:5" ht="15.75" customHeight="1">
      <c r="E368" s="3"/>
    </row>
    <row r="369" spans="5:5" ht="15.75" customHeight="1">
      <c r="E369" s="3"/>
    </row>
    <row r="370" spans="5:5" ht="15.75" customHeight="1">
      <c r="E370" s="3"/>
    </row>
    <row r="371" spans="5:5" ht="15.75" customHeight="1">
      <c r="E371" s="3"/>
    </row>
    <row r="372" spans="5:5" ht="15.75" customHeight="1">
      <c r="E372" s="3"/>
    </row>
    <row r="373" spans="5:5" ht="15.75" customHeight="1">
      <c r="E373" s="3"/>
    </row>
    <row r="374" spans="5:5" ht="15.75" customHeight="1">
      <c r="E374" s="3"/>
    </row>
    <row r="375" spans="5:5" ht="15.75" customHeight="1">
      <c r="E375" s="3"/>
    </row>
    <row r="376" spans="5:5" ht="15.75" customHeight="1">
      <c r="E376" s="3"/>
    </row>
    <row r="377" spans="5:5" ht="15.75" customHeight="1">
      <c r="E377" s="3"/>
    </row>
    <row r="378" spans="5:5" ht="15.75" customHeight="1">
      <c r="E378" s="3"/>
    </row>
    <row r="379" spans="5:5" ht="15.75" customHeight="1">
      <c r="E379" s="3"/>
    </row>
    <row r="380" spans="5:5" ht="15.75" customHeight="1">
      <c r="E380" s="3"/>
    </row>
    <row r="381" spans="5:5" ht="15.75" customHeight="1">
      <c r="E381" s="3"/>
    </row>
    <row r="382" spans="5:5" ht="15.75" customHeight="1">
      <c r="E382" s="3"/>
    </row>
    <row r="383" spans="5:5" ht="15.75" customHeight="1">
      <c r="E383" s="3"/>
    </row>
    <row r="384" spans="5:5" ht="15.75" customHeight="1">
      <c r="E384" s="3"/>
    </row>
    <row r="385" spans="5:5" ht="15.75" customHeight="1">
      <c r="E385" s="3"/>
    </row>
    <row r="386" spans="5:5" ht="15.75" customHeight="1">
      <c r="E386" s="3"/>
    </row>
    <row r="387" spans="5:5" ht="15.75" customHeight="1">
      <c r="E387" s="3"/>
    </row>
    <row r="388" spans="5:5" ht="15.75" customHeight="1">
      <c r="E388" s="3"/>
    </row>
    <row r="389" spans="5:5" ht="15.75" customHeight="1">
      <c r="E389" s="3"/>
    </row>
    <row r="390" spans="5:5" ht="15.75" customHeight="1">
      <c r="E390" s="3"/>
    </row>
    <row r="391" spans="5:5" ht="15.75" customHeight="1">
      <c r="E391" s="3"/>
    </row>
    <row r="392" spans="5:5" ht="15.75" customHeight="1">
      <c r="E392" s="3"/>
    </row>
    <row r="393" spans="5:5" ht="15.75" customHeight="1">
      <c r="E393" s="3"/>
    </row>
    <row r="394" spans="5:5" ht="15.75" customHeight="1">
      <c r="E394" s="3"/>
    </row>
    <row r="395" spans="5:5" ht="15.75" customHeight="1">
      <c r="E395" s="3"/>
    </row>
    <row r="396" spans="5:5" ht="15.75" customHeight="1">
      <c r="E396" s="3"/>
    </row>
    <row r="397" spans="5:5" ht="15.75" customHeight="1">
      <c r="E397" s="3"/>
    </row>
    <row r="398" spans="5:5" ht="15.75" customHeight="1">
      <c r="E398" s="3"/>
    </row>
    <row r="399" spans="5:5" ht="15.75" customHeight="1">
      <c r="E399" s="3"/>
    </row>
    <row r="400" spans="5:5" ht="15.75" customHeight="1">
      <c r="E400" s="3"/>
    </row>
    <row r="401" spans="5:5" ht="15.75" customHeight="1">
      <c r="E401" s="3"/>
    </row>
    <row r="402" spans="5:5" ht="15.75" customHeight="1">
      <c r="E402" s="3"/>
    </row>
    <row r="403" spans="5:5" ht="15.75" customHeight="1">
      <c r="E403" s="3"/>
    </row>
    <row r="404" spans="5:5" ht="15.75" customHeight="1">
      <c r="E404" s="3"/>
    </row>
    <row r="405" spans="5:5" ht="15.75" customHeight="1">
      <c r="E405" s="3"/>
    </row>
    <row r="406" spans="5:5" ht="15.75" customHeight="1">
      <c r="E406" s="3"/>
    </row>
    <row r="407" spans="5:5" ht="15.75" customHeight="1">
      <c r="E407" s="3"/>
    </row>
    <row r="408" spans="5:5" ht="15.75" customHeight="1">
      <c r="E408" s="3"/>
    </row>
    <row r="409" spans="5:5" ht="15.75" customHeight="1">
      <c r="E409" s="3"/>
    </row>
    <row r="410" spans="5:5" ht="15.75" customHeight="1">
      <c r="E410" s="3"/>
    </row>
    <row r="411" spans="5:5" ht="15.75" customHeight="1">
      <c r="E411" s="3"/>
    </row>
    <row r="412" spans="5:5" ht="15.75" customHeight="1">
      <c r="E412" s="3"/>
    </row>
    <row r="413" spans="5:5" ht="15.75" customHeight="1">
      <c r="E413" s="3"/>
    </row>
    <row r="414" spans="5:5" ht="15.75" customHeight="1">
      <c r="E414" s="3"/>
    </row>
    <row r="415" spans="5:5" ht="15.75" customHeight="1">
      <c r="E415" s="3"/>
    </row>
    <row r="416" spans="5:5" ht="15.75" customHeight="1">
      <c r="E416" s="3"/>
    </row>
    <row r="417" spans="5:5" ht="15.75" customHeight="1">
      <c r="E417" s="3"/>
    </row>
    <row r="418" spans="5:5" ht="15.75" customHeight="1">
      <c r="E418" s="3"/>
    </row>
    <row r="419" spans="5:5" ht="15.75" customHeight="1">
      <c r="E419" s="3"/>
    </row>
    <row r="420" spans="5:5" ht="15.75" customHeight="1">
      <c r="E420" s="3"/>
    </row>
    <row r="421" spans="5:5" ht="15.75" customHeight="1">
      <c r="E421" s="3"/>
    </row>
    <row r="422" spans="5:5" ht="15.75" customHeight="1">
      <c r="E422" s="3"/>
    </row>
    <row r="423" spans="5:5" ht="15.75" customHeight="1">
      <c r="E423" s="3"/>
    </row>
    <row r="424" spans="5:5" ht="15.75" customHeight="1">
      <c r="E424" s="3"/>
    </row>
    <row r="425" spans="5:5" ht="15.75" customHeight="1">
      <c r="E425" s="3"/>
    </row>
    <row r="426" spans="5:5" ht="15.75" customHeight="1">
      <c r="E426" s="3"/>
    </row>
    <row r="427" spans="5:5" ht="15.75" customHeight="1">
      <c r="E427" s="3"/>
    </row>
    <row r="428" spans="5:5" ht="15.75" customHeight="1">
      <c r="E428" s="3"/>
    </row>
    <row r="429" spans="5:5" ht="15.75" customHeight="1">
      <c r="E429" s="3"/>
    </row>
    <row r="430" spans="5:5" ht="15.75" customHeight="1">
      <c r="E430" s="3"/>
    </row>
    <row r="431" spans="5:5" ht="15.75" customHeight="1">
      <c r="E431" s="3"/>
    </row>
    <row r="432" spans="5:5" ht="15.75" customHeight="1">
      <c r="E432" s="3"/>
    </row>
    <row r="433" spans="5:5" ht="15.75" customHeight="1">
      <c r="E433" s="3"/>
    </row>
    <row r="434" spans="5:5" ht="15.75" customHeight="1">
      <c r="E434" s="3"/>
    </row>
    <row r="435" spans="5:5" ht="15.75" customHeight="1">
      <c r="E435" s="3"/>
    </row>
    <row r="436" spans="5:5" ht="15.75" customHeight="1">
      <c r="E436" s="3"/>
    </row>
    <row r="437" spans="5:5" ht="15.75" customHeight="1">
      <c r="E437" s="3"/>
    </row>
    <row r="438" spans="5:5" ht="15.75" customHeight="1">
      <c r="E438" s="3"/>
    </row>
    <row r="439" spans="5:5" ht="15.75" customHeight="1">
      <c r="E439" s="3"/>
    </row>
    <row r="440" spans="5:5" ht="15.75" customHeight="1">
      <c r="E440" s="3"/>
    </row>
    <row r="441" spans="5:5" ht="15.75" customHeight="1">
      <c r="E441" s="3"/>
    </row>
    <row r="442" spans="5:5" ht="15.75" customHeight="1">
      <c r="E442" s="3"/>
    </row>
    <row r="443" spans="5:5" ht="15.75" customHeight="1">
      <c r="E443" s="3"/>
    </row>
    <row r="444" spans="5:5" ht="15.75" customHeight="1">
      <c r="E444" s="3"/>
    </row>
    <row r="445" spans="5:5" ht="15.75" customHeight="1">
      <c r="E445" s="3"/>
    </row>
    <row r="446" spans="5:5" ht="15.75" customHeight="1">
      <c r="E446" s="3"/>
    </row>
    <row r="447" spans="5:5" ht="15.75" customHeight="1">
      <c r="E447" s="3"/>
    </row>
    <row r="448" spans="5:5" ht="15.75" customHeight="1">
      <c r="E448" s="3"/>
    </row>
    <row r="449" spans="5:5" ht="15.75" customHeight="1">
      <c r="E449" s="3"/>
    </row>
    <row r="450" spans="5:5" ht="15.75" customHeight="1">
      <c r="E450" s="3"/>
    </row>
    <row r="451" spans="5:5" ht="15.75" customHeight="1">
      <c r="E451" s="3"/>
    </row>
    <row r="452" spans="5:5" ht="15.75" customHeight="1">
      <c r="E452" s="3"/>
    </row>
    <row r="453" spans="5:5" ht="15.75" customHeight="1">
      <c r="E453" s="3"/>
    </row>
    <row r="454" spans="5:5" ht="15.75" customHeight="1">
      <c r="E454" s="3"/>
    </row>
    <row r="455" spans="5:5" ht="15.75" customHeight="1">
      <c r="E455" s="3"/>
    </row>
    <row r="456" spans="5:5" ht="15.75" customHeight="1">
      <c r="E456" s="3"/>
    </row>
    <row r="457" spans="5:5" ht="15.75" customHeight="1">
      <c r="E457" s="3"/>
    </row>
    <row r="458" spans="5:5" ht="15.75" customHeight="1">
      <c r="E458" s="3"/>
    </row>
    <row r="459" spans="5:5" ht="15.75" customHeight="1">
      <c r="E459" s="3"/>
    </row>
    <row r="460" spans="5:5" ht="15.75" customHeight="1">
      <c r="E460" s="3"/>
    </row>
    <row r="461" spans="5:5" ht="15.75" customHeight="1">
      <c r="E461" s="3"/>
    </row>
    <row r="462" spans="5:5" ht="15.75" customHeight="1">
      <c r="E462" s="3"/>
    </row>
    <row r="463" spans="5:5" ht="15.75" customHeight="1">
      <c r="E463" s="3"/>
    </row>
    <row r="464" spans="5:5" ht="15.75" customHeight="1">
      <c r="E464" s="3"/>
    </row>
    <row r="465" spans="5:5" ht="15.75" customHeight="1">
      <c r="E465" s="3"/>
    </row>
    <row r="466" spans="5:5" ht="15.75" customHeight="1">
      <c r="E466" s="3"/>
    </row>
    <row r="467" spans="5:5" ht="15.75" customHeight="1">
      <c r="E467" s="3"/>
    </row>
    <row r="468" spans="5:5" ht="15.75" customHeight="1">
      <c r="E468" s="3"/>
    </row>
    <row r="469" spans="5:5" ht="15.75" customHeight="1">
      <c r="E469" s="3"/>
    </row>
    <row r="470" spans="5:5" ht="15.75" customHeight="1">
      <c r="E470" s="3"/>
    </row>
    <row r="471" spans="5:5" ht="15.75" customHeight="1">
      <c r="E471" s="3"/>
    </row>
    <row r="472" spans="5:5" ht="15.75" customHeight="1">
      <c r="E472" s="3"/>
    </row>
    <row r="473" spans="5:5" ht="15.75" customHeight="1">
      <c r="E473" s="3"/>
    </row>
    <row r="474" spans="5:5" ht="15.75" customHeight="1">
      <c r="E474" s="3"/>
    </row>
    <row r="475" spans="5:5" ht="15.75" customHeight="1">
      <c r="E475" s="3"/>
    </row>
    <row r="476" spans="5:5" ht="15.75" customHeight="1">
      <c r="E476" s="3"/>
    </row>
    <row r="477" spans="5:5" ht="15.75" customHeight="1">
      <c r="E477" s="3"/>
    </row>
    <row r="478" spans="5:5" ht="15.75" customHeight="1">
      <c r="E478" s="3"/>
    </row>
    <row r="479" spans="5:5" ht="15.75" customHeight="1">
      <c r="E479" s="3"/>
    </row>
    <row r="480" spans="5:5" ht="15.75" customHeight="1">
      <c r="E480" s="3"/>
    </row>
    <row r="481" spans="5:5" ht="15.75" customHeight="1">
      <c r="E481" s="3"/>
    </row>
    <row r="482" spans="5:5" ht="15.75" customHeight="1">
      <c r="E482" s="3"/>
    </row>
    <row r="483" spans="5:5" ht="15.75" customHeight="1">
      <c r="E483" s="3"/>
    </row>
    <row r="484" spans="5:5" ht="15.75" customHeight="1">
      <c r="E484" s="3"/>
    </row>
    <row r="485" spans="5:5" ht="15.75" customHeight="1">
      <c r="E485" s="3"/>
    </row>
    <row r="486" spans="5:5" ht="15.75" customHeight="1">
      <c r="E486" s="3"/>
    </row>
    <row r="487" spans="5:5" ht="15.75" customHeight="1">
      <c r="E487" s="3"/>
    </row>
    <row r="488" spans="5:5" ht="15.75" customHeight="1">
      <c r="E488" s="3"/>
    </row>
    <row r="489" spans="5:5" ht="15.75" customHeight="1">
      <c r="E489" s="3"/>
    </row>
    <row r="490" spans="5:5" ht="15.75" customHeight="1">
      <c r="E490" s="3"/>
    </row>
    <row r="491" spans="5:5" ht="15.75" customHeight="1">
      <c r="E491" s="3"/>
    </row>
    <row r="492" spans="5:5" ht="15.75" customHeight="1">
      <c r="E492" s="3"/>
    </row>
    <row r="493" spans="5:5" ht="15.75" customHeight="1">
      <c r="E493" s="3"/>
    </row>
    <row r="494" spans="5:5" ht="15.75" customHeight="1">
      <c r="E494" s="3"/>
    </row>
    <row r="495" spans="5:5" ht="15.75" customHeight="1">
      <c r="E495" s="3"/>
    </row>
    <row r="496" spans="5:5" ht="15.75" customHeight="1">
      <c r="E496" s="3"/>
    </row>
    <row r="497" spans="5:5" ht="15.75" customHeight="1">
      <c r="E497" s="3"/>
    </row>
    <row r="498" spans="5:5" ht="15.75" customHeight="1">
      <c r="E498" s="3"/>
    </row>
    <row r="499" spans="5:5" ht="15.75" customHeight="1">
      <c r="E499" s="3"/>
    </row>
    <row r="500" spans="5:5" ht="15.75" customHeight="1">
      <c r="E500" s="3"/>
    </row>
    <row r="501" spans="5:5" ht="15.75" customHeight="1">
      <c r="E501" s="3"/>
    </row>
    <row r="502" spans="5:5" ht="15.75" customHeight="1">
      <c r="E502" s="3"/>
    </row>
    <row r="503" spans="5:5" ht="15.75" customHeight="1">
      <c r="E503" s="3"/>
    </row>
    <row r="504" spans="5:5" ht="15.75" customHeight="1">
      <c r="E504" s="3"/>
    </row>
    <row r="505" spans="5:5" ht="15.75" customHeight="1">
      <c r="E505" s="3"/>
    </row>
    <row r="506" spans="5:5" ht="15.75" customHeight="1">
      <c r="E506" s="3"/>
    </row>
    <row r="507" spans="5:5" ht="15.75" customHeight="1">
      <c r="E507" s="3"/>
    </row>
    <row r="508" spans="5:5" ht="15.75" customHeight="1">
      <c r="E508" s="3"/>
    </row>
    <row r="509" spans="5:5" ht="15.75" customHeight="1">
      <c r="E509" s="3"/>
    </row>
    <row r="510" spans="5:5" ht="15.75" customHeight="1">
      <c r="E510" s="3"/>
    </row>
    <row r="511" spans="5:5" ht="15.75" customHeight="1">
      <c r="E511" s="3"/>
    </row>
    <row r="512" spans="5:5" ht="15.75" customHeight="1">
      <c r="E512" s="3"/>
    </row>
    <row r="513" spans="5:5" ht="15.75" customHeight="1">
      <c r="E513" s="3"/>
    </row>
    <row r="514" spans="5:5" ht="15.75" customHeight="1">
      <c r="E514" s="3"/>
    </row>
    <row r="515" spans="5:5" ht="15.75" customHeight="1">
      <c r="E515" s="3"/>
    </row>
    <row r="516" spans="5:5" ht="15.75" customHeight="1">
      <c r="E516" s="3"/>
    </row>
    <row r="517" spans="5:5" ht="15.75" customHeight="1">
      <c r="E517" s="3"/>
    </row>
    <row r="518" spans="5:5" ht="15.75" customHeight="1">
      <c r="E518" s="3"/>
    </row>
    <row r="519" spans="5:5" ht="15.75" customHeight="1">
      <c r="E519" s="3"/>
    </row>
    <row r="520" spans="5:5" ht="15.75" customHeight="1">
      <c r="E520" s="3"/>
    </row>
    <row r="521" spans="5:5" ht="15.75" customHeight="1">
      <c r="E521" s="3"/>
    </row>
    <row r="522" spans="5:5" ht="15.75" customHeight="1">
      <c r="E522" s="3"/>
    </row>
    <row r="523" spans="5:5" ht="15.75" customHeight="1">
      <c r="E523" s="3"/>
    </row>
    <row r="524" spans="5:5" ht="15.75" customHeight="1">
      <c r="E524" s="3"/>
    </row>
    <row r="525" spans="5:5" ht="15.75" customHeight="1">
      <c r="E525" s="3"/>
    </row>
    <row r="526" spans="5:5" ht="15.75" customHeight="1">
      <c r="E526" s="3"/>
    </row>
    <row r="527" spans="5:5" ht="15.75" customHeight="1">
      <c r="E527" s="3"/>
    </row>
    <row r="528" spans="5:5" ht="15.75" customHeight="1">
      <c r="E528" s="3"/>
    </row>
    <row r="529" spans="5:5" ht="15.75" customHeight="1">
      <c r="E529" s="3"/>
    </row>
    <row r="530" spans="5:5" ht="15.75" customHeight="1">
      <c r="E530" s="3"/>
    </row>
    <row r="531" spans="5:5" ht="15.75" customHeight="1">
      <c r="E531" s="3"/>
    </row>
    <row r="532" spans="5:5" ht="15.75" customHeight="1">
      <c r="E532" s="3"/>
    </row>
    <row r="533" spans="5:5" ht="15.75" customHeight="1">
      <c r="E533" s="3"/>
    </row>
    <row r="534" spans="5:5" ht="15.75" customHeight="1">
      <c r="E534" s="3"/>
    </row>
    <row r="535" spans="5:5" ht="15.75" customHeight="1">
      <c r="E535" s="3"/>
    </row>
    <row r="536" spans="5:5" ht="15.75" customHeight="1">
      <c r="E536" s="3"/>
    </row>
    <row r="537" spans="5:5" ht="15.75" customHeight="1">
      <c r="E537" s="3"/>
    </row>
    <row r="538" spans="5:5" ht="15.75" customHeight="1">
      <c r="E538" s="3"/>
    </row>
    <row r="539" spans="5:5" ht="15.75" customHeight="1">
      <c r="E539" s="3"/>
    </row>
    <row r="540" spans="5:5" ht="15.75" customHeight="1">
      <c r="E540" s="3"/>
    </row>
    <row r="541" spans="5:5" ht="15.75" customHeight="1">
      <c r="E541" s="3"/>
    </row>
    <row r="542" spans="5:5" ht="15.75" customHeight="1">
      <c r="E542" s="3"/>
    </row>
    <row r="543" spans="5:5" ht="15.75" customHeight="1">
      <c r="E543" s="3"/>
    </row>
    <row r="544" spans="5:5" ht="15.75" customHeight="1">
      <c r="E544" s="3"/>
    </row>
    <row r="545" spans="5:5" ht="15.75" customHeight="1">
      <c r="E545" s="3"/>
    </row>
    <row r="546" spans="5:5" ht="15.75" customHeight="1">
      <c r="E546" s="3"/>
    </row>
    <row r="547" spans="5:5" ht="15.75" customHeight="1">
      <c r="E547" s="3"/>
    </row>
    <row r="548" spans="5:5" ht="15.75" customHeight="1">
      <c r="E548" s="3"/>
    </row>
    <row r="549" spans="5:5" ht="15.75" customHeight="1">
      <c r="E549" s="3"/>
    </row>
    <row r="550" spans="5:5" ht="15.75" customHeight="1">
      <c r="E550" s="3"/>
    </row>
    <row r="551" spans="5:5" ht="15.75" customHeight="1">
      <c r="E551" s="3"/>
    </row>
    <row r="552" spans="5:5" ht="15.75" customHeight="1">
      <c r="E552" s="3"/>
    </row>
    <row r="553" spans="5:5" ht="15.75" customHeight="1">
      <c r="E553" s="3"/>
    </row>
    <row r="554" spans="5:5" ht="15.75" customHeight="1">
      <c r="E554" s="3"/>
    </row>
    <row r="555" spans="5:5" ht="15.75" customHeight="1">
      <c r="E555" s="3"/>
    </row>
    <row r="556" spans="5:5" ht="15.75" customHeight="1">
      <c r="E556" s="3"/>
    </row>
    <row r="557" spans="5:5" ht="15.75" customHeight="1">
      <c r="E557" s="3"/>
    </row>
    <row r="558" spans="5:5" ht="15.75" customHeight="1">
      <c r="E558" s="3"/>
    </row>
    <row r="559" spans="5:5" ht="15.75" customHeight="1">
      <c r="E559" s="3"/>
    </row>
    <row r="560" spans="5:5" ht="15.75" customHeight="1">
      <c r="E560" s="3"/>
    </row>
    <row r="561" spans="5:5" ht="15.75" customHeight="1">
      <c r="E561" s="3"/>
    </row>
    <row r="562" spans="5:5" ht="15.75" customHeight="1">
      <c r="E562" s="3"/>
    </row>
    <row r="563" spans="5:5" ht="15.75" customHeight="1">
      <c r="E563" s="3"/>
    </row>
    <row r="564" spans="5:5" ht="15.75" customHeight="1">
      <c r="E564" s="3"/>
    </row>
    <row r="565" spans="5:5" ht="15.75" customHeight="1">
      <c r="E565" s="3"/>
    </row>
    <row r="566" spans="5:5" ht="15.75" customHeight="1">
      <c r="E566" s="3"/>
    </row>
    <row r="567" spans="5:5" ht="15.75" customHeight="1">
      <c r="E567" s="3"/>
    </row>
    <row r="568" spans="5:5" ht="15.75" customHeight="1">
      <c r="E568" s="3"/>
    </row>
    <row r="569" spans="5:5" ht="15.75" customHeight="1">
      <c r="E569" s="3"/>
    </row>
    <row r="570" spans="5:5" ht="15.75" customHeight="1">
      <c r="E570" s="3"/>
    </row>
    <row r="571" spans="5:5" ht="15.75" customHeight="1">
      <c r="E571" s="3"/>
    </row>
    <row r="572" spans="5:5" ht="15.75" customHeight="1">
      <c r="E572" s="3"/>
    </row>
    <row r="573" spans="5:5" ht="15.75" customHeight="1">
      <c r="E573" s="3"/>
    </row>
    <row r="574" spans="5:5" ht="15.75" customHeight="1">
      <c r="E574" s="3"/>
    </row>
    <row r="575" spans="5:5" ht="15.75" customHeight="1">
      <c r="E575" s="3"/>
    </row>
    <row r="576" spans="5:5" ht="15.75" customHeight="1">
      <c r="E576" s="3"/>
    </row>
    <row r="577" spans="5:5" ht="15.75" customHeight="1">
      <c r="E577" s="3"/>
    </row>
    <row r="578" spans="5:5" ht="15.75" customHeight="1">
      <c r="E578" s="3"/>
    </row>
    <row r="579" spans="5:5" ht="15.75" customHeight="1">
      <c r="E579" s="3"/>
    </row>
    <row r="580" spans="5:5" ht="15.75" customHeight="1">
      <c r="E580" s="3"/>
    </row>
    <row r="581" spans="5:5" ht="15.75" customHeight="1">
      <c r="E581" s="3"/>
    </row>
    <row r="582" spans="5:5" ht="15.75" customHeight="1">
      <c r="E582" s="3"/>
    </row>
    <row r="583" spans="5:5" ht="15.75" customHeight="1">
      <c r="E583" s="3"/>
    </row>
    <row r="584" spans="5:5" ht="15.75" customHeight="1">
      <c r="E584" s="3"/>
    </row>
    <row r="585" spans="5:5" ht="15.75" customHeight="1">
      <c r="E585" s="3"/>
    </row>
    <row r="586" spans="5:5" ht="15.75" customHeight="1">
      <c r="E586" s="3"/>
    </row>
    <row r="587" spans="5:5" ht="15.75" customHeight="1">
      <c r="E587" s="3"/>
    </row>
    <row r="588" spans="5:5" ht="15.75" customHeight="1">
      <c r="E588" s="3"/>
    </row>
    <row r="589" spans="5:5" ht="15.75" customHeight="1">
      <c r="E589" s="3"/>
    </row>
    <row r="590" spans="5:5" ht="15.75" customHeight="1">
      <c r="E590" s="3"/>
    </row>
    <row r="591" spans="5:5" ht="15.75" customHeight="1">
      <c r="E591" s="3"/>
    </row>
    <row r="592" spans="5:5" ht="15.75" customHeight="1">
      <c r="E592" s="3"/>
    </row>
    <row r="593" spans="5:5" ht="15.75" customHeight="1">
      <c r="E593" s="3"/>
    </row>
    <row r="594" spans="5:5" ht="15.75" customHeight="1">
      <c r="E594" s="3"/>
    </row>
    <row r="595" spans="5:5" ht="15.75" customHeight="1">
      <c r="E595" s="3"/>
    </row>
    <row r="596" spans="5:5" ht="15.75" customHeight="1">
      <c r="E596" s="3"/>
    </row>
    <row r="597" spans="5:5" ht="15.75" customHeight="1">
      <c r="E597" s="3"/>
    </row>
    <row r="598" spans="5:5" ht="15.75" customHeight="1">
      <c r="E598" s="3"/>
    </row>
    <row r="599" spans="5:5" ht="15.75" customHeight="1">
      <c r="E599" s="3"/>
    </row>
    <row r="600" spans="5:5" ht="15.75" customHeight="1">
      <c r="E600" s="3"/>
    </row>
    <row r="601" spans="5:5" ht="15.75" customHeight="1">
      <c r="E601" s="3"/>
    </row>
    <row r="602" spans="5:5" ht="15.75" customHeight="1">
      <c r="E602" s="3"/>
    </row>
    <row r="603" spans="5:5" ht="15.75" customHeight="1">
      <c r="E603" s="3"/>
    </row>
    <row r="604" spans="5:5" ht="15.75" customHeight="1">
      <c r="E604" s="3"/>
    </row>
    <row r="605" spans="5:5" ht="15.75" customHeight="1">
      <c r="E605" s="3"/>
    </row>
    <row r="606" spans="5:5" ht="15.75" customHeight="1">
      <c r="E606" s="3"/>
    </row>
    <row r="607" spans="5:5" ht="15.75" customHeight="1">
      <c r="E607" s="3"/>
    </row>
    <row r="608" spans="5:5" ht="15.75" customHeight="1">
      <c r="E608" s="3"/>
    </row>
    <row r="609" spans="5:5" ht="15.75" customHeight="1">
      <c r="E609" s="3"/>
    </row>
    <row r="610" spans="5:5" ht="15.75" customHeight="1">
      <c r="E610" s="3"/>
    </row>
    <row r="611" spans="5:5" ht="15.75" customHeight="1">
      <c r="E611" s="3"/>
    </row>
    <row r="612" spans="5:5" ht="15.75" customHeight="1">
      <c r="E612" s="3"/>
    </row>
    <row r="613" spans="5:5" ht="15.75" customHeight="1">
      <c r="E613" s="3"/>
    </row>
    <row r="614" spans="5:5" ht="15.75" customHeight="1">
      <c r="E614" s="3"/>
    </row>
    <row r="615" spans="5:5" ht="15.75" customHeight="1">
      <c r="E615" s="3"/>
    </row>
    <row r="616" spans="5:5" ht="15.75" customHeight="1">
      <c r="E616" s="3"/>
    </row>
    <row r="617" spans="5:5" ht="15.75" customHeight="1">
      <c r="E617" s="3"/>
    </row>
    <row r="618" spans="5:5" ht="15.75" customHeight="1">
      <c r="E618" s="3"/>
    </row>
    <row r="619" spans="5:5" ht="15.75" customHeight="1">
      <c r="E619" s="3"/>
    </row>
    <row r="620" spans="5:5" ht="15.75" customHeight="1">
      <c r="E620" s="3"/>
    </row>
    <row r="621" spans="5:5" ht="15.75" customHeight="1">
      <c r="E621" s="3"/>
    </row>
    <row r="622" spans="5:5" ht="15.75" customHeight="1">
      <c r="E622" s="3"/>
    </row>
    <row r="623" spans="5:5" ht="15.75" customHeight="1">
      <c r="E623" s="3"/>
    </row>
    <row r="624" spans="5:5" ht="15.75" customHeight="1">
      <c r="E624" s="3"/>
    </row>
    <row r="625" spans="5:5" ht="15.75" customHeight="1">
      <c r="E625" s="3"/>
    </row>
    <row r="626" spans="5:5" ht="15.75" customHeight="1">
      <c r="E626" s="3"/>
    </row>
    <row r="627" spans="5:5" ht="15.75" customHeight="1">
      <c r="E627" s="3"/>
    </row>
    <row r="628" spans="5:5" ht="15.75" customHeight="1">
      <c r="E628" s="3"/>
    </row>
    <row r="629" spans="5:5" ht="15.75" customHeight="1">
      <c r="E629" s="3"/>
    </row>
    <row r="630" spans="5:5" ht="15.75" customHeight="1">
      <c r="E630" s="3"/>
    </row>
    <row r="631" spans="5:5" ht="15.75" customHeight="1">
      <c r="E631" s="3"/>
    </row>
    <row r="632" spans="5:5" ht="15.75" customHeight="1">
      <c r="E632" s="3"/>
    </row>
    <row r="633" spans="5:5" ht="15.75" customHeight="1">
      <c r="E633" s="3"/>
    </row>
    <row r="634" spans="5:5" ht="15.75" customHeight="1">
      <c r="E634" s="3"/>
    </row>
    <row r="635" spans="5:5" ht="15.75" customHeight="1">
      <c r="E635" s="3"/>
    </row>
    <row r="636" spans="5:5" ht="15.75" customHeight="1">
      <c r="E636" s="3"/>
    </row>
    <row r="637" spans="5:5" ht="15.75" customHeight="1">
      <c r="E637" s="3"/>
    </row>
    <row r="638" spans="5:5" ht="15.75" customHeight="1">
      <c r="E638" s="3"/>
    </row>
    <row r="639" spans="5:5" ht="15.75" customHeight="1">
      <c r="E639" s="3"/>
    </row>
    <row r="640" spans="5:5" ht="15.75" customHeight="1">
      <c r="E640" s="3"/>
    </row>
    <row r="641" spans="5:5" ht="15.75" customHeight="1">
      <c r="E641" s="3"/>
    </row>
    <row r="642" spans="5:5" ht="15.75" customHeight="1">
      <c r="E642" s="3"/>
    </row>
    <row r="643" spans="5:5" ht="15.75" customHeight="1">
      <c r="E643" s="3"/>
    </row>
    <row r="644" spans="5:5" ht="15.75" customHeight="1">
      <c r="E644" s="3"/>
    </row>
    <row r="645" spans="5:5" ht="15.75" customHeight="1">
      <c r="E645" s="3"/>
    </row>
    <row r="646" spans="5:5" ht="15.75" customHeight="1">
      <c r="E646" s="3"/>
    </row>
    <row r="647" spans="5:5" ht="15.75" customHeight="1">
      <c r="E647" s="3"/>
    </row>
    <row r="648" spans="5:5" ht="15.75" customHeight="1">
      <c r="E648" s="3"/>
    </row>
    <row r="649" spans="5:5" ht="15.75" customHeight="1">
      <c r="E649" s="3"/>
    </row>
    <row r="650" spans="5:5" ht="15.75" customHeight="1">
      <c r="E650" s="3"/>
    </row>
    <row r="651" spans="5:5" ht="15.75" customHeight="1">
      <c r="E651" s="3"/>
    </row>
    <row r="652" spans="5:5" ht="15.75" customHeight="1">
      <c r="E652" s="3"/>
    </row>
    <row r="653" spans="5:5" ht="15.75" customHeight="1">
      <c r="E653" s="3"/>
    </row>
    <row r="654" spans="5:5" ht="15.75" customHeight="1">
      <c r="E654" s="3"/>
    </row>
    <row r="655" spans="5:5" ht="15.75" customHeight="1">
      <c r="E655" s="3"/>
    </row>
    <row r="656" spans="5:5" ht="15.75" customHeight="1">
      <c r="E656" s="3"/>
    </row>
    <row r="657" spans="5:5" ht="15.75" customHeight="1">
      <c r="E657" s="3"/>
    </row>
    <row r="658" spans="5:5" ht="15.75" customHeight="1">
      <c r="E658" s="3"/>
    </row>
    <row r="659" spans="5:5" ht="15.75" customHeight="1">
      <c r="E659" s="3"/>
    </row>
    <row r="660" spans="5:5" ht="15.75" customHeight="1">
      <c r="E660" s="3"/>
    </row>
    <row r="661" spans="5:5" ht="15.75" customHeight="1">
      <c r="E661" s="3"/>
    </row>
    <row r="662" spans="5:5" ht="15.75" customHeight="1">
      <c r="E662" s="3"/>
    </row>
    <row r="663" spans="5:5" ht="15.75" customHeight="1">
      <c r="E663" s="3"/>
    </row>
    <row r="664" spans="5:5" ht="15.75" customHeight="1">
      <c r="E664" s="3"/>
    </row>
    <row r="665" spans="5:5" ht="15.75" customHeight="1">
      <c r="E665" s="3"/>
    </row>
    <row r="666" spans="5:5" ht="15.75" customHeight="1">
      <c r="E666" s="3"/>
    </row>
    <row r="667" spans="5:5" ht="15.75" customHeight="1">
      <c r="E667" s="3"/>
    </row>
    <row r="668" spans="5:5" ht="15.75" customHeight="1">
      <c r="E668" s="3"/>
    </row>
    <row r="669" spans="5:5" ht="15.75" customHeight="1">
      <c r="E669" s="3"/>
    </row>
    <row r="670" spans="5:5" ht="15.75" customHeight="1">
      <c r="E670" s="3"/>
    </row>
    <row r="671" spans="5:5" ht="15.75" customHeight="1">
      <c r="E671" s="3"/>
    </row>
    <row r="672" spans="5:5" ht="15.75" customHeight="1">
      <c r="E672" s="3"/>
    </row>
    <row r="673" spans="5:5" ht="15.75" customHeight="1">
      <c r="E673" s="3"/>
    </row>
    <row r="674" spans="5:5" ht="15.75" customHeight="1">
      <c r="E674" s="3"/>
    </row>
    <row r="675" spans="5:5" ht="15.75" customHeight="1">
      <c r="E675" s="3"/>
    </row>
    <row r="676" spans="5:5" ht="15.75" customHeight="1">
      <c r="E676" s="3"/>
    </row>
    <row r="677" spans="5:5" ht="15.75" customHeight="1">
      <c r="E677" s="3"/>
    </row>
    <row r="678" spans="5:5" ht="15.75" customHeight="1">
      <c r="E678" s="3"/>
    </row>
    <row r="679" spans="5:5" ht="15.75" customHeight="1">
      <c r="E679" s="3"/>
    </row>
    <row r="680" spans="5:5" ht="15.75" customHeight="1">
      <c r="E680" s="3"/>
    </row>
    <row r="681" spans="5:5" ht="15.75" customHeight="1">
      <c r="E681" s="3"/>
    </row>
    <row r="682" spans="5:5" ht="15.75" customHeight="1">
      <c r="E682" s="3"/>
    </row>
    <row r="683" spans="5:5" ht="15.75" customHeight="1">
      <c r="E683" s="3"/>
    </row>
    <row r="684" spans="5:5" ht="15.75" customHeight="1">
      <c r="E684" s="3"/>
    </row>
    <row r="685" spans="5:5" ht="15.75" customHeight="1">
      <c r="E685" s="3"/>
    </row>
    <row r="686" spans="5:5" ht="15.75" customHeight="1">
      <c r="E686" s="3"/>
    </row>
    <row r="687" spans="5:5" ht="15.75" customHeight="1">
      <c r="E687" s="3"/>
    </row>
    <row r="688" spans="5:5" ht="15.75" customHeight="1">
      <c r="E688" s="3"/>
    </row>
    <row r="689" spans="5:5" ht="15.75" customHeight="1">
      <c r="E689" s="3"/>
    </row>
    <row r="690" spans="5:5" ht="15.75" customHeight="1">
      <c r="E690" s="3"/>
    </row>
    <row r="691" spans="5:5" ht="15.75" customHeight="1">
      <c r="E691" s="3"/>
    </row>
    <row r="692" spans="5:5" ht="15.75" customHeight="1">
      <c r="E692" s="3"/>
    </row>
    <row r="693" spans="5:5" ht="15.75" customHeight="1">
      <c r="E693" s="3"/>
    </row>
    <row r="694" spans="5:5" ht="15.75" customHeight="1">
      <c r="E694" s="3"/>
    </row>
    <row r="695" spans="5:5" ht="15.75" customHeight="1">
      <c r="E695" s="3"/>
    </row>
    <row r="696" spans="5:5" ht="15.75" customHeight="1">
      <c r="E696" s="3"/>
    </row>
    <row r="697" spans="5:5" ht="15.75" customHeight="1">
      <c r="E697" s="3"/>
    </row>
    <row r="698" spans="5:5" ht="15.75" customHeight="1">
      <c r="E698" s="3"/>
    </row>
    <row r="699" spans="5:5" ht="15.75" customHeight="1">
      <c r="E699" s="3"/>
    </row>
    <row r="700" spans="5:5" ht="15.75" customHeight="1">
      <c r="E700" s="3"/>
    </row>
    <row r="701" spans="5:5" ht="15.75" customHeight="1">
      <c r="E701" s="3"/>
    </row>
    <row r="702" spans="5:5" ht="15.75" customHeight="1">
      <c r="E702" s="3"/>
    </row>
    <row r="703" spans="5:5" ht="15.75" customHeight="1">
      <c r="E703" s="3"/>
    </row>
    <row r="704" spans="5:5" ht="15.75" customHeight="1">
      <c r="E704" s="3"/>
    </row>
    <row r="705" spans="5:5" ht="15.75" customHeight="1">
      <c r="E705" s="3"/>
    </row>
    <row r="706" spans="5:5" ht="15.75" customHeight="1">
      <c r="E706" s="3"/>
    </row>
    <row r="707" spans="5:5" ht="15.75" customHeight="1">
      <c r="E707" s="3"/>
    </row>
    <row r="708" spans="5:5" ht="15.75" customHeight="1">
      <c r="E708" s="3"/>
    </row>
    <row r="709" spans="5:5" ht="15.75" customHeight="1">
      <c r="E709" s="3"/>
    </row>
    <row r="710" spans="5:5" ht="15.75" customHeight="1">
      <c r="E710" s="3"/>
    </row>
    <row r="711" spans="5:5" ht="15.75" customHeight="1">
      <c r="E711" s="3"/>
    </row>
    <row r="712" spans="5:5" ht="15.75" customHeight="1">
      <c r="E712" s="3"/>
    </row>
    <row r="713" spans="5:5" ht="15.75" customHeight="1">
      <c r="E713" s="3"/>
    </row>
    <row r="714" spans="5:5" ht="15.75" customHeight="1">
      <c r="E714" s="3"/>
    </row>
    <row r="715" spans="5:5" ht="15.75" customHeight="1">
      <c r="E715" s="3"/>
    </row>
    <row r="716" spans="5:5" ht="15.75" customHeight="1">
      <c r="E716" s="3"/>
    </row>
    <row r="717" spans="5:5" ht="15.75" customHeight="1">
      <c r="E717" s="3"/>
    </row>
    <row r="718" spans="5:5" ht="15.75" customHeight="1">
      <c r="E718" s="3"/>
    </row>
    <row r="719" spans="5:5" ht="15.75" customHeight="1">
      <c r="E719" s="3"/>
    </row>
    <row r="720" spans="5:5" ht="15.75" customHeight="1">
      <c r="E720" s="3"/>
    </row>
    <row r="721" spans="5:5" ht="15.75" customHeight="1">
      <c r="E721" s="3"/>
    </row>
    <row r="722" spans="5:5" ht="15.75" customHeight="1">
      <c r="E722" s="3"/>
    </row>
    <row r="723" spans="5:5" ht="15.75" customHeight="1">
      <c r="E723" s="3"/>
    </row>
    <row r="724" spans="5:5" ht="15.75" customHeight="1">
      <c r="E724" s="3"/>
    </row>
    <row r="725" spans="5:5" ht="15.75" customHeight="1">
      <c r="E725" s="3"/>
    </row>
    <row r="726" spans="5:5" ht="15.75" customHeight="1">
      <c r="E726" s="3"/>
    </row>
    <row r="727" spans="5:5" ht="15.75" customHeight="1">
      <c r="E727" s="3"/>
    </row>
    <row r="728" spans="5:5" ht="15.75" customHeight="1">
      <c r="E728" s="3"/>
    </row>
    <row r="729" spans="5:5" ht="15.75" customHeight="1">
      <c r="E729" s="3"/>
    </row>
    <row r="730" spans="5:5" ht="15.75" customHeight="1">
      <c r="E730" s="3"/>
    </row>
    <row r="731" spans="5:5" ht="15.75" customHeight="1">
      <c r="E731" s="3"/>
    </row>
    <row r="732" spans="5:5" ht="15.75" customHeight="1">
      <c r="E732" s="3"/>
    </row>
    <row r="733" spans="5:5" ht="15.75" customHeight="1">
      <c r="E733" s="3"/>
    </row>
    <row r="734" spans="5:5" ht="15.75" customHeight="1">
      <c r="E734" s="3"/>
    </row>
    <row r="735" spans="5:5" ht="15.75" customHeight="1">
      <c r="E735" s="3"/>
    </row>
    <row r="736" spans="5:5" ht="15.75" customHeight="1">
      <c r="E736" s="3"/>
    </row>
    <row r="737" spans="5:5" ht="15.75" customHeight="1">
      <c r="E737" s="3"/>
    </row>
    <row r="738" spans="5:5" ht="15.75" customHeight="1">
      <c r="E738" s="3"/>
    </row>
    <row r="739" spans="5:5" ht="15.75" customHeight="1">
      <c r="E739" s="3"/>
    </row>
    <row r="740" spans="5:5" ht="15.75" customHeight="1">
      <c r="E740" s="3"/>
    </row>
    <row r="741" spans="5:5" ht="15.75" customHeight="1">
      <c r="E741" s="3"/>
    </row>
    <row r="742" spans="5:5" ht="15.75" customHeight="1">
      <c r="E742" s="3"/>
    </row>
    <row r="743" spans="5:5" ht="15.75" customHeight="1">
      <c r="E743" s="3"/>
    </row>
    <row r="744" spans="5:5" ht="15.75" customHeight="1">
      <c r="E744" s="3"/>
    </row>
    <row r="745" spans="5:5" ht="15.75" customHeight="1">
      <c r="E745" s="3"/>
    </row>
    <row r="746" spans="5:5" ht="15.75" customHeight="1">
      <c r="E746" s="3"/>
    </row>
    <row r="747" spans="5:5" ht="15.75" customHeight="1">
      <c r="E747" s="3"/>
    </row>
    <row r="748" spans="5:5" ht="15.75" customHeight="1">
      <c r="E748" s="3"/>
    </row>
    <row r="749" spans="5:5" ht="15.75" customHeight="1">
      <c r="E749" s="3"/>
    </row>
    <row r="750" spans="5:5" ht="15.75" customHeight="1">
      <c r="E750" s="3"/>
    </row>
    <row r="751" spans="5:5" ht="15.75" customHeight="1">
      <c r="E751" s="3"/>
    </row>
    <row r="752" spans="5:5" ht="15.75" customHeight="1">
      <c r="E752" s="3"/>
    </row>
    <row r="753" spans="5:5" ht="15.75" customHeight="1">
      <c r="E753" s="3"/>
    </row>
    <row r="754" spans="5:5" ht="15.75" customHeight="1">
      <c r="E754" s="3"/>
    </row>
    <row r="755" spans="5:5" ht="15.75" customHeight="1">
      <c r="E755" s="3"/>
    </row>
    <row r="756" spans="5:5" ht="15.75" customHeight="1">
      <c r="E756" s="3"/>
    </row>
    <row r="757" spans="5:5" ht="15.75" customHeight="1">
      <c r="E757" s="3"/>
    </row>
    <row r="758" spans="5:5" ht="15.75" customHeight="1">
      <c r="E758" s="3"/>
    </row>
    <row r="759" spans="5:5" ht="15.75" customHeight="1">
      <c r="E759" s="3"/>
    </row>
    <row r="760" spans="5:5" ht="15.75" customHeight="1">
      <c r="E760" s="3"/>
    </row>
    <row r="761" spans="5:5" ht="15.75" customHeight="1">
      <c r="E761" s="3"/>
    </row>
    <row r="762" spans="5:5" ht="15.75" customHeight="1">
      <c r="E762" s="3"/>
    </row>
    <row r="763" spans="5:5" ht="15.75" customHeight="1">
      <c r="E763" s="3"/>
    </row>
    <row r="764" spans="5:5" ht="15.75" customHeight="1">
      <c r="E764" s="3"/>
    </row>
    <row r="765" spans="5:5" ht="15.75" customHeight="1">
      <c r="E765" s="3"/>
    </row>
    <row r="766" spans="5:5" ht="15.75" customHeight="1">
      <c r="E766" s="3"/>
    </row>
    <row r="767" spans="5:5" ht="15.75" customHeight="1">
      <c r="E767" s="3"/>
    </row>
    <row r="768" spans="5:5" ht="15.75" customHeight="1">
      <c r="E768" s="3"/>
    </row>
    <row r="769" spans="5:5" ht="15.75" customHeight="1">
      <c r="E769" s="3"/>
    </row>
    <row r="770" spans="5:5" ht="15.75" customHeight="1">
      <c r="E770" s="3"/>
    </row>
    <row r="771" spans="5:5" ht="15.75" customHeight="1">
      <c r="E771" s="3"/>
    </row>
    <row r="772" spans="5:5" ht="15.75" customHeight="1">
      <c r="E772" s="3"/>
    </row>
    <row r="773" spans="5:5" ht="15.75" customHeight="1">
      <c r="E773" s="3"/>
    </row>
    <row r="774" spans="5:5" ht="15.75" customHeight="1">
      <c r="E774" s="3"/>
    </row>
    <row r="775" spans="5:5" ht="15.75" customHeight="1">
      <c r="E775" s="3"/>
    </row>
    <row r="776" spans="5:5" ht="15.75" customHeight="1">
      <c r="E776" s="3"/>
    </row>
    <row r="777" spans="5:5" ht="15.75" customHeight="1">
      <c r="E777" s="3"/>
    </row>
    <row r="778" spans="5:5" ht="15.75" customHeight="1">
      <c r="E778" s="3"/>
    </row>
    <row r="779" spans="5:5" ht="15.75" customHeight="1">
      <c r="E779" s="3"/>
    </row>
    <row r="780" spans="5:5" ht="15.75" customHeight="1">
      <c r="E780" s="3"/>
    </row>
    <row r="781" spans="5:5" ht="15.75" customHeight="1">
      <c r="E781" s="3"/>
    </row>
    <row r="782" spans="5:5" ht="15.75" customHeight="1">
      <c r="E782" s="3"/>
    </row>
    <row r="783" spans="5:5" ht="15.75" customHeight="1">
      <c r="E783" s="3"/>
    </row>
    <row r="784" spans="5:5" ht="15.75" customHeight="1">
      <c r="E784" s="3"/>
    </row>
    <row r="785" spans="5:5" ht="15.75" customHeight="1">
      <c r="E785" s="3"/>
    </row>
    <row r="786" spans="5:5" ht="15.75" customHeight="1">
      <c r="E786" s="3"/>
    </row>
    <row r="787" spans="5:5" ht="15.75" customHeight="1">
      <c r="E787" s="3"/>
    </row>
    <row r="788" spans="5:5" ht="15.75" customHeight="1">
      <c r="E788" s="3"/>
    </row>
    <row r="789" spans="5:5" ht="15.75" customHeight="1">
      <c r="E789" s="3"/>
    </row>
    <row r="790" spans="5:5" ht="15.75" customHeight="1">
      <c r="E790" s="3"/>
    </row>
    <row r="791" spans="5:5" ht="15.75" customHeight="1">
      <c r="E791" s="3"/>
    </row>
    <row r="792" spans="5:5" ht="15.75" customHeight="1">
      <c r="E792" s="3"/>
    </row>
    <row r="793" spans="5:5" ht="15.75" customHeight="1">
      <c r="E793" s="3"/>
    </row>
    <row r="794" spans="5:5" ht="15.75" customHeight="1">
      <c r="E794" s="3"/>
    </row>
    <row r="795" spans="5:5" ht="15.75" customHeight="1">
      <c r="E795" s="3"/>
    </row>
    <row r="796" spans="5:5" ht="15.75" customHeight="1">
      <c r="E796" s="3"/>
    </row>
    <row r="797" spans="5:5" ht="15.75" customHeight="1">
      <c r="E797" s="3"/>
    </row>
    <row r="798" spans="5:5" ht="15.75" customHeight="1">
      <c r="E798" s="3"/>
    </row>
    <row r="799" spans="5:5" ht="15.75" customHeight="1">
      <c r="E799" s="3"/>
    </row>
    <row r="800" spans="5:5" ht="15.75" customHeight="1">
      <c r="E800" s="3"/>
    </row>
    <row r="801" spans="5:5" ht="15.75" customHeight="1">
      <c r="E801" s="3"/>
    </row>
    <row r="802" spans="5:5" ht="15.75" customHeight="1">
      <c r="E802" s="3"/>
    </row>
    <row r="803" spans="5:5" ht="15.75" customHeight="1">
      <c r="E803" s="3"/>
    </row>
    <row r="804" spans="5:5" ht="15.75" customHeight="1">
      <c r="E804" s="3"/>
    </row>
    <row r="805" spans="5:5" ht="15.75" customHeight="1">
      <c r="E805" s="3"/>
    </row>
    <row r="806" spans="5:5" ht="15.75" customHeight="1">
      <c r="E806" s="3"/>
    </row>
    <row r="807" spans="5:5" ht="15.75" customHeight="1">
      <c r="E807" s="3"/>
    </row>
    <row r="808" spans="5:5" ht="15.75" customHeight="1">
      <c r="E808" s="3"/>
    </row>
    <row r="809" spans="5:5" ht="15.75" customHeight="1">
      <c r="E809" s="3"/>
    </row>
    <row r="810" spans="5:5" ht="15.75" customHeight="1">
      <c r="E810" s="3"/>
    </row>
    <row r="811" spans="5:5" ht="15.75" customHeight="1">
      <c r="E811" s="3"/>
    </row>
    <row r="812" spans="5:5" ht="15.75" customHeight="1">
      <c r="E812" s="3"/>
    </row>
    <row r="813" spans="5:5" ht="15.75" customHeight="1">
      <c r="E813" s="3"/>
    </row>
    <row r="814" spans="5:5" ht="15.75" customHeight="1">
      <c r="E814" s="3"/>
    </row>
    <row r="815" spans="5:5" ht="15.75" customHeight="1">
      <c r="E815" s="3"/>
    </row>
    <row r="816" spans="5:5" ht="15.75" customHeight="1">
      <c r="E816" s="3"/>
    </row>
    <row r="817" spans="5:5" ht="15.75" customHeight="1">
      <c r="E817" s="3"/>
    </row>
    <row r="818" spans="5:5" ht="15.75" customHeight="1">
      <c r="E818" s="3"/>
    </row>
    <row r="819" spans="5:5" ht="15.75" customHeight="1">
      <c r="E819" s="3"/>
    </row>
    <row r="820" spans="5:5" ht="15.75" customHeight="1">
      <c r="E820" s="3"/>
    </row>
    <row r="821" spans="5:5" ht="15.75" customHeight="1">
      <c r="E821" s="3"/>
    </row>
    <row r="822" spans="5:5" ht="15.75" customHeight="1">
      <c r="E822" s="3"/>
    </row>
    <row r="823" spans="5:5" ht="15.75" customHeight="1">
      <c r="E823" s="3"/>
    </row>
    <row r="824" spans="5:5" ht="15.75" customHeight="1">
      <c r="E824" s="3"/>
    </row>
    <row r="825" spans="5:5" ht="15.75" customHeight="1">
      <c r="E825" s="3"/>
    </row>
    <row r="826" spans="5:5" ht="15.75" customHeight="1">
      <c r="E826" s="3"/>
    </row>
    <row r="827" spans="5:5" ht="15.75" customHeight="1">
      <c r="E827" s="3"/>
    </row>
    <row r="828" spans="5:5" ht="15.75" customHeight="1">
      <c r="E828" s="3"/>
    </row>
    <row r="829" spans="5:5" ht="15.75" customHeight="1">
      <c r="E829" s="3"/>
    </row>
    <row r="830" spans="5:5" ht="15.75" customHeight="1">
      <c r="E830" s="3"/>
    </row>
    <row r="831" spans="5:5" ht="15.75" customHeight="1">
      <c r="E831" s="3"/>
    </row>
    <row r="832" spans="5:5" ht="15.75" customHeight="1">
      <c r="E832" s="3"/>
    </row>
    <row r="833" spans="5:5" ht="15.75" customHeight="1">
      <c r="E833" s="3"/>
    </row>
    <row r="834" spans="5:5" ht="15.75" customHeight="1">
      <c r="E834" s="3"/>
    </row>
    <row r="835" spans="5:5" ht="15.75" customHeight="1">
      <c r="E835" s="3"/>
    </row>
    <row r="836" spans="5:5" ht="15.75" customHeight="1">
      <c r="E836" s="3"/>
    </row>
    <row r="837" spans="5:5" ht="15.75" customHeight="1">
      <c r="E837" s="3"/>
    </row>
    <row r="838" spans="5:5" ht="15.75" customHeight="1">
      <c r="E838" s="3"/>
    </row>
    <row r="839" spans="5:5" ht="15.75" customHeight="1">
      <c r="E839" s="3"/>
    </row>
    <row r="840" spans="5:5" ht="15.75" customHeight="1">
      <c r="E840" s="3"/>
    </row>
    <row r="841" spans="5:5" ht="15.75" customHeight="1">
      <c r="E841" s="3"/>
    </row>
    <row r="842" spans="5:5" ht="15.75" customHeight="1">
      <c r="E842" s="3"/>
    </row>
    <row r="843" spans="5:5" ht="15.75" customHeight="1">
      <c r="E843" s="3"/>
    </row>
    <row r="844" spans="5:5" ht="15.75" customHeight="1">
      <c r="E844" s="3"/>
    </row>
    <row r="845" spans="5:5" ht="15.75" customHeight="1">
      <c r="E845" s="3"/>
    </row>
    <row r="846" spans="5:5" ht="15.75" customHeight="1">
      <c r="E846" s="3"/>
    </row>
    <row r="847" spans="5:5" ht="15.75" customHeight="1">
      <c r="E847" s="3"/>
    </row>
    <row r="848" spans="5:5" ht="15.75" customHeight="1">
      <c r="E848" s="3"/>
    </row>
    <row r="849" spans="5:5" ht="15.75" customHeight="1">
      <c r="E849" s="3"/>
    </row>
    <row r="850" spans="5:5" ht="15.75" customHeight="1">
      <c r="E850" s="3"/>
    </row>
    <row r="851" spans="5:5" ht="15.75" customHeight="1">
      <c r="E851" s="3"/>
    </row>
    <row r="852" spans="5:5" ht="15.75" customHeight="1">
      <c r="E852" s="3"/>
    </row>
    <row r="853" spans="5:5" ht="15.75" customHeight="1">
      <c r="E853" s="3"/>
    </row>
    <row r="854" spans="5:5" ht="15.75" customHeight="1">
      <c r="E854" s="3"/>
    </row>
    <row r="855" spans="5:5" ht="15.75" customHeight="1">
      <c r="E855" s="3"/>
    </row>
    <row r="856" spans="5:5" ht="15.75" customHeight="1">
      <c r="E856" s="3"/>
    </row>
    <row r="857" spans="5:5" ht="15.75" customHeight="1">
      <c r="E857" s="3"/>
    </row>
    <row r="858" spans="5:5" ht="15.75" customHeight="1">
      <c r="E858" s="3"/>
    </row>
    <row r="859" spans="5:5" ht="15.75" customHeight="1">
      <c r="E859" s="3"/>
    </row>
    <row r="860" spans="5:5" ht="15.75" customHeight="1">
      <c r="E860" s="3"/>
    </row>
    <row r="861" spans="5:5" ht="15.75" customHeight="1">
      <c r="E861" s="3"/>
    </row>
    <row r="862" spans="5:5" ht="15.75" customHeight="1">
      <c r="E862" s="3"/>
    </row>
    <row r="863" spans="5:5" ht="15.75" customHeight="1">
      <c r="E863" s="3"/>
    </row>
    <row r="864" spans="5:5" ht="15.75" customHeight="1">
      <c r="E864" s="3"/>
    </row>
    <row r="865" spans="5:5" ht="15.75" customHeight="1">
      <c r="E865" s="3"/>
    </row>
    <row r="866" spans="5:5" ht="15.75" customHeight="1">
      <c r="E866" s="3"/>
    </row>
    <row r="867" spans="5:5" ht="15.75" customHeight="1">
      <c r="E867" s="3"/>
    </row>
    <row r="868" spans="5:5" ht="15.75" customHeight="1">
      <c r="E868" s="3"/>
    </row>
    <row r="869" spans="5:5" ht="15.75" customHeight="1">
      <c r="E869" s="3"/>
    </row>
    <row r="870" spans="5:5" ht="15.75" customHeight="1">
      <c r="E870" s="3"/>
    </row>
    <row r="871" spans="5:5" ht="15.75" customHeight="1">
      <c r="E871" s="3"/>
    </row>
    <row r="872" spans="5:5" ht="15.75" customHeight="1">
      <c r="E872" s="3"/>
    </row>
    <row r="873" spans="5:5" ht="15.75" customHeight="1">
      <c r="E873" s="3"/>
    </row>
    <row r="874" spans="5:5" ht="15.75" customHeight="1">
      <c r="E874" s="3"/>
    </row>
    <row r="875" spans="5:5" ht="15.75" customHeight="1">
      <c r="E875" s="3"/>
    </row>
    <row r="876" spans="5:5" ht="15.75" customHeight="1">
      <c r="E876" s="3"/>
    </row>
    <row r="877" spans="5:5" ht="15.75" customHeight="1">
      <c r="E877" s="3"/>
    </row>
    <row r="878" spans="5:5" ht="15.75" customHeight="1">
      <c r="E878" s="3"/>
    </row>
    <row r="879" spans="5:5" ht="15.75" customHeight="1">
      <c r="E879" s="3"/>
    </row>
    <row r="880" spans="5:5" ht="15.75" customHeight="1">
      <c r="E880" s="3"/>
    </row>
    <row r="881" spans="5:5" ht="15.75" customHeight="1">
      <c r="E881" s="3"/>
    </row>
    <row r="882" spans="5:5" ht="15.75" customHeight="1">
      <c r="E882" s="3"/>
    </row>
    <row r="883" spans="5:5" ht="15.75" customHeight="1">
      <c r="E883" s="3"/>
    </row>
    <row r="884" spans="5:5" ht="15.75" customHeight="1">
      <c r="E884" s="3"/>
    </row>
    <row r="885" spans="5:5" ht="15.75" customHeight="1">
      <c r="E885" s="3"/>
    </row>
    <row r="886" spans="5:5" ht="15.75" customHeight="1">
      <c r="E886" s="3"/>
    </row>
    <row r="887" spans="5:5" ht="15.75" customHeight="1">
      <c r="E887" s="3"/>
    </row>
    <row r="888" spans="5:5" ht="15.75" customHeight="1">
      <c r="E888" s="3"/>
    </row>
    <row r="889" spans="5:5" ht="15.75" customHeight="1">
      <c r="E889" s="3"/>
    </row>
    <row r="890" spans="5:5" ht="15.75" customHeight="1">
      <c r="E890" s="3"/>
    </row>
    <row r="891" spans="5:5" ht="15.75" customHeight="1">
      <c r="E891" s="3"/>
    </row>
    <row r="892" spans="5:5" ht="15.75" customHeight="1">
      <c r="E892" s="3"/>
    </row>
    <row r="893" spans="5:5" ht="15.75" customHeight="1">
      <c r="E893" s="3"/>
    </row>
    <row r="894" spans="5:5" ht="15.75" customHeight="1">
      <c r="E894" s="3"/>
    </row>
    <row r="895" spans="5:5" ht="15.75" customHeight="1">
      <c r="E895" s="3"/>
    </row>
    <row r="896" spans="5:5" ht="15.75" customHeight="1">
      <c r="E896" s="3"/>
    </row>
    <row r="897" spans="5:5" ht="15.75" customHeight="1">
      <c r="E897" s="3"/>
    </row>
    <row r="898" spans="5:5" ht="15.75" customHeight="1">
      <c r="E898" s="3"/>
    </row>
    <row r="899" spans="5:5" ht="15.75" customHeight="1">
      <c r="E899" s="3"/>
    </row>
    <row r="900" spans="5:5" ht="15.75" customHeight="1">
      <c r="E900" s="3"/>
    </row>
    <row r="901" spans="5:5" ht="15.75" customHeight="1">
      <c r="E901" s="3"/>
    </row>
    <row r="902" spans="5:5" ht="15.75" customHeight="1">
      <c r="E902" s="3"/>
    </row>
    <row r="903" spans="5:5" ht="15.75" customHeight="1">
      <c r="E903" s="3"/>
    </row>
    <row r="904" spans="5:5" ht="15.75" customHeight="1">
      <c r="E904" s="3"/>
    </row>
    <row r="905" spans="5:5" ht="15.75" customHeight="1">
      <c r="E905" s="3"/>
    </row>
    <row r="906" spans="5:5" ht="15.75" customHeight="1">
      <c r="E906" s="3"/>
    </row>
    <row r="907" spans="5:5" ht="15.75" customHeight="1">
      <c r="E907" s="3"/>
    </row>
    <row r="908" spans="5:5" ht="15.75" customHeight="1">
      <c r="E908" s="3"/>
    </row>
    <row r="909" spans="5:5" ht="15.75" customHeight="1">
      <c r="E909" s="3"/>
    </row>
    <row r="910" spans="5:5" ht="15.75" customHeight="1">
      <c r="E910" s="3"/>
    </row>
    <row r="911" spans="5:5" ht="15.75" customHeight="1">
      <c r="E911" s="3"/>
    </row>
    <row r="912" spans="5:5" ht="15.75" customHeight="1">
      <c r="E912" s="3"/>
    </row>
    <row r="913" spans="5:5" ht="15.75" customHeight="1">
      <c r="E913" s="3"/>
    </row>
    <row r="914" spans="5:5" ht="15.75" customHeight="1">
      <c r="E914" s="3"/>
    </row>
    <row r="915" spans="5:5" ht="15.75" customHeight="1">
      <c r="E915" s="3"/>
    </row>
    <row r="916" spans="5:5" ht="15.75" customHeight="1">
      <c r="E916" s="3"/>
    </row>
    <row r="917" spans="5:5" ht="15.75" customHeight="1">
      <c r="E917" s="3"/>
    </row>
    <row r="918" spans="5:5" ht="15.75" customHeight="1">
      <c r="E918" s="3"/>
    </row>
    <row r="919" spans="5:5" ht="15.75" customHeight="1">
      <c r="E919" s="3"/>
    </row>
    <row r="920" spans="5:5" ht="15.75" customHeight="1">
      <c r="E920" s="3"/>
    </row>
    <row r="921" spans="5:5" ht="15.75" customHeight="1">
      <c r="E921" s="3"/>
    </row>
    <row r="922" spans="5:5" ht="15.75" customHeight="1">
      <c r="E922" s="3"/>
    </row>
    <row r="923" spans="5:5" ht="15.75" customHeight="1">
      <c r="E923" s="3"/>
    </row>
    <row r="924" spans="5:5" ht="15.75" customHeight="1">
      <c r="E924" s="3"/>
    </row>
    <row r="925" spans="5:5" ht="15.75" customHeight="1">
      <c r="E925" s="3"/>
    </row>
    <row r="926" spans="5:5" ht="15.75" customHeight="1">
      <c r="E926" s="3"/>
    </row>
    <row r="927" spans="5:5" ht="15.75" customHeight="1">
      <c r="E927" s="3"/>
    </row>
    <row r="928" spans="5:5" ht="15.75" customHeight="1">
      <c r="E928" s="3"/>
    </row>
    <row r="929" spans="5:5" ht="15.75" customHeight="1">
      <c r="E929" s="3"/>
    </row>
    <row r="930" spans="5:5" ht="15.75" customHeight="1">
      <c r="E930" s="3"/>
    </row>
    <row r="931" spans="5:5" ht="15.75" customHeight="1">
      <c r="E931" s="3"/>
    </row>
    <row r="932" spans="5:5" ht="15.75" customHeight="1">
      <c r="E932" s="3"/>
    </row>
    <row r="933" spans="5:5" ht="15.75" customHeight="1">
      <c r="E933" s="3"/>
    </row>
    <row r="934" spans="5:5" ht="15.75" customHeight="1">
      <c r="E934" s="3"/>
    </row>
    <row r="935" spans="5:5" ht="15.75" customHeight="1">
      <c r="E935" s="3"/>
    </row>
    <row r="936" spans="5:5" ht="15.75" customHeight="1">
      <c r="E936" s="3"/>
    </row>
    <row r="937" spans="5:5" ht="15.75" customHeight="1">
      <c r="E937" s="3"/>
    </row>
    <row r="938" spans="5:5" ht="15.75" customHeight="1">
      <c r="E938" s="3"/>
    </row>
    <row r="939" spans="5:5" ht="15.75" customHeight="1">
      <c r="E939" s="3"/>
    </row>
    <row r="940" spans="5:5" ht="15.75" customHeight="1">
      <c r="E940" s="3"/>
    </row>
    <row r="941" spans="5:5" ht="15.75" customHeight="1">
      <c r="E941" s="3"/>
    </row>
    <row r="942" spans="5:5" ht="15.75" customHeight="1">
      <c r="E942" s="3"/>
    </row>
    <row r="943" spans="5:5" ht="15.75" customHeight="1">
      <c r="E943" s="3"/>
    </row>
    <row r="944" spans="5:5" ht="15.75" customHeight="1">
      <c r="E944" s="3"/>
    </row>
    <row r="945" spans="5:5" ht="15.75" customHeight="1">
      <c r="E945" s="3"/>
    </row>
    <row r="946" spans="5:5" ht="15.75" customHeight="1">
      <c r="E946" s="3"/>
    </row>
    <row r="947" spans="5:5" ht="15.75" customHeight="1">
      <c r="E947" s="3"/>
    </row>
    <row r="948" spans="5:5" ht="15.75" customHeight="1">
      <c r="E948" s="3"/>
    </row>
    <row r="949" spans="5:5" ht="15.75" customHeight="1">
      <c r="E949" s="3"/>
    </row>
    <row r="950" spans="5:5" ht="15.75" customHeight="1">
      <c r="E950" s="3"/>
    </row>
    <row r="951" spans="5:5" ht="15.75" customHeight="1">
      <c r="E951" s="3"/>
    </row>
    <row r="952" spans="5:5" ht="15.75" customHeight="1">
      <c r="E952" s="3"/>
    </row>
    <row r="953" spans="5:5" ht="15.75" customHeight="1">
      <c r="E953" s="3"/>
    </row>
    <row r="954" spans="5:5" ht="15.75" customHeight="1">
      <c r="E954" s="3"/>
    </row>
    <row r="955" spans="5:5" ht="15.75" customHeight="1">
      <c r="E955" s="3"/>
    </row>
    <row r="956" spans="5:5" ht="15.75" customHeight="1">
      <c r="E956" s="3"/>
    </row>
    <row r="957" spans="5:5" ht="15.75" customHeight="1">
      <c r="E957" s="3"/>
    </row>
    <row r="958" spans="5:5" ht="15.75" customHeight="1">
      <c r="E958" s="3"/>
    </row>
    <row r="959" spans="5:5" ht="15.75" customHeight="1">
      <c r="E959" s="3"/>
    </row>
    <row r="960" spans="5:5" ht="15.75" customHeight="1">
      <c r="E960" s="3"/>
    </row>
    <row r="961" spans="5:5" ht="15.75" customHeight="1">
      <c r="E961" s="3"/>
    </row>
    <row r="962" spans="5:5" ht="15.75" customHeight="1">
      <c r="E962" s="3"/>
    </row>
    <row r="963" spans="5:5" ht="15.75" customHeight="1">
      <c r="E963" s="3"/>
    </row>
    <row r="964" spans="5:5" ht="15.75" customHeight="1">
      <c r="E964" s="3"/>
    </row>
    <row r="965" spans="5:5" ht="15.75" customHeight="1">
      <c r="E965" s="3"/>
    </row>
    <row r="966" spans="5:5" ht="15.75" customHeight="1">
      <c r="E966" s="3"/>
    </row>
    <row r="967" spans="5:5" ht="15.75" customHeight="1">
      <c r="E967" s="3"/>
    </row>
    <row r="968" spans="5:5" ht="15.75" customHeight="1">
      <c r="E968" s="3"/>
    </row>
    <row r="969" spans="5:5" ht="15.75" customHeight="1">
      <c r="E969" s="3"/>
    </row>
    <row r="970" spans="5:5" ht="15.75" customHeight="1">
      <c r="E970" s="3"/>
    </row>
    <row r="971" spans="5:5" ht="15.75" customHeight="1">
      <c r="E971" s="3"/>
    </row>
    <row r="972" spans="5:5" ht="15.75" customHeight="1">
      <c r="E972" s="3"/>
    </row>
    <row r="973" spans="5:5" ht="15.75" customHeight="1">
      <c r="E973" s="3"/>
    </row>
    <row r="974" spans="5:5" ht="15.75" customHeight="1">
      <c r="E974" s="3"/>
    </row>
    <row r="975" spans="5:5" ht="15.75" customHeight="1">
      <c r="E975" s="3"/>
    </row>
    <row r="976" spans="5:5" ht="15.75" customHeight="1">
      <c r="E976" s="3"/>
    </row>
    <row r="977" spans="5:5" ht="15.75" customHeight="1">
      <c r="E977" s="3"/>
    </row>
    <row r="978" spans="5:5" ht="15.75" customHeight="1">
      <c r="E978" s="3"/>
    </row>
    <row r="979" spans="5:5" ht="15.75" customHeight="1">
      <c r="E979" s="3"/>
    </row>
    <row r="980" spans="5:5" ht="15.75" customHeight="1">
      <c r="E980" s="3"/>
    </row>
    <row r="981" spans="5:5" ht="15.75" customHeight="1">
      <c r="E981" s="3"/>
    </row>
    <row r="982" spans="5:5" ht="15.75" customHeight="1">
      <c r="E982" s="3"/>
    </row>
    <row r="983" spans="5:5" ht="15.75" customHeight="1">
      <c r="E983" s="3"/>
    </row>
    <row r="984" spans="5:5" ht="15.75" customHeight="1">
      <c r="E984" s="3"/>
    </row>
    <row r="985" spans="5:5" ht="15.75" customHeight="1">
      <c r="E985" s="3"/>
    </row>
    <row r="986" spans="5:5" ht="15.75" customHeight="1">
      <c r="E986" s="3"/>
    </row>
    <row r="987" spans="5:5" ht="15.75" customHeight="1">
      <c r="E987" s="3"/>
    </row>
    <row r="988" spans="5:5" ht="15.75" customHeight="1">
      <c r="E988" s="3"/>
    </row>
    <row r="989" spans="5:5" ht="15.75" customHeight="1">
      <c r="E989" s="3"/>
    </row>
    <row r="990" spans="5:5" ht="15.75" customHeight="1">
      <c r="E990" s="3"/>
    </row>
    <row r="991" spans="5:5" ht="15.75" customHeight="1">
      <c r="E991" s="3"/>
    </row>
    <row r="992" spans="5:5" ht="15.75" customHeight="1">
      <c r="E992" s="3"/>
    </row>
    <row r="993" spans="5:5" ht="15.75" customHeight="1">
      <c r="E993" s="3"/>
    </row>
    <row r="994" spans="5:5" ht="15.75" customHeight="1">
      <c r="E994" s="3"/>
    </row>
    <row r="995" spans="5:5" ht="15.75" customHeight="1">
      <c r="E995" s="3"/>
    </row>
    <row r="996" spans="5:5" ht="15.75" customHeight="1">
      <c r="E996" s="3"/>
    </row>
    <row r="997" spans="5:5" ht="15.75" customHeight="1">
      <c r="E997" s="3"/>
    </row>
    <row r="998" spans="5:5" ht="15.75" customHeight="1">
      <c r="E998" s="3"/>
    </row>
    <row r="999" spans="5:5" ht="15.75" customHeight="1">
      <c r="E999" s="3"/>
    </row>
    <row r="1000" spans="5:5" ht="15.75" customHeight="1">
      <c r="E1000" s="3"/>
    </row>
  </sheetData>
  <sortState xmlns:xlrd2="http://schemas.microsoft.com/office/spreadsheetml/2017/richdata2" ref="A2:G219">
    <sortCondition descending="1" ref="E2:E219"/>
    <sortCondition ref="B2:B219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A00F-4E44-C04D-94CB-9BF7B66EE1D9}">
  <dimension ref="A1:B105"/>
  <sheetViews>
    <sheetView topLeftCell="A84" workbookViewId="0">
      <selection activeCell="B3" sqref="B3"/>
    </sheetView>
  </sheetViews>
  <sheetFormatPr baseColWidth="10" defaultRowHeight="15"/>
  <sheetData>
    <row r="1" spans="1:2" ht="16">
      <c r="A1" s="13" t="s">
        <v>512</v>
      </c>
      <c r="B1" s="13" t="s">
        <v>1013</v>
      </c>
    </row>
    <row r="2" spans="1:2" ht="16">
      <c r="A2" s="12" t="s">
        <v>15</v>
      </c>
      <c r="B2" s="12" t="s">
        <v>1039</v>
      </c>
    </row>
    <row r="3" spans="1:2" ht="16">
      <c r="A3" s="12" t="s">
        <v>19</v>
      </c>
      <c r="B3" s="12" t="s">
        <v>1014</v>
      </c>
    </row>
    <row r="4" spans="1:2" ht="16">
      <c r="A4" s="12" t="s">
        <v>1015</v>
      </c>
      <c r="B4" s="12" t="s">
        <v>1014</v>
      </c>
    </row>
    <row r="5" spans="1:2" ht="16">
      <c r="A5" s="12" t="s">
        <v>1022</v>
      </c>
      <c r="B5" s="12" t="s">
        <v>1023</v>
      </c>
    </row>
    <row r="6" spans="1:2" ht="16">
      <c r="A6" s="12" t="s">
        <v>33</v>
      </c>
      <c r="B6" s="12" t="s">
        <v>1023</v>
      </c>
    </row>
    <row r="7" spans="1:2" ht="16">
      <c r="A7" s="12" t="s">
        <v>1024</v>
      </c>
      <c r="B7" s="12" t="s">
        <v>1023</v>
      </c>
    </row>
    <row r="8" spans="1:2" ht="16">
      <c r="A8" s="12" t="s">
        <v>1042</v>
      </c>
      <c r="B8" s="12" t="s">
        <v>1043</v>
      </c>
    </row>
    <row r="9" spans="1:2" ht="16">
      <c r="A9" s="12" t="s">
        <v>1025</v>
      </c>
      <c r="B9" s="12" t="s">
        <v>1023</v>
      </c>
    </row>
    <row r="10" spans="1:2" ht="16">
      <c r="A10" s="12" t="s">
        <v>1026</v>
      </c>
      <c r="B10" s="12" t="s">
        <v>1023</v>
      </c>
    </row>
    <row r="11" spans="1:2" ht="16">
      <c r="A11" s="12" t="s">
        <v>1027</v>
      </c>
      <c r="B11" s="12" t="s">
        <v>1023</v>
      </c>
    </row>
    <row r="12" spans="1:2" ht="16">
      <c r="A12" s="12" t="s">
        <v>1016</v>
      </c>
      <c r="B12" s="12" t="s">
        <v>1014</v>
      </c>
    </row>
    <row r="13" spans="1:2" ht="16">
      <c r="A13" s="12" t="s">
        <v>43</v>
      </c>
      <c r="B13" s="12" t="s">
        <v>1039</v>
      </c>
    </row>
    <row r="14" spans="1:2" ht="16">
      <c r="A14" s="12" t="s">
        <v>44</v>
      </c>
      <c r="B14" s="12" t="s">
        <v>1023</v>
      </c>
    </row>
    <row r="15" spans="1:2" ht="16">
      <c r="A15" s="12" t="s">
        <v>45</v>
      </c>
      <c r="B15" s="12" t="s">
        <v>1023</v>
      </c>
    </row>
    <row r="16" spans="1:2" ht="16">
      <c r="A16" s="12" t="s">
        <v>1035</v>
      </c>
      <c r="B16" s="12" t="s">
        <v>1036</v>
      </c>
    </row>
    <row r="17" spans="1:2" ht="16">
      <c r="A17" s="12" t="s">
        <v>53</v>
      </c>
      <c r="B17" s="12" t="s">
        <v>1023</v>
      </c>
    </row>
    <row r="18" spans="1:2" ht="16">
      <c r="A18" s="12" t="s">
        <v>62</v>
      </c>
      <c r="B18" s="12" t="s">
        <v>1039</v>
      </c>
    </row>
    <row r="19" spans="1:2" ht="16">
      <c r="A19" s="12" t="s">
        <v>65</v>
      </c>
      <c r="B19" s="12" t="s">
        <v>1014</v>
      </c>
    </row>
    <row r="20" spans="1:2" ht="16">
      <c r="A20" s="12" t="s">
        <v>72</v>
      </c>
      <c r="B20" s="12" t="s">
        <v>1023</v>
      </c>
    </row>
    <row r="21" spans="1:2" ht="16">
      <c r="A21" s="12" t="s">
        <v>76</v>
      </c>
      <c r="B21" s="12" t="s">
        <v>1023</v>
      </c>
    </row>
    <row r="22" spans="1:2" ht="16">
      <c r="A22" s="12" t="s">
        <v>79</v>
      </c>
      <c r="B22" s="12" t="s">
        <v>1036</v>
      </c>
    </row>
    <row r="23" spans="1:2" ht="16">
      <c r="A23" s="12" t="s">
        <v>1028</v>
      </c>
      <c r="B23" s="12" t="s">
        <v>1023</v>
      </c>
    </row>
    <row r="24" spans="1:2" ht="16">
      <c r="A24" s="12" t="s">
        <v>1017</v>
      </c>
      <c r="B24" s="12" t="s">
        <v>1014</v>
      </c>
    </row>
    <row r="25" spans="1:2" ht="16">
      <c r="A25" s="12" t="s">
        <v>85</v>
      </c>
      <c r="B25" s="12" t="s">
        <v>1039</v>
      </c>
    </row>
    <row r="26" spans="1:2" ht="16">
      <c r="A26" s="12" t="s">
        <v>1044</v>
      </c>
      <c r="B26" s="12" t="s">
        <v>1043</v>
      </c>
    </row>
    <row r="27" spans="1:2" ht="16">
      <c r="A27" s="12" t="s">
        <v>86</v>
      </c>
      <c r="B27" s="12" t="s">
        <v>1014</v>
      </c>
    </row>
    <row r="28" spans="1:2" ht="16">
      <c r="A28" s="12" t="s">
        <v>1037</v>
      </c>
      <c r="B28" s="12" t="s">
        <v>1036</v>
      </c>
    </row>
    <row r="29" spans="1:2" ht="16">
      <c r="A29" s="12" t="s">
        <v>87</v>
      </c>
      <c r="B29" s="12" t="s">
        <v>1014</v>
      </c>
    </row>
    <row r="30" spans="1:2" ht="16">
      <c r="A30" s="12" t="s">
        <v>1038</v>
      </c>
      <c r="B30" s="12" t="s">
        <v>1036</v>
      </c>
    </row>
    <row r="31" spans="1:2" ht="16">
      <c r="A31" s="12" t="s">
        <v>92</v>
      </c>
      <c r="B31" s="12" t="s">
        <v>1036</v>
      </c>
    </row>
    <row r="32" spans="1:2" ht="16">
      <c r="A32" s="12" t="s">
        <v>249</v>
      </c>
      <c r="B32" s="12" t="s">
        <v>1043</v>
      </c>
    </row>
    <row r="33" spans="1:2" ht="16">
      <c r="A33" s="12" t="s">
        <v>93</v>
      </c>
      <c r="B33" s="12" t="s">
        <v>1039</v>
      </c>
    </row>
    <row r="34" spans="1:2" ht="16">
      <c r="A34" s="12" t="s">
        <v>1040</v>
      </c>
      <c r="B34" s="12" t="s">
        <v>1039</v>
      </c>
    </row>
    <row r="35" spans="1:2" ht="16">
      <c r="A35" s="12" t="s">
        <v>102</v>
      </c>
      <c r="B35" s="12" t="s">
        <v>1023</v>
      </c>
    </row>
    <row r="36" spans="1:2" ht="16">
      <c r="A36" s="12" t="s">
        <v>103</v>
      </c>
      <c r="B36" s="12" t="s">
        <v>1036</v>
      </c>
    </row>
    <row r="37" spans="1:2" ht="16">
      <c r="A37" s="12" t="s">
        <v>104</v>
      </c>
      <c r="B37" s="12" t="s">
        <v>1023</v>
      </c>
    </row>
    <row r="38" spans="1:2" ht="16">
      <c r="A38" s="12" t="s">
        <v>106</v>
      </c>
      <c r="B38" s="12" t="s">
        <v>1036</v>
      </c>
    </row>
    <row r="39" spans="1:2" ht="16">
      <c r="A39" s="12" t="s">
        <v>111</v>
      </c>
      <c r="B39" s="12" t="s">
        <v>1023</v>
      </c>
    </row>
    <row r="40" spans="1:2" ht="16">
      <c r="A40" s="12" t="s">
        <v>1019</v>
      </c>
      <c r="B40" s="12" t="s">
        <v>1014</v>
      </c>
    </row>
    <row r="41" spans="1:2" ht="16">
      <c r="A41" s="12" t="s">
        <v>115</v>
      </c>
      <c r="B41" s="12" t="s">
        <v>1023</v>
      </c>
    </row>
    <row r="42" spans="1:2" ht="16">
      <c r="A42" s="12" t="s">
        <v>116</v>
      </c>
      <c r="B42" s="12" t="s">
        <v>1023</v>
      </c>
    </row>
    <row r="43" spans="1:2" ht="16">
      <c r="A43" s="12" t="s">
        <v>117</v>
      </c>
      <c r="B43" s="12" t="s">
        <v>1023</v>
      </c>
    </row>
    <row r="44" spans="1:2" ht="16">
      <c r="A44" s="12" t="s">
        <v>121</v>
      </c>
      <c r="B44" s="12" t="s">
        <v>1036</v>
      </c>
    </row>
    <row r="45" spans="1:2" ht="16">
      <c r="A45" s="12" t="s">
        <v>1029</v>
      </c>
      <c r="B45" s="12" t="s">
        <v>1023</v>
      </c>
    </row>
    <row r="46" spans="1:2" ht="16">
      <c r="A46" s="12" t="s">
        <v>1030</v>
      </c>
      <c r="B46" s="12" t="s">
        <v>1023</v>
      </c>
    </row>
    <row r="47" spans="1:2" ht="16">
      <c r="A47" s="12" t="s">
        <v>125</v>
      </c>
      <c r="B47" s="12" t="s">
        <v>1023</v>
      </c>
    </row>
    <row r="48" spans="1:2" ht="16">
      <c r="A48" s="12" t="s">
        <v>128</v>
      </c>
      <c r="B48" s="12" t="s">
        <v>1014</v>
      </c>
    </row>
    <row r="49" spans="1:2" ht="16">
      <c r="A49" s="12" t="s">
        <v>1018</v>
      </c>
      <c r="B49" s="12" t="s">
        <v>1014</v>
      </c>
    </row>
    <row r="50" spans="1:2" ht="16">
      <c r="A50" s="12" t="s">
        <v>131</v>
      </c>
      <c r="B50" s="12" t="s">
        <v>1023</v>
      </c>
    </row>
    <row r="51" spans="1:2" ht="16">
      <c r="A51" s="12" t="s">
        <v>136</v>
      </c>
      <c r="B51" s="12" t="s">
        <v>1023</v>
      </c>
    </row>
    <row r="52" spans="1:2" ht="16">
      <c r="A52" s="12" t="s">
        <v>137</v>
      </c>
      <c r="B52" s="12" t="s">
        <v>1039</v>
      </c>
    </row>
    <row r="53" spans="1:2" ht="16">
      <c r="A53" s="12" t="s">
        <v>138</v>
      </c>
      <c r="B53" s="12" t="s">
        <v>1014</v>
      </c>
    </row>
    <row r="54" spans="1:2" ht="16">
      <c r="A54" s="12" t="s">
        <v>139</v>
      </c>
      <c r="B54" s="12" t="s">
        <v>1023</v>
      </c>
    </row>
    <row r="55" spans="1:2" ht="16">
      <c r="A55" s="12" t="s">
        <v>140</v>
      </c>
      <c r="B55" s="12" t="s">
        <v>1036</v>
      </c>
    </row>
    <row r="56" spans="1:2" ht="16">
      <c r="A56" s="12" t="s">
        <v>1041</v>
      </c>
      <c r="B56" s="12" t="s">
        <v>1039</v>
      </c>
    </row>
    <row r="57" spans="1:2" ht="16">
      <c r="A57" s="12" t="s">
        <v>141</v>
      </c>
      <c r="B57" s="12" t="s">
        <v>1023</v>
      </c>
    </row>
    <row r="58" spans="1:2" ht="16">
      <c r="A58" s="12" t="s">
        <v>145</v>
      </c>
      <c r="B58" s="12" t="s">
        <v>1014</v>
      </c>
    </row>
    <row r="59" spans="1:2" ht="16">
      <c r="A59" s="12" t="s">
        <v>146</v>
      </c>
      <c r="B59" s="12" t="s">
        <v>1023</v>
      </c>
    </row>
    <row r="60" spans="1:2" ht="16">
      <c r="A60" s="12" t="s">
        <v>148</v>
      </c>
      <c r="B60" s="12" t="s">
        <v>1023</v>
      </c>
    </row>
    <row r="61" spans="1:2" ht="16">
      <c r="A61" s="12" t="s">
        <v>149</v>
      </c>
      <c r="B61" s="12" t="s">
        <v>1023</v>
      </c>
    </row>
    <row r="62" spans="1:2" ht="16">
      <c r="A62" s="12" t="s">
        <v>151</v>
      </c>
      <c r="B62" s="12" t="s">
        <v>1023</v>
      </c>
    </row>
    <row r="63" spans="1:2" ht="16">
      <c r="A63" s="12" t="s">
        <v>1020</v>
      </c>
      <c r="B63" s="12" t="s">
        <v>1014</v>
      </c>
    </row>
    <row r="64" spans="1:2" ht="16">
      <c r="A64" s="12" t="s">
        <v>1031</v>
      </c>
      <c r="B64" s="12" t="s">
        <v>1023</v>
      </c>
    </row>
    <row r="65" spans="1:2" ht="16">
      <c r="A65" s="12" t="s">
        <v>162</v>
      </c>
      <c r="B65" s="12" t="s">
        <v>1023</v>
      </c>
    </row>
    <row r="66" spans="1:2" ht="16">
      <c r="A66" s="12" t="s">
        <v>163</v>
      </c>
      <c r="B66" s="12" t="s">
        <v>1023</v>
      </c>
    </row>
    <row r="67" spans="1:2" ht="16">
      <c r="A67" s="12" t="s">
        <v>167</v>
      </c>
      <c r="B67" s="12" t="s">
        <v>1023</v>
      </c>
    </row>
    <row r="68" spans="1:2" ht="16">
      <c r="A68" s="12" t="s">
        <v>169</v>
      </c>
      <c r="B68" s="12" t="s">
        <v>1023</v>
      </c>
    </row>
    <row r="69" spans="1:2" ht="16">
      <c r="A69" s="12" t="s">
        <v>170</v>
      </c>
      <c r="B69" s="12" t="s">
        <v>1023</v>
      </c>
    </row>
    <row r="70" spans="1:2" ht="16">
      <c r="A70" s="12" t="s">
        <v>174</v>
      </c>
      <c r="B70" s="12" t="s">
        <v>1023</v>
      </c>
    </row>
    <row r="71" spans="1:2" ht="16">
      <c r="A71" s="12" t="s">
        <v>175</v>
      </c>
      <c r="B71" s="12" t="s">
        <v>1023</v>
      </c>
    </row>
    <row r="72" spans="1:2" ht="16">
      <c r="A72" s="12" t="s">
        <v>1021</v>
      </c>
      <c r="B72" s="12" t="s">
        <v>1014</v>
      </c>
    </row>
    <row r="73" spans="1:2" ht="16">
      <c r="A73" s="12" t="s">
        <v>178</v>
      </c>
      <c r="B73" s="12" t="s">
        <v>1023</v>
      </c>
    </row>
    <row r="74" spans="1:2" ht="16">
      <c r="A74" s="12" t="s">
        <v>180</v>
      </c>
      <c r="B74" s="12" t="s">
        <v>1036</v>
      </c>
    </row>
    <row r="75" spans="1:2" ht="16">
      <c r="A75" s="12" t="s">
        <v>181</v>
      </c>
      <c r="B75" s="12" t="s">
        <v>1023</v>
      </c>
    </row>
    <row r="76" spans="1:2" ht="16">
      <c r="A76" s="12" t="s">
        <v>182</v>
      </c>
      <c r="B76" s="12" t="s">
        <v>1036</v>
      </c>
    </row>
    <row r="77" spans="1:2" ht="16">
      <c r="A77" s="12" t="s">
        <v>184</v>
      </c>
      <c r="B77" s="12" t="s">
        <v>1023</v>
      </c>
    </row>
    <row r="78" spans="1:2" ht="16">
      <c r="A78" s="12" t="s">
        <v>1032</v>
      </c>
      <c r="B78" s="12" t="s">
        <v>1023</v>
      </c>
    </row>
    <row r="79" spans="1:2" ht="16">
      <c r="A79" s="12" t="s">
        <v>185</v>
      </c>
      <c r="B79" s="12" t="s">
        <v>1036</v>
      </c>
    </row>
    <row r="80" spans="1:2" ht="16">
      <c r="A80" s="12" t="s">
        <v>187</v>
      </c>
      <c r="B80" s="12" t="s">
        <v>1036</v>
      </c>
    </row>
    <row r="81" spans="1:2" ht="16">
      <c r="A81" s="12" t="s">
        <v>188</v>
      </c>
      <c r="B81" s="12" t="s">
        <v>1014</v>
      </c>
    </row>
    <row r="82" spans="1:2" ht="16">
      <c r="A82" s="12" t="s">
        <v>192</v>
      </c>
      <c r="B82" s="12" t="s">
        <v>1023</v>
      </c>
    </row>
    <row r="83" spans="1:2" ht="16">
      <c r="A83" s="12" t="s">
        <v>1033</v>
      </c>
      <c r="B83" s="12" t="s">
        <v>1023</v>
      </c>
    </row>
    <row r="84" spans="1:2" ht="16">
      <c r="A84" s="12" t="s">
        <v>477</v>
      </c>
      <c r="B84" s="12" t="s">
        <v>1014</v>
      </c>
    </row>
    <row r="85" spans="1:2" ht="16">
      <c r="A85" s="12" t="s">
        <v>198</v>
      </c>
      <c r="B85" s="12" t="s">
        <v>1014</v>
      </c>
    </row>
    <row r="86" spans="1:2" ht="16">
      <c r="A86" s="12" t="s">
        <v>1045</v>
      </c>
      <c r="B86" s="12" t="s">
        <v>1046</v>
      </c>
    </row>
    <row r="87" spans="1:2" ht="16">
      <c r="A87" s="12" t="s">
        <v>201</v>
      </c>
      <c r="B87" s="12" t="s">
        <v>1039</v>
      </c>
    </row>
    <row r="88" spans="1:2" ht="16">
      <c r="A88" s="12" t="s">
        <v>202</v>
      </c>
      <c r="B88" s="12" t="s">
        <v>1014</v>
      </c>
    </row>
    <row r="89" spans="1:2" ht="16">
      <c r="A89" s="12" t="s">
        <v>205</v>
      </c>
      <c r="B89" s="12" t="s">
        <v>1014</v>
      </c>
    </row>
    <row r="90" spans="1:2" ht="16">
      <c r="A90" s="12" t="s">
        <v>207</v>
      </c>
      <c r="B90" s="12" t="s">
        <v>1036</v>
      </c>
    </row>
    <row r="91" spans="1:2" ht="16">
      <c r="A91" s="12" t="s">
        <v>213</v>
      </c>
      <c r="B91" s="12" t="s">
        <v>1014</v>
      </c>
    </row>
    <row r="92" spans="1:2" ht="16">
      <c r="A92" s="12" t="s">
        <v>214</v>
      </c>
      <c r="B92" s="12" t="s">
        <v>1023</v>
      </c>
    </row>
    <row r="93" spans="1:2" ht="16">
      <c r="A93" s="12" t="s">
        <v>215</v>
      </c>
      <c r="B93" s="12" t="s">
        <v>1039</v>
      </c>
    </row>
    <row r="94" spans="1:2" ht="16">
      <c r="A94" s="12" t="s">
        <v>217</v>
      </c>
      <c r="B94" s="12" t="s">
        <v>1036</v>
      </c>
    </row>
    <row r="95" spans="1:2" ht="16">
      <c r="A95" s="12" t="s">
        <v>219</v>
      </c>
      <c r="B95" s="12" t="s">
        <v>1023</v>
      </c>
    </row>
    <row r="96" spans="1:2" ht="16">
      <c r="A96" s="12" t="s">
        <v>220</v>
      </c>
      <c r="B96" s="12" t="s">
        <v>1023</v>
      </c>
    </row>
    <row r="97" spans="1:2" ht="16">
      <c r="A97" s="12" t="s">
        <v>222</v>
      </c>
      <c r="B97" s="12" t="s">
        <v>1023</v>
      </c>
    </row>
    <row r="98" spans="1:2" ht="16">
      <c r="A98" s="12" t="s">
        <v>224</v>
      </c>
      <c r="B98" s="12" t="s">
        <v>1014</v>
      </c>
    </row>
    <row r="99" spans="1:2" ht="16">
      <c r="A99" s="12" t="s">
        <v>226</v>
      </c>
      <c r="B99" s="12" t="s">
        <v>1023</v>
      </c>
    </row>
    <row r="100" spans="1:2" ht="16">
      <c r="A100" s="12" t="s">
        <v>227</v>
      </c>
      <c r="B100" s="12" t="s">
        <v>1014</v>
      </c>
    </row>
    <row r="101" spans="1:2" ht="16">
      <c r="A101" s="12" t="s">
        <v>232</v>
      </c>
      <c r="B101" s="12" t="s">
        <v>1014</v>
      </c>
    </row>
    <row r="102" spans="1:2" ht="16">
      <c r="A102" s="12" t="s">
        <v>233</v>
      </c>
      <c r="B102" s="12" t="s">
        <v>1036</v>
      </c>
    </row>
    <row r="103" spans="1:2" ht="16">
      <c r="A103" s="12" t="s">
        <v>234</v>
      </c>
      <c r="B103" s="12" t="s">
        <v>1014</v>
      </c>
    </row>
    <row r="104" spans="1:2" ht="16">
      <c r="A104" s="12" t="s">
        <v>235</v>
      </c>
      <c r="B104" s="12" t="s">
        <v>1036</v>
      </c>
    </row>
    <row r="105" spans="1:2" ht="16">
      <c r="A105" s="12" t="s">
        <v>1034</v>
      </c>
      <c r="B105" s="12" t="s">
        <v>1023</v>
      </c>
    </row>
  </sheetData>
  <sortState xmlns:xlrd2="http://schemas.microsoft.com/office/spreadsheetml/2017/richdata2" ref="A2:B105">
    <sortCondition ref="A2:A1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0564-A422-A64F-AC51-A36B1F673C5D}">
  <dimension ref="A1:X161"/>
  <sheetViews>
    <sheetView topLeftCell="E1" workbookViewId="0">
      <selection activeCell="V1" sqref="V1:X60"/>
    </sheetView>
  </sheetViews>
  <sheetFormatPr baseColWidth="10" defaultRowHeight="15"/>
  <cols>
    <col min="2" max="2" width="42.1640625" bestFit="1" customWidth="1"/>
    <col min="3" max="3" width="22.5" bestFit="1" customWidth="1"/>
    <col min="5" max="5" width="36.5" bestFit="1" customWidth="1"/>
    <col min="10" max="10" width="12.1640625" bestFit="1" customWidth="1"/>
    <col min="11" max="11" width="9.1640625" bestFit="1" customWidth="1"/>
    <col min="16" max="16" width="12.1640625" style="8" bestFit="1" customWidth="1"/>
  </cols>
  <sheetData>
    <row r="1" spans="1:24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s="8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s="5" t="s">
        <v>512</v>
      </c>
      <c r="W1" s="5" t="s">
        <v>513</v>
      </c>
      <c r="X1" s="5" t="s">
        <v>514</v>
      </c>
    </row>
    <row r="2" spans="1:24">
      <c r="A2">
        <v>19</v>
      </c>
      <c r="B2" t="s">
        <v>310</v>
      </c>
      <c r="C2" t="s">
        <v>15</v>
      </c>
      <c r="D2" t="s">
        <v>279</v>
      </c>
      <c r="E2" t="s">
        <v>16</v>
      </c>
      <c r="F2" t="s">
        <v>280</v>
      </c>
      <c r="G2" t="s">
        <v>281</v>
      </c>
      <c r="H2">
        <v>20130429</v>
      </c>
      <c r="I2" t="s">
        <v>288</v>
      </c>
      <c r="J2">
        <v>883</v>
      </c>
      <c r="K2">
        <v>1991</v>
      </c>
      <c r="L2" t="s">
        <v>283</v>
      </c>
      <c r="P2" s="8">
        <v>53020791.5704</v>
      </c>
      <c r="Q2">
        <v>44981.366399999999</v>
      </c>
      <c r="S2">
        <v>16649</v>
      </c>
      <c r="V2" s="2" t="s">
        <v>310</v>
      </c>
      <c r="W2" s="2" t="s">
        <v>515</v>
      </c>
      <c r="X2" s="2" t="s">
        <v>516</v>
      </c>
    </row>
    <row r="3" spans="1:24">
      <c r="A3">
        <v>90</v>
      </c>
      <c r="B3" t="s">
        <v>375</v>
      </c>
      <c r="C3" t="s">
        <v>19</v>
      </c>
      <c r="D3" t="s">
        <v>279</v>
      </c>
      <c r="E3" t="s">
        <v>20</v>
      </c>
      <c r="F3" t="s">
        <v>280</v>
      </c>
      <c r="G3" t="s">
        <v>281</v>
      </c>
      <c r="H3">
        <v>20220826</v>
      </c>
      <c r="I3" t="s">
        <v>288</v>
      </c>
      <c r="J3">
        <v>566</v>
      </c>
      <c r="K3">
        <v>2008</v>
      </c>
      <c r="L3" t="s">
        <v>283</v>
      </c>
      <c r="P3" s="8">
        <v>389266730.51230001</v>
      </c>
      <c r="Q3">
        <v>111833.44809999999</v>
      </c>
      <c r="S3">
        <v>16679</v>
      </c>
      <c r="V3" s="2" t="s">
        <v>375</v>
      </c>
      <c r="W3" s="2" t="s">
        <v>517</v>
      </c>
      <c r="X3" s="2" t="s">
        <v>518</v>
      </c>
    </row>
    <row r="4" spans="1:24">
      <c r="A4">
        <v>302</v>
      </c>
      <c r="B4" t="s">
        <v>464</v>
      </c>
      <c r="C4" t="s">
        <v>26</v>
      </c>
      <c r="D4" t="s">
        <v>279</v>
      </c>
      <c r="E4" t="s">
        <v>465</v>
      </c>
      <c r="F4" t="s">
        <v>280</v>
      </c>
      <c r="G4" t="s">
        <v>281</v>
      </c>
      <c r="H4">
        <v>20130117</v>
      </c>
      <c r="I4" t="s">
        <v>288</v>
      </c>
      <c r="J4">
        <v>3212</v>
      </c>
      <c r="K4">
        <v>1977</v>
      </c>
      <c r="L4" t="s">
        <v>283</v>
      </c>
      <c r="P4" s="8">
        <v>3222554.5844000001</v>
      </c>
      <c r="Q4">
        <v>9044.5166000000008</v>
      </c>
      <c r="S4">
        <v>16785</v>
      </c>
      <c r="V4" s="2" t="s">
        <v>464</v>
      </c>
      <c r="W4" s="2" t="s">
        <v>519</v>
      </c>
      <c r="X4" s="2" t="s">
        <v>520</v>
      </c>
    </row>
    <row r="5" spans="1:24">
      <c r="A5">
        <v>105</v>
      </c>
      <c r="B5" t="s">
        <v>382</v>
      </c>
      <c r="C5" t="s">
        <v>28</v>
      </c>
      <c r="D5" t="s">
        <v>279</v>
      </c>
      <c r="E5" t="s">
        <v>29</v>
      </c>
      <c r="F5" t="s">
        <v>280</v>
      </c>
      <c r="G5" t="s">
        <v>281</v>
      </c>
      <c r="I5" t="s">
        <v>288</v>
      </c>
      <c r="J5">
        <v>1347</v>
      </c>
      <c r="K5">
        <v>1997</v>
      </c>
      <c r="L5" t="s">
        <v>283</v>
      </c>
      <c r="P5" s="8">
        <v>32179931.9197</v>
      </c>
      <c r="Q5">
        <v>30967.394899999999</v>
      </c>
      <c r="S5">
        <v>16685</v>
      </c>
      <c r="V5" s="2" t="s">
        <v>382</v>
      </c>
      <c r="W5" s="2" t="s">
        <v>521</v>
      </c>
      <c r="X5" s="2" t="s">
        <v>522</v>
      </c>
    </row>
    <row r="6" spans="1:24">
      <c r="A6">
        <v>236</v>
      </c>
      <c r="B6" t="s">
        <v>391</v>
      </c>
      <c r="C6" t="s">
        <v>30</v>
      </c>
      <c r="D6" t="s">
        <v>279</v>
      </c>
      <c r="E6" t="s">
        <v>392</v>
      </c>
      <c r="F6" t="s">
        <v>280</v>
      </c>
      <c r="G6" t="s">
        <v>281</v>
      </c>
      <c r="I6" t="s">
        <v>288</v>
      </c>
      <c r="J6">
        <v>1098</v>
      </c>
      <c r="K6">
        <v>2004</v>
      </c>
      <c r="L6" t="s">
        <v>283</v>
      </c>
      <c r="P6" s="8">
        <v>5232960.9441999998</v>
      </c>
      <c r="Q6">
        <v>11286.148300000001</v>
      </c>
      <c r="S6">
        <v>16756</v>
      </c>
      <c r="V6" s="2" t="s">
        <v>391</v>
      </c>
      <c r="W6" s="2" t="s">
        <v>523</v>
      </c>
      <c r="X6" s="2" t="s">
        <v>524</v>
      </c>
    </row>
    <row r="7" spans="1:24">
      <c r="A7">
        <v>152</v>
      </c>
      <c r="B7" t="s">
        <v>367</v>
      </c>
      <c r="C7" t="s">
        <v>33</v>
      </c>
      <c r="D7" t="s">
        <v>279</v>
      </c>
      <c r="E7" t="s">
        <v>34</v>
      </c>
      <c r="F7" t="s">
        <v>280</v>
      </c>
      <c r="G7" t="s">
        <v>281</v>
      </c>
      <c r="H7">
        <v>20131010</v>
      </c>
      <c r="I7" t="s">
        <v>288</v>
      </c>
      <c r="J7">
        <v>288</v>
      </c>
      <c r="K7">
        <v>2004</v>
      </c>
      <c r="L7" t="s">
        <v>283</v>
      </c>
      <c r="P7" s="8">
        <v>52769560.7984</v>
      </c>
      <c r="Q7">
        <v>67732.517600000006</v>
      </c>
      <c r="S7">
        <v>16716</v>
      </c>
      <c r="V7" s="2" t="s">
        <v>367</v>
      </c>
      <c r="W7" s="2" t="s">
        <v>525</v>
      </c>
      <c r="X7" s="2" t="s">
        <v>526</v>
      </c>
    </row>
    <row r="8" spans="1:24">
      <c r="A8">
        <v>157</v>
      </c>
      <c r="B8" t="s">
        <v>338</v>
      </c>
      <c r="C8" t="s">
        <v>35</v>
      </c>
      <c r="D8" t="s">
        <v>279</v>
      </c>
      <c r="E8" t="s">
        <v>34</v>
      </c>
      <c r="F8" t="s">
        <v>280</v>
      </c>
      <c r="G8" t="s">
        <v>281</v>
      </c>
      <c r="H8">
        <v>20211122</v>
      </c>
      <c r="I8" t="s">
        <v>282</v>
      </c>
      <c r="J8">
        <v>565</v>
      </c>
      <c r="K8">
        <v>2021</v>
      </c>
      <c r="L8" t="s">
        <v>283</v>
      </c>
      <c r="P8" s="8">
        <v>13121856.493799999</v>
      </c>
      <c r="Q8">
        <v>23667.175500000001</v>
      </c>
      <c r="S8">
        <v>16721</v>
      </c>
      <c r="V8" s="2" t="s">
        <v>338</v>
      </c>
      <c r="W8" s="2" t="s">
        <v>527</v>
      </c>
      <c r="X8" s="2" t="s">
        <v>528</v>
      </c>
    </row>
    <row r="9" spans="1:24">
      <c r="A9">
        <v>106</v>
      </c>
      <c r="B9" t="s">
        <v>383</v>
      </c>
      <c r="C9" t="s">
        <v>36</v>
      </c>
      <c r="D9" t="s">
        <v>279</v>
      </c>
      <c r="E9" t="s">
        <v>29</v>
      </c>
      <c r="F9" t="s">
        <v>280</v>
      </c>
      <c r="G9" t="s">
        <v>281</v>
      </c>
      <c r="I9" t="s">
        <v>288</v>
      </c>
      <c r="J9">
        <v>847</v>
      </c>
      <c r="K9">
        <v>1993</v>
      </c>
      <c r="L9" t="s">
        <v>283</v>
      </c>
      <c r="P9" s="8">
        <v>12768536.694499999</v>
      </c>
      <c r="Q9">
        <v>17305.927199999998</v>
      </c>
      <c r="S9">
        <v>16686</v>
      </c>
      <c r="V9" s="2" t="s">
        <v>383</v>
      </c>
      <c r="W9" s="2" t="s">
        <v>521</v>
      </c>
      <c r="X9" s="2" t="s">
        <v>529</v>
      </c>
    </row>
    <row r="10" spans="1:24">
      <c r="A10">
        <v>107</v>
      </c>
      <c r="B10" t="s">
        <v>384</v>
      </c>
      <c r="C10" t="s">
        <v>37</v>
      </c>
      <c r="D10" t="s">
        <v>279</v>
      </c>
      <c r="E10" t="s">
        <v>29</v>
      </c>
      <c r="F10" t="s">
        <v>280</v>
      </c>
      <c r="G10" t="s">
        <v>281</v>
      </c>
      <c r="I10" t="s">
        <v>288</v>
      </c>
      <c r="J10">
        <v>1160</v>
      </c>
      <c r="K10">
        <v>1999</v>
      </c>
      <c r="L10" t="s">
        <v>283</v>
      </c>
      <c r="P10" s="8">
        <v>62763015.446900003</v>
      </c>
      <c r="Q10">
        <v>37499.307699999998</v>
      </c>
      <c r="S10">
        <v>16687</v>
      </c>
      <c r="V10" s="2" t="s">
        <v>384</v>
      </c>
      <c r="W10" s="2" t="s">
        <v>530</v>
      </c>
      <c r="X10" s="2" t="s">
        <v>531</v>
      </c>
    </row>
    <row r="11" spans="1:24">
      <c r="A11">
        <v>108</v>
      </c>
      <c r="B11" t="s">
        <v>385</v>
      </c>
      <c r="C11" t="s">
        <v>42</v>
      </c>
      <c r="D11" t="s">
        <v>279</v>
      </c>
      <c r="E11" t="s">
        <v>29</v>
      </c>
      <c r="F11" t="s">
        <v>280</v>
      </c>
      <c r="G11" t="s">
        <v>281</v>
      </c>
      <c r="I11" t="s">
        <v>288</v>
      </c>
      <c r="J11">
        <v>266</v>
      </c>
      <c r="K11">
        <v>1992</v>
      </c>
      <c r="L11" t="s">
        <v>283</v>
      </c>
      <c r="P11" s="8">
        <v>96595052.546900004</v>
      </c>
      <c r="Q11">
        <v>41007.0023</v>
      </c>
      <c r="S11">
        <v>16688</v>
      </c>
      <c r="V11" s="2" t="s">
        <v>385</v>
      </c>
      <c r="W11" s="2" t="s">
        <v>532</v>
      </c>
      <c r="X11" s="2" t="s">
        <v>533</v>
      </c>
    </row>
    <row r="12" spans="1:24">
      <c r="A12">
        <v>3</v>
      </c>
      <c r="B12" t="s">
        <v>300</v>
      </c>
      <c r="C12" t="s">
        <v>43</v>
      </c>
      <c r="D12" t="s">
        <v>279</v>
      </c>
      <c r="E12" t="s">
        <v>301</v>
      </c>
      <c r="F12" t="s">
        <v>280</v>
      </c>
      <c r="G12" t="s">
        <v>281</v>
      </c>
      <c r="I12" t="s">
        <v>288</v>
      </c>
      <c r="J12">
        <v>1576</v>
      </c>
      <c r="K12">
        <v>1994</v>
      </c>
      <c r="L12" t="s">
        <v>283</v>
      </c>
      <c r="P12" s="8">
        <v>8986418.5647999998</v>
      </c>
      <c r="Q12">
        <v>58666.409200000002</v>
      </c>
      <c r="S12">
        <v>16641</v>
      </c>
      <c r="V12" s="2" t="s">
        <v>300</v>
      </c>
      <c r="W12" s="2" t="s">
        <v>534</v>
      </c>
      <c r="X12" s="2" t="s">
        <v>535</v>
      </c>
    </row>
    <row r="13" spans="1:24">
      <c r="A13">
        <v>158</v>
      </c>
      <c r="B13" t="s">
        <v>339</v>
      </c>
      <c r="C13" t="s">
        <v>44</v>
      </c>
      <c r="D13" t="s">
        <v>279</v>
      </c>
      <c r="E13" t="s">
        <v>34</v>
      </c>
      <c r="F13" t="s">
        <v>280</v>
      </c>
      <c r="G13" t="s">
        <v>281</v>
      </c>
      <c r="H13">
        <v>20131010</v>
      </c>
      <c r="I13" t="s">
        <v>288</v>
      </c>
      <c r="J13">
        <v>689</v>
      </c>
      <c r="K13">
        <v>1999</v>
      </c>
      <c r="L13" t="s">
        <v>283</v>
      </c>
      <c r="P13" s="8">
        <v>10798679.581599999</v>
      </c>
      <c r="Q13">
        <v>18240.333299999998</v>
      </c>
      <c r="S13">
        <v>16722</v>
      </c>
      <c r="V13" s="2" t="s">
        <v>339</v>
      </c>
      <c r="W13" s="2" t="s">
        <v>536</v>
      </c>
      <c r="X13" s="2" t="s">
        <v>537</v>
      </c>
    </row>
    <row r="14" spans="1:24">
      <c r="A14">
        <v>338</v>
      </c>
      <c r="B14" t="s">
        <v>479</v>
      </c>
      <c r="C14" t="s">
        <v>45</v>
      </c>
      <c r="D14" t="s">
        <v>279</v>
      </c>
      <c r="E14" t="s">
        <v>46</v>
      </c>
      <c r="F14" t="s">
        <v>280</v>
      </c>
      <c r="G14" t="s">
        <v>281</v>
      </c>
      <c r="H14">
        <v>20130226</v>
      </c>
      <c r="I14" t="s">
        <v>282</v>
      </c>
      <c r="J14">
        <v>832</v>
      </c>
      <c r="K14">
        <v>2015</v>
      </c>
      <c r="L14" t="s">
        <v>283</v>
      </c>
      <c r="O14" t="s">
        <v>480</v>
      </c>
      <c r="P14" s="8">
        <v>161790724.6758</v>
      </c>
      <c r="Q14">
        <v>112135.1847</v>
      </c>
      <c r="S14">
        <v>16796</v>
      </c>
      <c r="V14" s="2" t="s">
        <v>479</v>
      </c>
      <c r="W14" s="2" t="s">
        <v>538</v>
      </c>
      <c r="X14" s="2" t="s">
        <v>539</v>
      </c>
    </row>
    <row r="15" spans="1:24">
      <c r="A15">
        <v>206</v>
      </c>
      <c r="B15" t="s">
        <v>433</v>
      </c>
      <c r="C15" t="s">
        <v>47</v>
      </c>
      <c r="D15" t="s">
        <v>279</v>
      </c>
      <c r="E15" t="s">
        <v>434</v>
      </c>
      <c r="F15" t="s">
        <v>280</v>
      </c>
      <c r="G15" t="s">
        <v>281</v>
      </c>
      <c r="H15">
        <v>20130526</v>
      </c>
      <c r="I15" t="s">
        <v>282</v>
      </c>
      <c r="J15">
        <v>311</v>
      </c>
      <c r="K15">
        <v>2015</v>
      </c>
      <c r="L15" t="s">
        <v>283</v>
      </c>
      <c r="O15" t="s">
        <v>435</v>
      </c>
      <c r="P15" s="8">
        <v>15475481.288699999</v>
      </c>
      <c r="Q15">
        <v>19053.867099999999</v>
      </c>
      <c r="S15">
        <v>16740</v>
      </c>
      <c r="V15" s="2" t="s">
        <v>433</v>
      </c>
      <c r="W15" s="2" t="s">
        <v>540</v>
      </c>
      <c r="X15" s="2" t="s">
        <v>541</v>
      </c>
    </row>
    <row r="16" spans="1:24">
      <c r="A16">
        <v>182</v>
      </c>
      <c r="B16" t="s">
        <v>425</v>
      </c>
      <c r="C16" t="s">
        <v>53</v>
      </c>
      <c r="D16" t="s">
        <v>279</v>
      </c>
      <c r="E16" t="s">
        <v>416</v>
      </c>
      <c r="F16" t="s">
        <v>280</v>
      </c>
      <c r="G16" t="s">
        <v>281</v>
      </c>
      <c r="I16" t="s">
        <v>282</v>
      </c>
      <c r="J16">
        <v>918</v>
      </c>
      <c r="K16">
        <v>2016</v>
      </c>
      <c r="L16" t="s">
        <v>283</v>
      </c>
      <c r="O16" t="s">
        <v>426</v>
      </c>
      <c r="P16" s="8">
        <v>23274563.915899999</v>
      </c>
      <c r="Q16">
        <v>62914.238799999999</v>
      </c>
      <c r="S16">
        <v>16735</v>
      </c>
      <c r="V16" s="2" t="s">
        <v>425</v>
      </c>
      <c r="W16" s="2" t="s">
        <v>542</v>
      </c>
      <c r="X16" s="2" t="s">
        <v>543</v>
      </c>
    </row>
    <row r="17" spans="1:24">
      <c r="A17">
        <v>258</v>
      </c>
      <c r="B17" t="s">
        <v>403</v>
      </c>
      <c r="C17" t="s">
        <v>60</v>
      </c>
      <c r="D17" t="s">
        <v>279</v>
      </c>
      <c r="E17" t="s">
        <v>50</v>
      </c>
      <c r="F17" t="s">
        <v>280</v>
      </c>
      <c r="G17" t="s">
        <v>281</v>
      </c>
      <c r="I17" t="s">
        <v>288</v>
      </c>
      <c r="K17">
        <v>1951</v>
      </c>
      <c r="L17" t="s">
        <v>335</v>
      </c>
      <c r="P17" s="8">
        <v>51696341.8627</v>
      </c>
      <c r="Q17">
        <v>33090.3341</v>
      </c>
      <c r="S17">
        <v>16765</v>
      </c>
      <c r="V17" s="2" t="s">
        <v>403</v>
      </c>
      <c r="W17" s="2" t="s">
        <v>544</v>
      </c>
      <c r="X17" s="2" t="s">
        <v>545</v>
      </c>
    </row>
    <row r="18" spans="1:24">
      <c r="A18">
        <v>153</v>
      </c>
      <c r="B18" t="s">
        <v>368</v>
      </c>
      <c r="C18" t="s">
        <v>61</v>
      </c>
      <c r="D18" t="s">
        <v>279</v>
      </c>
      <c r="E18" t="s">
        <v>34</v>
      </c>
      <c r="F18" t="s">
        <v>280</v>
      </c>
      <c r="G18" t="s">
        <v>281</v>
      </c>
      <c r="H18">
        <v>20131010</v>
      </c>
      <c r="I18" t="s">
        <v>288</v>
      </c>
      <c r="J18">
        <v>145</v>
      </c>
      <c r="K18">
        <v>2005</v>
      </c>
      <c r="L18" t="s">
        <v>283</v>
      </c>
      <c r="P18" s="8">
        <v>4581076.4232000001</v>
      </c>
      <c r="Q18">
        <v>16014.3676</v>
      </c>
      <c r="S18">
        <v>16717</v>
      </c>
      <c r="V18" s="2" t="s">
        <v>368</v>
      </c>
      <c r="W18" s="2" t="s">
        <v>546</v>
      </c>
      <c r="X18" s="2" t="s">
        <v>547</v>
      </c>
    </row>
    <row r="19" spans="1:24">
      <c r="A19">
        <v>62</v>
      </c>
      <c r="B19" t="s">
        <v>328</v>
      </c>
      <c r="C19" t="s">
        <v>62</v>
      </c>
      <c r="D19" t="s">
        <v>279</v>
      </c>
      <c r="E19" t="s">
        <v>63</v>
      </c>
      <c r="F19" t="s">
        <v>280</v>
      </c>
      <c r="G19" t="s">
        <v>281</v>
      </c>
      <c r="I19" t="s">
        <v>282</v>
      </c>
      <c r="J19">
        <v>643</v>
      </c>
      <c r="K19">
        <v>2013</v>
      </c>
      <c r="L19" t="s">
        <v>283</v>
      </c>
      <c r="P19" s="8">
        <v>62320984.482799999</v>
      </c>
      <c r="Q19">
        <v>79507.790800000002</v>
      </c>
      <c r="S19">
        <v>16664</v>
      </c>
      <c r="V19" s="2" t="s">
        <v>328</v>
      </c>
      <c r="W19" s="2" t="s">
        <v>548</v>
      </c>
      <c r="X19" s="2" t="s">
        <v>549</v>
      </c>
    </row>
    <row r="20" spans="1:24">
      <c r="A20">
        <v>91</v>
      </c>
      <c r="B20" t="s">
        <v>376</v>
      </c>
      <c r="C20" t="s">
        <v>65</v>
      </c>
      <c r="D20" t="s">
        <v>279</v>
      </c>
      <c r="E20" t="s">
        <v>20</v>
      </c>
      <c r="F20" t="s">
        <v>280</v>
      </c>
      <c r="G20" t="s">
        <v>377</v>
      </c>
      <c r="H20">
        <v>20220826</v>
      </c>
      <c r="I20" t="s">
        <v>282</v>
      </c>
      <c r="J20">
        <v>414</v>
      </c>
      <c r="K20">
        <v>2022</v>
      </c>
      <c r="L20" t="s">
        <v>283</v>
      </c>
      <c r="P20" s="8">
        <v>293337209.53460002</v>
      </c>
      <c r="Q20">
        <v>91360.625899999999</v>
      </c>
      <c r="S20">
        <v>16680</v>
      </c>
      <c r="V20" s="2" t="s">
        <v>376</v>
      </c>
      <c r="W20" s="2" t="s">
        <v>550</v>
      </c>
      <c r="X20" s="2" t="s">
        <v>551</v>
      </c>
    </row>
    <row r="21" spans="1:24">
      <c r="A21">
        <v>159</v>
      </c>
      <c r="B21" t="s">
        <v>340</v>
      </c>
      <c r="C21" t="s">
        <v>66</v>
      </c>
      <c r="D21" t="s">
        <v>279</v>
      </c>
      <c r="E21" t="s">
        <v>34</v>
      </c>
      <c r="F21" t="s">
        <v>280</v>
      </c>
      <c r="G21" t="s">
        <v>281</v>
      </c>
      <c r="H21">
        <v>20131010</v>
      </c>
      <c r="I21" t="s">
        <v>288</v>
      </c>
      <c r="J21">
        <v>652</v>
      </c>
      <c r="K21">
        <v>2007</v>
      </c>
      <c r="L21" t="s">
        <v>283</v>
      </c>
      <c r="P21" s="8">
        <v>57333830.232799999</v>
      </c>
      <c r="Q21">
        <v>57681.291700000002</v>
      </c>
      <c r="S21">
        <v>16723</v>
      </c>
      <c r="V21" s="2" t="s">
        <v>340</v>
      </c>
      <c r="W21" s="2" t="s">
        <v>552</v>
      </c>
      <c r="X21" s="2" t="s">
        <v>553</v>
      </c>
    </row>
    <row r="22" spans="1:24">
      <c r="A22">
        <v>154</v>
      </c>
      <c r="B22" t="s">
        <v>369</v>
      </c>
      <c r="C22" t="s">
        <v>67</v>
      </c>
      <c r="D22" t="s">
        <v>279</v>
      </c>
      <c r="E22" t="s">
        <v>34</v>
      </c>
      <c r="F22" t="s">
        <v>280</v>
      </c>
      <c r="G22" t="s">
        <v>281</v>
      </c>
      <c r="H22">
        <v>20131010</v>
      </c>
      <c r="I22" t="s">
        <v>288</v>
      </c>
      <c r="J22">
        <v>151</v>
      </c>
      <c r="K22">
        <v>2006</v>
      </c>
      <c r="L22" t="s">
        <v>283</v>
      </c>
      <c r="P22" s="8">
        <v>8054067.4941999996</v>
      </c>
      <c r="Q22">
        <v>21657.563399999999</v>
      </c>
      <c r="S22">
        <v>16718</v>
      </c>
      <c r="V22" s="2" t="s">
        <v>369</v>
      </c>
      <c r="W22" s="2" t="s">
        <v>554</v>
      </c>
      <c r="X22" s="2" t="s">
        <v>555</v>
      </c>
    </row>
    <row r="23" spans="1:24">
      <c r="A23">
        <v>237</v>
      </c>
      <c r="B23" t="s">
        <v>393</v>
      </c>
      <c r="C23" t="s">
        <v>68</v>
      </c>
      <c r="D23" t="s">
        <v>279</v>
      </c>
      <c r="E23" t="s">
        <v>392</v>
      </c>
      <c r="F23" t="s">
        <v>280</v>
      </c>
      <c r="G23" t="s">
        <v>281</v>
      </c>
      <c r="I23" t="s">
        <v>288</v>
      </c>
      <c r="J23">
        <v>1709</v>
      </c>
      <c r="K23">
        <v>2000</v>
      </c>
      <c r="L23" t="s">
        <v>283</v>
      </c>
      <c r="P23" s="8">
        <v>68294013.4331</v>
      </c>
      <c r="Q23">
        <v>59285.149100000002</v>
      </c>
      <c r="S23">
        <v>16757</v>
      </c>
      <c r="V23" s="2" t="s">
        <v>393</v>
      </c>
      <c r="W23" s="2" t="s">
        <v>556</v>
      </c>
      <c r="X23" s="2" t="s">
        <v>557</v>
      </c>
    </row>
    <row r="24" spans="1:24">
      <c r="A24">
        <v>259</v>
      </c>
      <c r="B24" t="s">
        <v>404</v>
      </c>
      <c r="C24" t="s">
        <v>71</v>
      </c>
      <c r="D24" t="s">
        <v>279</v>
      </c>
      <c r="E24" t="s">
        <v>50</v>
      </c>
      <c r="F24" t="s">
        <v>280</v>
      </c>
      <c r="G24" t="s">
        <v>281</v>
      </c>
      <c r="I24" t="s">
        <v>288</v>
      </c>
      <c r="K24">
        <v>1989</v>
      </c>
      <c r="L24" t="s">
        <v>335</v>
      </c>
      <c r="P24" s="8">
        <v>21127590.478799999</v>
      </c>
      <c r="Q24">
        <v>22342.8815</v>
      </c>
      <c r="S24">
        <v>16766</v>
      </c>
      <c r="V24" s="2" t="s">
        <v>404</v>
      </c>
      <c r="W24" s="2" t="s">
        <v>558</v>
      </c>
      <c r="X24" s="2" t="s">
        <v>559</v>
      </c>
    </row>
    <row r="25" spans="1:24">
      <c r="A25">
        <v>282</v>
      </c>
      <c r="B25" t="s">
        <v>457</v>
      </c>
      <c r="C25" t="s">
        <v>72</v>
      </c>
      <c r="D25" t="s">
        <v>279</v>
      </c>
      <c r="E25" t="s">
        <v>73</v>
      </c>
      <c r="F25" t="s">
        <v>280</v>
      </c>
      <c r="G25" t="s">
        <v>281</v>
      </c>
      <c r="H25">
        <v>20240807</v>
      </c>
      <c r="I25" t="s">
        <v>282</v>
      </c>
      <c r="J25">
        <v>927</v>
      </c>
      <c r="K25">
        <v>2016</v>
      </c>
      <c r="L25" t="s">
        <v>283</v>
      </c>
      <c r="O25" t="s">
        <v>458</v>
      </c>
      <c r="P25" s="8">
        <v>21453037.557300001</v>
      </c>
      <c r="Q25">
        <v>48386.183199999999</v>
      </c>
      <c r="S25">
        <v>16779</v>
      </c>
      <c r="V25" s="2" t="s">
        <v>457</v>
      </c>
      <c r="W25" s="2" t="s">
        <v>560</v>
      </c>
      <c r="X25" s="2" t="s">
        <v>561</v>
      </c>
    </row>
    <row r="26" spans="1:24">
      <c r="A26">
        <v>109</v>
      </c>
      <c r="B26" t="s">
        <v>386</v>
      </c>
      <c r="C26" t="s">
        <v>75</v>
      </c>
      <c r="D26" t="s">
        <v>279</v>
      </c>
      <c r="E26" t="s">
        <v>29</v>
      </c>
      <c r="F26" t="s">
        <v>280</v>
      </c>
      <c r="G26" t="s">
        <v>281</v>
      </c>
      <c r="I26" t="s">
        <v>288</v>
      </c>
      <c r="J26">
        <v>280</v>
      </c>
      <c r="K26">
        <v>1986</v>
      </c>
      <c r="L26" t="s">
        <v>283</v>
      </c>
      <c r="P26" s="8">
        <v>129550813.54449999</v>
      </c>
      <c r="Q26">
        <v>70505.296799999996</v>
      </c>
      <c r="S26">
        <v>16689</v>
      </c>
      <c r="V26" s="2" t="s">
        <v>386</v>
      </c>
      <c r="W26" s="2" t="s">
        <v>562</v>
      </c>
      <c r="X26" s="2" t="s">
        <v>563</v>
      </c>
    </row>
    <row r="27" spans="1:24">
      <c r="A27">
        <v>283</v>
      </c>
      <c r="B27" t="s">
        <v>459</v>
      </c>
      <c r="C27" t="s">
        <v>76</v>
      </c>
      <c r="D27" t="s">
        <v>279</v>
      </c>
      <c r="E27" t="s">
        <v>73</v>
      </c>
      <c r="F27" t="s">
        <v>280</v>
      </c>
      <c r="G27" t="s">
        <v>281</v>
      </c>
      <c r="I27" t="s">
        <v>282</v>
      </c>
      <c r="J27">
        <v>114</v>
      </c>
      <c r="K27">
        <v>2019</v>
      </c>
      <c r="L27" t="s">
        <v>283</v>
      </c>
      <c r="P27" s="8">
        <v>33749638.056000002</v>
      </c>
      <c r="Q27">
        <v>52186.783000000003</v>
      </c>
      <c r="S27">
        <v>16780</v>
      </c>
      <c r="V27" s="2" t="s">
        <v>459</v>
      </c>
      <c r="W27" s="2" t="s">
        <v>564</v>
      </c>
      <c r="X27" s="2" t="s">
        <v>565</v>
      </c>
    </row>
    <row r="28" spans="1:24">
      <c r="A28">
        <v>207</v>
      </c>
      <c r="B28" t="s">
        <v>436</v>
      </c>
      <c r="C28" t="s">
        <v>79</v>
      </c>
      <c r="D28" t="s">
        <v>279</v>
      </c>
      <c r="E28" t="s">
        <v>434</v>
      </c>
      <c r="F28" t="s">
        <v>280</v>
      </c>
      <c r="G28" t="s">
        <v>281</v>
      </c>
      <c r="H28">
        <v>20220225</v>
      </c>
      <c r="I28" t="s">
        <v>282</v>
      </c>
      <c r="J28">
        <v>698</v>
      </c>
      <c r="K28">
        <v>2021</v>
      </c>
      <c r="L28" t="s">
        <v>283</v>
      </c>
      <c r="P28" s="8">
        <v>31575859.179299999</v>
      </c>
      <c r="Q28">
        <v>57514.603499999997</v>
      </c>
      <c r="S28">
        <v>16741</v>
      </c>
      <c r="V28" s="2" t="s">
        <v>436</v>
      </c>
      <c r="W28" s="2" t="s">
        <v>566</v>
      </c>
      <c r="X28" s="2" t="s">
        <v>567</v>
      </c>
    </row>
    <row r="29" spans="1:24">
      <c r="A29">
        <v>178</v>
      </c>
      <c r="B29" t="s">
        <v>420</v>
      </c>
      <c r="C29" t="s">
        <v>80</v>
      </c>
      <c r="D29" t="s">
        <v>279</v>
      </c>
      <c r="E29" t="s">
        <v>416</v>
      </c>
      <c r="F29" t="s">
        <v>280</v>
      </c>
      <c r="G29" t="s">
        <v>281</v>
      </c>
      <c r="I29" t="s">
        <v>282</v>
      </c>
      <c r="J29">
        <v>928</v>
      </c>
      <c r="K29">
        <v>2016</v>
      </c>
      <c r="L29" t="s">
        <v>283</v>
      </c>
      <c r="P29" s="8">
        <v>8163729.8488999996</v>
      </c>
      <c r="Q29">
        <v>17885.5478</v>
      </c>
      <c r="S29">
        <v>16731</v>
      </c>
      <c r="V29" s="2" t="s">
        <v>420</v>
      </c>
      <c r="W29" s="2" t="s">
        <v>568</v>
      </c>
      <c r="X29" s="2" t="s">
        <v>569</v>
      </c>
    </row>
    <row r="30" spans="1:24">
      <c r="A30">
        <v>281</v>
      </c>
      <c r="B30" t="s">
        <v>456</v>
      </c>
      <c r="C30" t="s">
        <v>81</v>
      </c>
      <c r="D30" t="s">
        <v>279</v>
      </c>
      <c r="E30" t="s">
        <v>73</v>
      </c>
      <c r="F30" t="s">
        <v>280</v>
      </c>
      <c r="G30" t="s">
        <v>281</v>
      </c>
      <c r="I30" t="s">
        <v>288</v>
      </c>
      <c r="J30">
        <v>1059</v>
      </c>
      <c r="K30">
        <v>2002</v>
      </c>
      <c r="L30" t="s">
        <v>283</v>
      </c>
      <c r="P30" s="8">
        <v>30247110.593199998</v>
      </c>
      <c r="Q30">
        <v>41776.868600000002</v>
      </c>
      <c r="S30">
        <v>16778</v>
      </c>
      <c r="V30" s="2" t="s">
        <v>456</v>
      </c>
      <c r="W30" s="2" t="s">
        <v>570</v>
      </c>
      <c r="X30" s="2" t="s">
        <v>571</v>
      </c>
    </row>
    <row r="31" spans="1:24">
      <c r="A31">
        <v>73</v>
      </c>
      <c r="B31" t="s">
        <v>291</v>
      </c>
      <c r="C31" t="s">
        <v>82</v>
      </c>
      <c r="D31" t="s">
        <v>279</v>
      </c>
      <c r="E31" t="s">
        <v>83</v>
      </c>
      <c r="F31" t="s">
        <v>280</v>
      </c>
      <c r="G31" t="s">
        <v>281</v>
      </c>
      <c r="H31">
        <v>20220817</v>
      </c>
      <c r="I31" t="s">
        <v>288</v>
      </c>
      <c r="J31">
        <v>422</v>
      </c>
      <c r="K31">
        <v>2022</v>
      </c>
      <c r="L31" t="s">
        <v>283</v>
      </c>
      <c r="P31" s="8">
        <v>61945465.288599998</v>
      </c>
      <c r="Q31">
        <v>32670.780299999999</v>
      </c>
      <c r="S31">
        <v>16670</v>
      </c>
      <c r="V31" s="2" t="s">
        <v>291</v>
      </c>
      <c r="W31" s="2" t="s">
        <v>572</v>
      </c>
      <c r="X31" s="2" t="s">
        <v>573</v>
      </c>
    </row>
    <row r="32" spans="1:24">
      <c r="A32">
        <v>63</v>
      </c>
      <c r="B32" t="s">
        <v>278</v>
      </c>
      <c r="C32" t="s">
        <v>85</v>
      </c>
      <c r="D32" t="s">
        <v>279</v>
      </c>
      <c r="E32" t="s">
        <v>63</v>
      </c>
      <c r="F32" t="s">
        <v>280</v>
      </c>
      <c r="G32" t="s">
        <v>281</v>
      </c>
      <c r="I32" t="s">
        <v>282</v>
      </c>
      <c r="J32">
        <v>115</v>
      </c>
      <c r="K32">
        <v>2018</v>
      </c>
      <c r="L32" t="s">
        <v>283</v>
      </c>
      <c r="P32" s="8">
        <v>26726346.946899999</v>
      </c>
      <c r="Q32">
        <v>35347.481399999997</v>
      </c>
      <c r="S32">
        <v>16665</v>
      </c>
      <c r="V32" s="2" t="s">
        <v>278</v>
      </c>
      <c r="W32" s="2" t="s">
        <v>574</v>
      </c>
      <c r="X32" s="2" t="s">
        <v>575</v>
      </c>
    </row>
    <row r="33" spans="1:24">
      <c r="A33">
        <v>110</v>
      </c>
      <c r="B33" t="s">
        <v>387</v>
      </c>
      <c r="C33" t="s">
        <v>86</v>
      </c>
      <c r="D33" t="s">
        <v>279</v>
      </c>
      <c r="E33" t="s">
        <v>29</v>
      </c>
      <c r="F33" t="s">
        <v>280</v>
      </c>
      <c r="G33" t="s">
        <v>281</v>
      </c>
      <c r="H33">
        <v>20240903</v>
      </c>
      <c r="I33" t="s">
        <v>282</v>
      </c>
      <c r="J33">
        <v>562</v>
      </c>
      <c r="K33">
        <v>2024</v>
      </c>
      <c r="L33" t="s">
        <v>388</v>
      </c>
      <c r="P33" s="8">
        <v>392033353.31230003</v>
      </c>
      <c r="Q33">
        <v>119304.7164</v>
      </c>
      <c r="S33">
        <v>16690</v>
      </c>
      <c r="V33" s="2" t="s">
        <v>387</v>
      </c>
      <c r="W33" s="2" t="s">
        <v>576</v>
      </c>
      <c r="X33" s="2" t="s">
        <v>577</v>
      </c>
    </row>
    <row r="34" spans="1:24">
      <c r="A34">
        <v>288</v>
      </c>
      <c r="B34" t="s">
        <v>460</v>
      </c>
      <c r="C34" t="s">
        <v>87</v>
      </c>
      <c r="D34" t="s">
        <v>279</v>
      </c>
      <c r="E34" t="s">
        <v>77</v>
      </c>
      <c r="F34" t="s">
        <v>280</v>
      </c>
      <c r="G34" t="s">
        <v>281</v>
      </c>
      <c r="I34" t="s">
        <v>288</v>
      </c>
      <c r="J34">
        <v>992</v>
      </c>
      <c r="K34">
        <v>1996</v>
      </c>
      <c r="L34" t="s">
        <v>283</v>
      </c>
      <c r="P34" s="8">
        <v>2098639.4232999999</v>
      </c>
      <c r="Q34">
        <v>9066.3256999999994</v>
      </c>
      <c r="S34">
        <v>16781</v>
      </c>
      <c r="V34" s="2" t="s">
        <v>460</v>
      </c>
      <c r="W34" s="2" t="s">
        <v>578</v>
      </c>
      <c r="X34" s="2" t="s">
        <v>579</v>
      </c>
    </row>
    <row r="35" spans="1:24">
      <c r="A35">
        <v>208</v>
      </c>
      <c r="B35" t="s">
        <v>437</v>
      </c>
      <c r="C35" t="s">
        <v>89</v>
      </c>
      <c r="D35" t="s">
        <v>279</v>
      </c>
      <c r="E35" t="s">
        <v>434</v>
      </c>
      <c r="F35" t="s">
        <v>280</v>
      </c>
      <c r="G35" t="s">
        <v>281</v>
      </c>
      <c r="I35" t="s">
        <v>288</v>
      </c>
      <c r="J35">
        <v>158</v>
      </c>
      <c r="K35">
        <v>2009</v>
      </c>
      <c r="L35" t="s">
        <v>283</v>
      </c>
      <c r="P35" s="8">
        <v>119459819.29809999</v>
      </c>
      <c r="Q35">
        <v>84985.600099999996</v>
      </c>
      <c r="S35">
        <v>16742</v>
      </c>
      <c r="V35" s="2" t="s">
        <v>437</v>
      </c>
      <c r="W35" s="2" t="s">
        <v>580</v>
      </c>
      <c r="X35" s="2" t="s">
        <v>581</v>
      </c>
    </row>
    <row r="36" spans="1:24">
      <c r="A36">
        <v>238</v>
      </c>
      <c r="B36" t="s">
        <v>394</v>
      </c>
      <c r="C36" t="s">
        <v>90</v>
      </c>
      <c r="D36" t="s">
        <v>279</v>
      </c>
      <c r="E36" t="s">
        <v>392</v>
      </c>
      <c r="F36" t="s">
        <v>280</v>
      </c>
      <c r="G36" t="s">
        <v>281</v>
      </c>
      <c r="I36" t="s">
        <v>288</v>
      </c>
      <c r="J36">
        <v>1156</v>
      </c>
      <c r="K36">
        <v>1986</v>
      </c>
      <c r="L36" t="s">
        <v>283</v>
      </c>
      <c r="P36" s="8">
        <v>4216932.0968000004</v>
      </c>
      <c r="Q36">
        <v>12912.458199999999</v>
      </c>
      <c r="S36">
        <v>16758</v>
      </c>
      <c r="V36" s="2" t="s">
        <v>394</v>
      </c>
      <c r="W36" s="2" t="s">
        <v>582</v>
      </c>
      <c r="X36" s="2" t="s">
        <v>583</v>
      </c>
    </row>
    <row r="37" spans="1:24">
      <c r="A37">
        <v>260</v>
      </c>
      <c r="B37" t="s">
        <v>405</v>
      </c>
      <c r="C37" t="s">
        <v>91</v>
      </c>
      <c r="D37" t="s">
        <v>279</v>
      </c>
      <c r="E37" t="s">
        <v>50</v>
      </c>
      <c r="F37" t="s">
        <v>280</v>
      </c>
      <c r="G37" t="s">
        <v>281</v>
      </c>
      <c r="I37" t="s">
        <v>288</v>
      </c>
      <c r="J37">
        <v>499</v>
      </c>
      <c r="K37">
        <v>1968</v>
      </c>
      <c r="L37" t="s">
        <v>283</v>
      </c>
      <c r="P37" s="8">
        <v>10823121.456499999</v>
      </c>
      <c r="Q37">
        <v>14732.8608</v>
      </c>
      <c r="S37">
        <v>16767</v>
      </c>
      <c r="V37" s="2" t="s">
        <v>405</v>
      </c>
      <c r="W37" s="2" t="s">
        <v>584</v>
      </c>
      <c r="X37" s="2" t="s">
        <v>585</v>
      </c>
    </row>
    <row r="38" spans="1:24">
      <c r="A38">
        <v>209</v>
      </c>
      <c r="B38" t="s">
        <v>438</v>
      </c>
      <c r="C38" t="s">
        <v>92</v>
      </c>
      <c r="D38" t="s">
        <v>279</v>
      </c>
      <c r="E38" t="s">
        <v>434</v>
      </c>
      <c r="F38" t="s">
        <v>280</v>
      </c>
      <c r="G38" t="s">
        <v>281</v>
      </c>
      <c r="I38" t="s">
        <v>282</v>
      </c>
      <c r="J38">
        <v>596</v>
      </c>
      <c r="K38">
        <v>2017</v>
      </c>
      <c r="L38" t="s">
        <v>283</v>
      </c>
      <c r="O38" t="s">
        <v>439</v>
      </c>
      <c r="P38" s="8">
        <v>15598757.6713</v>
      </c>
      <c r="Q38">
        <v>25733.478800000001</v>
      </c>
      <c r="S38">
        <v>16743</v>
      </c>
      <c r="V38" s="2" t="s">
        <v>438</v>
      </c>
      <c r="W38" s="2" t="s">
        <v>586</v>
      </c>
      <c r="X38" s="2" t="s">
        <v>587</v>
      </c>
    </row>
    <row r="39" spans="1:24">
      <c r="A39">
        <v>4</v>
      </c>
      <c r="B39" t="s">
        <v>302</v>
      </c>
      <c r="C39" t="s">
        <v>303</v>
      </c>
      <c r="D39" t="s">
        <v>279</v>
      </c>
      <c r="E39" t="s">
        <v>301</v>
      </c>
      <c r="F39" t="s">
        <v>280</v>
      </c>
      <c r="G39" t="s">
        <v>281</v>
      </c>
      <c r="I39" t="s">
        <v>288</v>
      </c>
      <c r="J39">
        <v>448</v>
      </c>
      <c r="K39">
        <v>2009</v>
      </c>
      <c r="L39" t="s">
        <v>283</v>
      </c>
      <c r="P39" s="8">
        <v>24082112.7993</v>
      </c>
      <c r="Q39">
        <v>41024.7137</v>
      </c>
      <c r="S39">
        <v>16642</v>
      </c>
      <c r="V39" s="2" t="s">
        <v>588</v>
      </c>
      <c r="W39" s="2" t="s">
        <v>589</v>
      </c>
      <c r="X39" s="2" t="s">
        <v>590</v>
      </c>
    </row>
    <row r="40" spans="1:24">
      <c r="A40">
        <v>64</v>
      </c>
      <c r="B40" t="s">
        <v>284</v>
      </c>
      <c r="C40" t="s">
        <v>285</v>
      </c>
      <c r="D40" t="s">
        <v>279</v>
      </c>
      <c r="E40" t="s">
        <v>63</v>
      </c>
      <c r="F40" t="s">
        <v>280</v>
      </c>
      <c r="G40" t="s">
        <v>281</v>
      </c>
      <c r="H40">
        <v>20210420</v>
      </c>
      <c r="I40" t="s">
        <v>282</v>
      </c>
      <c r="J40">
        <v>131</v>
      </c>
      <c r="K40">
        <v>2021</v>
      </c>
      <c r="L40" t="s">
        <v>283</v>
      </c>
      <c r="O40" t="s">
        <v>286</v>
      </c>
      <c r="P40" s="8">
        <v>33034956.627900001</v>
      </c>
      <c r="Q40">
        <v>51798.923799999997</v>
      </c>
      <c r="S40">
        <v>16666</v>
      </c>
      <c r="V40" s="2" t="s">
        <v>591</v>
      </c>
      <c r="W40" s="2" t="s">
        <v>592</v>
      </c>
      <c r="X40" s="2" t="s">
        <v>593</v>
      </c>
    </row>
    <row r="41" spans="1:24">
      <c r="A41">
        <v>5</v>
      </c>
      <c r="B41" t="s">
        <v>304</v>
      </c>
      <c r="C41" t="s">
        <v>94</v>
      </c>
      <c r="D41" t="s">
        <v>279</v>
      </c>
      <c r="E41" t="s">
        <v>301</v>
      </c>
      <c r="F41" t="s">
        <v>280</v>
      </c>
      <c r="G41" t="s">
        <v>281</v>
      </c>
      <c r="I41" t="s">
        <v>288</v>
      </c>
      <c r="J41">
        <v>975</v>
      </c>
      <c r="K41">
        <v>2003</v>
      </c>
      <c r="L41" t="s">
        <v>283</v>
      </c>
      <c r="P41" s="8">
        <v>4943200.7664000001</v>
      </c>
      <c r="Q41">
        <v>14855.2745</v>
      </c>
      <c r="S41">
        <v>16643</v>
      </c>
      <c r="V41" s="2" t="s">
        <v>304</v>
      </c>
      <c r="W41" s="2" t="s">
        <v>594</v>
      </c>
      <c r="X41" s="2" t="s">
        <v>595</v>
      </c>
    </row>
    <row r="42" spans="1:24">
      <c r="A42">
        <v>229</v>
      </c>
      <c r="B42" t="s">
        <v>389</v>
      </c>
      <c r="C42" t="s">
        <v>98</v>
      </c>
      <c r="D42" t="s">
        <v>279</v>
      </c>
      <c r="E42" t="s">
        <v>390</v>
      </c>
      <c r="F42" t="s">
        <v>280</v>
      </c>
      <c r="G42" t="s">
        <v>281</v>
      </c>
      <c r="H42">
        <v>20150804</v>
      </c>
      <c r="I42" t="s">
        <v>282</v>
      </c>
      <c r="J42">
        <v>230</v>
      </c>
      <c r="K42">
        <v>2011</v>
      </c>
      <c r="L42" t="s">
        <v>283</v>
      </c>
      <c r="P42" s="8">
        <v>2711145.6538</v>
      </c>
      <c r="Q42">
        <v>10350.8236</v>
      </c>
      <c r="S42">
        <v>16755</v>
      </c>
      <c r="V42" s="2" t="s">
        <v>389</v>
      </c>
      <c r="W42" s="2" t="s">
        <v>596</v>
      </c>
      <c r="X42" s="2" t="s">
        <v>597</v>
      </c>
    </row>
    <row r="43" spans="1:24">
      <c r="A43">
        <v>330</v>
      </c>
      <c r="B43" t="s">
        <v>475</v>
      </c>
      <c r="C43" t="s">
        <v>100</v>
      </c>
      <c r="D43" t="s">
        <v>279</v>
      </c>
      <c r="E43" t="s">
        <v>101</v>
      </c>
      <c r="F43" t="s">
        <v>280</v>
      </c>
      <c r="G43" t="s">
        <v>281</v>
      </c>
      <c r="H43">
        <v>20150715</v>
      </c>
      <c r="I43" t="s">
        <v>288</v>
      </c>
      <c r="J43">
        <v>689</v>
      </c>
      <c r="K43">
        <v>2009</v>
      </c>
      <c r="L43" t="s">
        <v>283</v>
      </c>
      <c r="P43" s="8">
        <v>5453925.5358999996</v>
      </c>
      <c r="Q43">
        <v>12927.549199999999</v>
      </c>
      <c r="S43">
        <v>16794</v>
      </c>
      <c r="V43" s="2" t="s">
        <v>475</v>
      </c>
      <c r="W43" s="2" t="s">
        <v>598</v>
      </c>
      <c r="X43" s="2" t="s">
        <v>599</v>
      </c>
    </row>
    <row r="44" spans="1:24">
      <c r="A44">
        <v>339</v>
      </c>
      <c r="B44" t="s">
        <v>481</v>
      </c>
      <c r="C44" t="s">
        <v>102</v>
      </c>
      <c r="D44" t="s">
        <v>279</v>
      </c>
      <c r="E44" t="s">
        <v>46</v>
      </c>
      <c r="F44" t="s">
        <v>280</v>
      </c>
      <c r="G44" t="s">
        <v>281</v>
      </c>
      <c r="H44">
        <v>20130226</v>
      </c>
      <c r="I44" t="s">
        <v>288</v>
      </c>
      <c r="J44">
        <v>1327</v>
      </c>
      <c r="K44">
        <v>1995</v>
      </c>
      <c r="L44" t="s">
        <v>283</v>
      </c>
      <c r="P44" s="8">
        <v>12843320.8287</v>
      </c>
      <c r="Q44">
        <v>40382.128400000001</v>
      </c>
      <c r="S44">
        <v>16797</v>
      </c>
      <c r="V44" s="2" t="s">
        <v>481</v>
      </c>
      <c r="W44" s="2" t="s">
        <v>600</v>
      </c>
      <c r="X44" s="2" t="s">
        <v>601</v>
      </c>
    </row>
    <row r="45" spans="1:24">
      <c r="A45">
        <v>195</v>
      </c>
      <c r="B45" t="s">
        <v>427</v>
      </c>
      <c r="C45" t="s">
        <v>103</v>
      </c>
      <c r="D45" t="s">
        <v>279</v>
      </c>
      <c r="E45" t="s">
        <v>428</v>
      </c>
      <c r="F45" t="s">
        <v>280</v>
      </c>
      <c r="G45" t="s">
        <v>281</v>
      </c>
      <c r="I45" t="s">
        <v>288</v>
      </c>
      <c r="J45">
        <v>1851</v>
      </c>
      <c r="K45">
        <v>1980</v>
      </c>
      <c r="L45" t="s">
        <v>283</v>
      </c>
      <c r="P45" s="8">
        <v>11410557.113299999</v>
      </c>
      <c r="Q45">
        <v>16298.4504</v>
      </c>
      <c r="S45">
        <v>16736</v>
      </c>
      <c r="V45" s="2" t="s">
        <v>427</v>
      </c>
      <c r="W45" s="2" t="s">
        <v>602</v>
      </c>
      <c r="X45" s="2" t="s">
        <v>603</v>
      </c>
    </row>
    <row r="46" spans="1:24">
      <c r="A46">
        <v>222</v>
      </c>
      <c r="B46" t="s">
        <v>444</v>
      </c>
      <c r="C46" t="s">
        <v>104</v>
      </c>
      <c r="D46" t="s">
        <v>279</v>
      </c>
      <c r="E46" t="s">
        <v>390</v>
      </c>
      <c r="F46" t="s">
        <v>280</v>
      </c>
      <c r="G46" t="s">
        <v>281</v>
      </c>
      <c r="H46">
        <v>20130828</v>
      </c>
      <c r="I46" t="s">
        <v>288</v>
      </c>
      <c r="J46">
        <v>1158</v>
      </c>
      <c r="K46">
        <v>1999</v>
      </c>
      <c r="L46" t="s">
        <v>283</v>
      </c>
      <c r="P46" s="8">
        <v>10710413.405200001</v>
      </c>
      <c r="Q46">
        <v>22585.181499999999</v>
      </c>
      <c r="S46">
        <v>16748</v>
      </c>
      <c r="V46" s="2" t="s">
        <v>444</v>
      </c>
      <c r="W46" s="2" t="s">
        <v>604</v>
      </c>
      <c r="X46" s="2" t="s">
        <v>605</v>
      </c>
    </row>
    <row r="47" spans="1:24">
      <c r="A47">
        <v>6</v>
      </c>
      <c r="B47" t="s">
        <v>305</v>
      </c>
      <c r="C47" t="s">
        <v>105</v>
      </c>
      <c r="D47" t="s">
        <v>279</v>
      </c>
      <c r="E47" t="s">
        <v>301</v>
      </c>
      <c r="F47" t="s">
        <v>280</v>
      </c>
      <c r="G47" t="s">
        <v>281</v>
      </c>
      <c r="I47" t="s">
        <v>288</v>
      </c>
      <c r="J47">
        <v>1775</v>
      </c>
      <c r="K47">
        <v>1986</v>
      </c>
      <c r="L47" t="s">
        <v>283</v>
      </c>
      <c r="P47" s="8">
        <v>82460467.594899997</v>
      </c>
      <c r="Q47">
        <v>46775.561800000003</v>
      </c>
      <c r="S47">
        <v>16644</v>
      </c>
      <c r="V47" s="2" t="s">
        <v>305</v>
      </c>
      <c r="W47" s="2" t="s">
        <v>606</v>
      </c>
      <c r="X47" s="2" t="s">
        <v>607</v>
      </c>
    </row>
    <row r="48" spans="1:24">
      <c r="A48">
        <v>223</v>
      </c>
      <c r="B48" t="s">
        <v>445</v>
      </c>
      <c r="C48" t="s">
        <v>106</v>
      </c>
      <c r="D48" t="s">
        <v>279</v>
      </c>
      <c r="E48" t="s">
        <v>390</v>
      </c>
      <c r="F48" t="s">
        <v>280</v>
      </c>
      <c r="G48" t="s">
        <v>281</v>
      </c>
      <c r="H48">
        <v>20130828</v>
      </c>
      <c r="I48" t="s">
        <v>288</v>
      </c>
      <c r="J48">
        <v>475</v>
      </c>
      <c r="K48">
        <v>1969</v>
      </c>
      <c r="L48" t="s">
        <v>283</v>
      </c>
      <c r="P48" s="8">
        <v>2625439.7642999999</v>
      </c>
      <c r="Q48">
        <v>8106.9093000000003</v>
      </c>
      <c r="S48">
        <v>16749</v>
      </c>
      <c r="V48" s="2" t="s">
        <v>445</v>
      </c>
      <c r="W48" s="2" t="s">
        <v>608</v>
      </c>
      <c r="X48" s="2" t="s">
        <v>609</v>
      </c>
    </row>
    <row r="49" spans="1:24">
      <c r="A49">
        <v>92</v>
      </c>
      <c r="B49" t="s">
        <v>378</v>
      </c>
      <c r="C49" t="s">
        <v>107</v>
      </c>
      <c r="D49" t="s">
        <v>279</v>
      </c>
      <c r="E49" t="s">
        <v>20</v>
      </c>
      <c r="F49" t="s">
        <v>280</v>
      </c>
      <c r="G49" t="s">
        <v>281</v>
      </c>
      <c r="H49">
        <v>20150715</v>
      </c>
      <c r="I49" t="s">
        <v>288</v>
      </c>
      <c r="J49">
        <v>1202</v>
      </c>
      <c r="K49">
        <v>1949</v>
      </c>
      <c r="L49" t="s">
        <v>283</v>
      </c>
      <c r="P49" s="8">
        <v>6935722.7724000001</v>
      </c>
      <c r="Q49">
        <v>13963.160599999999</v>
      </c>
      <c r="S49">
        <v>16681</v>
      </c>
      <c r="V49" s="2" t="s">
        <v>378</v>
      </c>
      <c r="W49" s="2" t="s">
        <v>610</v>
      </c>
      <c r="X49" s="2" t="s">
        <v>611</v>
      </c>
    </row>
    <row r="50" spans="1:24">
      <c r="A50">
        <v>49</v>
      </c>
      <c r="B50" t="s">
        <v>321</v>
      </c>
      <c r="C50" t="s">
        <v>108</v>
      </c>
      <c r="D50" t="s">
        <v>279</v>
      </c>
      <c r="E50" t="s">
        <v>320</v>
      </c>
      <c r="F50" t="s">
        <v>280</v>
      </c>
      <c r="G50" t="s">
        <v>281</v>
      </c>
      <c r="H50">
        <v>20130204</v>
      </c>
      <c r="I50" t="s">
        <v>288</v>
      </c>
      <c r="J50">
        <v>3382</v>
      </c>
      <c r="K50">
        <v>1973</v>
      </c>
      <c r="L50" t="s">
        <v>283</v>
      </c>
      <c r="P50" s="8">
        <v>5303463.5640000002</v>
      </c>
      <c r="Q50">
        <v>12347.9223</v>
      </c>
      <c r="S50">
        <v>16658</v>
      </c>
      <c r="V50" s="2" t="s">
        <v>321</v>
      </c>
      <c r="W50" s="2" t="s">
        <v>612</v>
      </c>
      <c r="X50" s="2" t="s">
        <v>613</v>
      </c>
    </row>
    <row r="51" spans="1:24">
      <c r="A51">
        <v>261</v>
      </c>
      <c r="B51" t="s">
        <v>406</v>
      </c>
      <c r="C51" t="s">
        <v>110</v>
      </c>
      <c r="D51" t="s">
        <v>279</v>
      </c>
      <c r="E51" t="s">
        <v>50</v>
      </c>
      <c r="F51" t="s">
        <v>280</v>
      </c>
      <c r="G51" t="s">
        <v>281</v>
      </c>
      <c r="I51" t="s">
        <v>288</v>
      </c>
      <c r="J51">
        <v>1573</v>
      </c>
      <c r="K51">
        <v>1995</v>
      </c>
      <c r="L51" t="s">
        <v>283</v>
      </c>
      <c r="P51" s="8">
        <v>40936221.717900001</v>
      </c>
      <c r="Q51">
        <v>33496.892599999999</v>
      </c>
      <c r="S51">
        <v>16768</v>
      </c>
      <c r="V51" s="2" t="s">
        <v>406</v>
      </c>
      <c r="W51" s="2" t="s">
        <v>544</v>
      </c>
      <c r="X51" s="2" t="s">
        <v>614</v>
      </c>
    </row>
    <row r="52" spans="1:24">
      <c r="A52">
        <v>93</v>
      </c>
      <c r="B52" t="s">
        <v>379</v>
      </c>
      <c r="C52" t="s">
        <v>111</v>
      </c>
      <c r="D52" t="s">
        <v>279</v>
      </c>
      <c r="E52" t="s">
        <v>20</v>
      </c>
      <c r="F52" t="s">
        <v>280</v>
      </c>
      <c r="G52" t="s">
        <v>281</v>
      </c>
      <c r="H52">
        <v>20150715</v>
      </c>
      <c r="I52" t="s">
        <v>288</v>
      </c>
      <c r="J52">
        <v>1756</v>
      </c>
      <c r="K52">
        <v>1992</v>
      </c>
      <c r="L52" t="s">
        <v>283</v>
      </c>
      <c r="P52" s="8">
        <v>45829412.799699999</v>
      </c>
      <c r="Q52">
        <v>61304.852200000001</v>
      </c>
      <c r="S52">
        <v>16682</v>
      </c>
      <c r="V52" s="2" t="s">
        <v>379</v>
      </c>
      <c r="W52" s="2" t="s">
        <v>615</v>
      </c>
      <c r="X52" s="2" t="s">
        <v>616</v>
      </c>
    </row>
    <row r="53" spans="1:24">
      <c r="A53">
        <v>7</v>
      </c>
      <c r="B53" t="s">
        <v>306</v>
      </c>
      <c r="C53" t="s">
        <v>112</v>
      </c>
      <c r="D53" t="s">
        <v>279</v>
      </c>
      <c r="E53" t="s">
        <v>301</v>
      </c>
      <c r="F53" t="s">
        <v>280</v>
      </c>
      <c r="G53" t="s">
        <v>281</v>
      </c>
      <c r="I53" t="s">
        <v>288</v>
      </c>
      <c r="J53">
        <v>279</v>
      </c>
      <c r="K53">
        <v>1969</v>
      </c>
      <c r="L53" t="s">
        <v>283</v>
      </c>
      <c r="P53" s="8">
        <v>71594605.694800004</v>
      </c>
      <c r="Q53">
        <v>45041.604500000001</v>
      </c>
      <c r="S53">
        <v>16645</v>
      </c>
      <c r="V53" s="2" t="s">
        <v>306</v>
      </c>
      <c r="W53" s="2" t="s">
        <v>617</v>
      </c>
      <c r="X53" s="2" t="s">
        <v>618</v>
      </c>
    </row>
    <row r="54" spans="1:24">
      <c r="A54">
        <v>65</v>
      </c>
      <c r="B54" t="s">
        <v>287</v>
      </c>
      <c r="C54" t="s">
        <v>113</v>
      </c>
      <c r="D54" t="s">
        <v>279</v>
      </c>
      <c r="E54" t="s">
        <v>63</v>
      </c>
      <c r="F54" t="s">
        <v>280</v>
      </c>
      <c r="G54" t="s">
        <v>281</v>
      </c>
      <c r="I54" t="s">
        <v>288</v>
      </c>
      <c r="J54">
        <v>2314</v>
      </c>
      <c r="K54">
        <v>1988</v>
      </c>
      <c r="L54" t="s">
        <v>283</v>
      </c>
      <c r="P54" s="8">
        <v>935714198.72959995</v>
      </c>
      <c r="Q54">
        <v>141160.91010000001</v>
      </c>
      <c r="S54">
        <v>16667</v>
      </c>
      <c r="V54" s="2" t="s">
        <v>619</v>
      </c>
      <c r="W54" s="2" t="s">
        <v>620</v>
      </c>
      <c r="X54" s="2" t="s">
        <v>621</v>
      </c>
    </row>
    <row r="55" spans="1:24">
      <c r="A55">
        <v>210</v>
      </c>
      <c r="B55" t="s">
        <v>440</v>
      </c>
      <c r="C55" t="s">
        <v>114</v>
      </c>
      <c r="D55" t="s">
        <v>279</v>
      </c>
      <c r="E55" t="s">
        <v>434</v>
      </c>
      <c r="F55" t="s">
        <v>280</v>
      </c>
      <c r="G55" t="s">
        <v>281</v>
      </c>
      <c r="I55" t="s">
        <v>288</v>
      </c>
      <c r="J55">
        <v>713</v>
      </c>
      <c r="K55">
        <v>2003</v>
      </c>
      <c r="L55" t="s">
        <v>283</v>
      </c>
      <c r="P55" s="8">
        <v>10881596.0178</v>
      </c>
      <c r="Q55">
        <v>18634.856599999999</v>
      </c>
      <c r="S55">
        <v>16744</v>
      </c>
      <c r="V55" s="2" t="s">
        <v>440</v>
      </c>
      <c r="W55" s="2" t="s">
        <v>622</v>
      </c>
      <c r="X55" s="2" t="s">
        <v>623</v>
      </c>
    </row>
    <row r="56" spans="1:24">
      <c r="A56">
        <v>155</v>
      </c>
      <c r="B56" t="s">
        <v>370</v>
      </c>
      <c r="C56" t="s">
        <v>115</v>
      </c>
      <c r="D56" t="s">
        <v>279</v>
      </c>
      <c r="E56" t="s">
        <v>34</v>
      </c>
      <c r="F56" t="s">
        <v>280</v>
      </c>
      <c r="G56" t="s">
        <v>281</v>
      </c>
      <c r="H56">
        <v>20130927</v>
      </c>
      <c r="I56" t="s">
        <v>288</v>
      </c>
      <c r="J56">
        <v>472</v>
      </c>
      <c r="K56">
        <v>2008</v>
      </c>
      <c r="L56" t="s">
        <v>283</v>
      </c>
      <c r="P56" s="8">
        <v>314904618.9077</v>
      </c>
      <c r="Q56">
        <v>143164.66089999999</v>
      </c>
      <c r="S56">
        <v>16719</v>
      </c>
      <c r="V56" s="2" t="s">
        <v>370</v>
      </c>
      <c r="W56" s="2" t="s">
        <v>624</v>
      </c>
      <c r="X56" s="2" t="s">
        <v>625</v>
      </c>
    </row>
    <row r="57" spans="1:24">
      <c r="A57">
        <v>179</v>
      </c>
      <c r="B57" t="s">
        <v>421</v>
      </c>
      <c r="C57" t="s">
        <v>116</v>
      </c>
      <c r="D57" t="s">
        <v>279</v>
      </c>
      <c r="E57" t="s">
        <v>416</v>
      </c>
      <c r="F57" t="s">
        <v>280</v>
      </c>
      <c r="G57" t="s">
        <v>281</v>
      </c>
      <c r="I57" t="s">
        <v>282</v>
      </c>
      <c r="J57">
        <v>164</v>
      </c>
      <c r="K57">
        <v>2015</v>
      </c>
      <c r="L57" t="s">
        <v>283</v>
      </c>
      <c r="O57" t="s">
        <v>422</v>
      </c>
      <c r="P57" s="8">
        <v>3907034.5351</v>
      </c>
      <c r="Q57">
        <v>13081.945599999999</v>
      </c>
      <c r="S57">
        <v>16732</v>
      </c>
      <c r="V57" s="2" t="s">
        <v>421</v>
      </c>
      <c r="W57" s="2" t="s">
        <v>626</v>
      </c>
      <c r="X57" s="2" t="s">
        <v>627</v>
      </c>
    </row>
    <row r="58" spans="1:24">
      <c r="A58">
        <v>83</v>
      </c>
      <c r="B58" t="s">
        <v>297</v>
      </c>
      <c r="C58" t="s">
        <v>117</v>
      </c>
      <c r="D58" t="s">
        <v>279</v>
      </c>
      <c r="E58" t="s">
        <v>298</v>
      </c>
      <c r="F58" t="s">
        <v>280</v>
      </c>
      <c r="G58" t="s">
        <v>281</v>
      </c>
      <c r="H58">
        <v>20220824</v>
      </c>
      <c r="I58" t="s">
        <v>282</v>
      </c>
      <c r="J58">
        <v>413</v>
      </c>
      <c r="K58">
        <v>2022</v>
      </c>
      <c r="L58" t="s">
        <v>283</v>
      </c>
      <c r="O58" t="s">
        <v>299</v>
      </c>
      <c r="P58" s="8">
        <v>264787857.6135</v>
      </c>
      <c r="Q58">
        <v>94204.299100000004</v>
      </c>
      <c r="S58">
        <v>16675</v>
      </c>
      <c r="V58" s="2" t="s">
        <v>297</v>
      </c>
      <c r="W58" s="2" t="s">
        <v>628</v>
      </c>
      <c r="X58" s="2" t="s">
        <v>629</v>
      </c>
    </row>
    <row r="59" spans="1:24">
      <c r="A59">
        <v>94</v>
      </c>
      <c r="B59" t="s">
        <v>380</v>
      </c>
      <c r="C59" t="s">
        <v>118</v>
      </c>
      <c r="D59" t="s">
        <v>279</v>
      </c>
      <c r="E59" t="s">
        <v>20</v>
      </c>
      <c r="F59" t="s">
        <v>280</v>
      </c>
      <c r="G59" t="s">
        <v>281</v>
      </c>
      <c r="H59">
        <v>20220826</v>
      </c>
      <c r="I59" t="s">
        <v>288</v>
      </c>
      <c r="J59">
        <v>4201</v>
      </c>
      <c r="K59">
        <v>1971</v>
      </c>
      <c r="L59" t="s">
        <v>283</v>
      </c>
      <c r="P59" s="8">
        <v>221647323.45249999</v>
      </c>
      <c r="Q59">
        <v>87517.520499999999</v>
      </c>
      <c r="S59">
        <v>16683</v>
      </c>
      <c r="V59" s="2" t="s">
        <v>380</v>
      </c>
      <c r="W59" s="2" t="s">
        <v>630</v>
      </c>
      <c r="X59" s="2" t="s">
        <v>631</v>
      </c>
    </row>
    <row r="60" spans="1:24">
      <c r="A60">
        <v>128</v>
      </c>
      <c r="B60" t="s">
        <v>355</v>
      </c>
      <c r="C60" t="s">
        <v>119</v>
      </c>
      <c r="D60" t="s">
        <v>279</v>
      </c>
      <c r="E60" t="s">
        <v>356</v>
      </c>
      <c r="F60" t="s">
        <v>280</v>
      </c>
      <c r="G60" t="s">
        <v>281</v>
      </c>
      <c r="H60">
        <v>20130904</v>
      </c>
      <c r="I60" t="s">
        <v>288</v>
      </c>
      <c r="J60">
        <v>165</v>
      </c>
      <c r="K60">
        <v>1979</v>
      </c>
      <c r="L60" t="s">
        <v>283</v>
      </c>
      <c r="P60" s="8">
        <v>2191889.0499999998</v>
      </c>
      <c r="Q60">
        <v>6363.2730000000001</v>
      </c>
      <c r="S60">
        <v>16706</v>
      </c>
      <c r="V60" s="2" t="s">
        <v>355</v>
      </c>
      <c r="W60" s="2" t="s">
        <v>632</v>
      </c>
      <c r="X60" s="2" t="s">
        <v>633</v>
      </c>
    </row>
    <row r="61" spans="1:24">
      <c r="A61">
        <v>212</v>
      </c>
      <c r="B61" t="s">
        <v>441</v>
      </c>
      <c r="C61" t="s">
        <v>121</v>
      </c>
      <c r="D61" t="s">
        <v>279</v>
      </c>
      <c r="E61" t="s">
        <v>434</v>
      </c>
      <c r="F61" t="s">
        <v>280</v>
      </c>
      <c r="G61" t="s">
        <v>281</v>
      </c>
      <c r="I61" t="s">
        <v>288</v>
      </c>
      <c r="J61">
        <v>624</v>
      </c>
      <c r="K61">
        <v>2009</v>
      </c>
      <c r="L61" t="s">
        <v>283</v>
      </c>
      <c r="P61" s="8">
        <v>61400193.935699999</v>
      </c>
      <c r="Q61">
        <v>55693.572399999997</v>
      </c>
      <c r="S61">
        <v>16745</v>
      </c>
    </row>
    <row r="62" spans="1:24">
      <c r="A62">
        <v>48</v>
      </c>
      <c r="B62" t="s">
        <v>319</v>
      </c>
      <c r="C62" t="s">
        <v>122</v>
      </c>
      <c r="D62" t="s">
        <v>279</v>
      </c>
      <c r="E62" t="s">
        <v>320</v>
      </c>
      <c r="F62" t="s">
        <v>280</v>
      </c>
      <c r="G62" t="s">
        <v>281</v>
      </c>
      <c r="H62">
        <v>20130204</v>
      </c>
      <c r="I62" t="s">
        <v>288</v>
      </c>
      <c r="J62">
        <v>3465</v>
      </c>
      <c r="K62">
        <v>1965</v>
      </c>
      <c r="L62" t="s">
        <v>283</v>
      </c>
      <c r="P62" s="8">
        <v>343190012.16799998</v>
      </c>
      <c r="Q62">
        <v>111622.3043</v>
      </c>
      <c r="S62">
        <v>16657</v>
      </c>
    </row>
    <row r="63" spans="1:24">
      <c r="A63">
        <v>289</v>
      </c>
      <c r="B63" t="s">
        <v>461</v>
      </c>
      <c r="C63" t="s">
        <v>125</v>
      </c>
      <c r="D63" t="s">
        <v>279</v>
      </c>
      <c r="E63" t="s">
        <v>77</v>
      </c>
      <c r="F63" t="s">
        <v>280</v>
      </c>
      <c r="G63" t="s">
        <v>281</v>
      </c>
      <c r="I63" t="s">
        <v>282</v>
      </c>
      <c r="J63">
        <v>734</v>
      </c>
      <c r="K63">
        <v>2018</v>
      </c>
      <c r="L63" t="s">
        <v>283</v>
      </c>
      <c r="P63" s="8">
        <v>15030647.0089</v>
      </c>
      <c r="Q63">
        <v>26042.035800000001</v>
      </c>
      <c r="S63">
        <v>16782</v>
      </c>
    </row>
    <row r="64" spans="1:24">
      <c r="A64">
        <v>84</v>
      </c>
      <c r="B64" t="s">
        <v>371</v>
      </c>
      <c r="C64" t="s">
        <v>126</v>
      </c>
      <c r="D64" t="s">
        <v>279</v>
      </c>
      <c r="E64" t="s">
        <v>298</v>
      </c>
      <c r="F64" t="s">
        <v>280</v>
      </c>
      <c r="G64" t="s">
        <v>281</v>
      </c>
      <c r="H64">
        <v>20220824</v>
      </c>
      <c r="I64" t="s">
        <v>288</v>
      </c>
      <c r="J64">
        <v>179</v>
      </c>
      <c r="K64">
        <v>1995</v>
      </c>
      <c r="L64" t="s">
        <v>283</v>
      </c>
      <c r="P64" s="8">
        <v>164414618.33669999</v>
      </c>
      <c r="Q64">
        <v>66467.9712</v>
      </c>
      <c r="S64">
        <v>16676</v>
      </c>
    </row>
    <row r="65" spans="1:19">
      <c r="A65">
        <v>290</v>
      </c>
      <c r="B65" t="s">
        <v>462</v>
      </c>
      <c r="C65" t="s">
        <v>127</v>
      </c>
      <c r="D65" t="s">
        <v>279</v>
      </c>
      <c r="E65" t="s">
        <v>77</v>
      </c>
      <c r="F65" t="s">
        <v>280</v>
      </c>
      <c r="G65" t="s">
        <v>281</v>
      </c>
      <c r="I65" t="s">
        <v>288</v>
      </c>
      <c r="J65">
        <v>569</v>
      </c>
      <c r="K65">
        <v>2008</v>
      </c>
      <c r="L65" t="s">
        <v>283</v>
      </c>
      <c r="P65" s="8">
        <v>9609602.9026999995</v>
      </c>
      <c r="Q65">
        <v>31398.9856</v>
      </c>
      <c r="S65">
        <v>16783</v>
      </c>
    </row>
    <row r="66" spans="1:19">
      <c r="A66">
        <v>262</v>
      </c>
      <c r="B66" t="s">
        <v>407</v>
      </c>
      <c r="C66" t="s">
        <v>128</v>
      </c>
      <c r="D66" t="s">
        <v>279</v>
      </c>
      <c r="E66" t="s">
        <v>50</v>
      </c>
      <c r="F66" t="s">
        <v>280</v>
      </c>
      <c r="G66" t="s">
        <v>281</v>
      </c>
      <c r="I66" t="s">
        <v>282</v>
      </c>
      <c r="J66">
        <v>133</v>
      </c>
      <c r="K66">
        <v>2017</v>
      </c>
      <c r="L66" t="s">
        <v>283</v>
      </c>
      <c r="P66" s="8">
        <v>43102531.272500001</v>
      </c>
      <c r="Q66">
        <v>43962.702599999997</v>
      </c>
      <c r="S66">
        <v>16769</v>
      </c>
    </row>
    <row r="67" spans="1:19">
      <c r="A67">
        <v>111</v>
      </c>
      <c r="B67" t="s">
        <v>329</v>
      </c>
      <c r="C67" t="s">
        <v>330</v>
      </c>
      <c r="D67" t="s">
        <v>279</v>
      </c>
      <c r="E67" t="s">
        <v>29</v>
      </c>
      <c r="F67" t="s">
        <v>280</v>
      </c>
      <c r="G67" t="s">
        <v>281</v>
      </c>
      <c r="I67" t="s">
        <v>288</v>
      </c>
      <c r="J67">
        <v>1830</v>
      </c>
      <c r="K67">
        <v>1955</v>
      </c>
      <c r="L67" t="s">
        <v>283</v>
      </c>
      <c r="P67" s="8">
        <v>10250518.236</v>
      </c>
      <c r="Q67">
        <v>14286.513000000001</v>
      </c>
      <c r="S67">
        <v>16691</v>
      </c>
    </row>
    <row r="68" spans="1:19">
      <c r="A68">
        <v>124</v>
      </c>
      <c r="B68" t="s">
        <v>351</v>
      </c>
      <c r="C68" t="s">
        <v>352</v>
      </c>
      <c r="D68" t="s">
        <v>279</v>
      </c>
      <c r="E68" t="s">
        <v>29</v>
      </c>
      <c r="F68" t="s">
        <v>280</v>
      </c>
      <c r="G68" t="s">
        <v>281</v>
      </c>
      <c r="I68" t="s">
        <v>288</v>
      </c>
      <c r="J68">
        <v>1831</v>
      </c>
      <c r="K68">
        <v>1955</v>
      </c>
      <c r="L68" t="s">
        <v>283</v>
      </c>
      <c r="P68" s="8">
        <v>317478846.63309997</v>
      </c>
      <c r="Q68">
        <v>81966.639899999995</v>
      </c>
      <c r="S68">
        <v>16704</v>
      </c>
    </row>
    <row r="69" spans="1:19">
      <c r="A69">
        <v>312</v>
      </c>
      <c r="B69" t="s">
        <v>471</v>
      </c>
      <c r="C69" t="s">
        <v>129</v>
      </c>
      <c r="D69" t="s">
        <v>279</v>
      </c>
      <c r="E69" t="s">
        <v>470</v>
      </c>
      <c r="F69" t="s">
        <v>280</v>
      </c>
      <c r="G69" t="s">
        <v>281</v>
      </c>
      <c r="I69" t="s">
        <v>288</v>
      </c>
      <c r="J69">
        <v>369</v>
      </c>
      <c r="K69">
        <v>2003</v>
      </c>
      <c r="L69" t="s">
        <v>283</v>
      </c>
      <c r="P69" s="8">
        <v>29813458.501499999</v>
      </c>
      <c r="Q69">
        <v>32540.615000000002</v>
      </c>
      <c r="S69">
        <v>16790</v>
      </c>
    </row>
    <row r="70" spans="1:19">
      <c r="A70">
        <v>143</v>
      </c>
      <c r="B70" t="s">
        <v>363</v>
      </c>
      <c r="C70" t="s">
        <v>131</v>
      </c>
      <c r="D70" t="s">
        <v>279</v>
      </c>
      <c r="E70" t="s">
        <v>132</v>
      </c>
      <c r="F70" t="s">
        <v>280</v>
      </c>
      <c r="G70" t="s">
        <v>281</v>
      </c>
      <c r="H70">
        <v>20131008</v>
      </c>
      <c r="I70" t="s">
        <v>288</v>
      </c>
      <c r="J70">
        <v>425</v>
      </c>
      <c r="K70">
        <v>2003</v>
      </c>
      <c r="L70" t="s">
        <v>283</v>
      </c>
      <c r="P70" s="8">
        <v>29701229.8244</v>
      </c>
      <c r="Q70">
        <v>53418.626900000003</v>
      </c>
      <c r="S70">
        <v>16712</v>
      </c>
    </row>
    <row r="71" spans="1:19">
      <c r="A71">
        <v>123</v>
      </c>
      <c r="B71" t="s">
        <v>350</v>
      </c>
      <c r="C71" t="s">
        <v>133</v>
      </c>
      <c r="D71" t="s">
        <v>279</v>
      </c>
      <c r="E71" t="s">
        <v>29</v>
      </c>
      <c r="F71" t="s">
        <v>280</v>
      </c>
      <c r="G71" t="s">
        <v>281</v>
      </c>
      <c r="I71" t="s">
        <v>288</v>
      </c>
      <c r="J71">
        <v>625</v>
      </c>
      <c r="K71">
        <v>2009</v>
      </c>
      <c r="L71" t="s">
        <v>283</v>
      </c>
      <c r="P71" s="8">
        <v>3933434.9508000002</v>
      </c>
      <c r="Q71">
        <v>9571.8201000000008</v>
      </c>
      <c r="S71">
        <v>16703</v>
      </c>
    </row>
    <row r="72" spans="1:19">
      <c r="A72">
        <v>156</v>
      </c>
      <c r="B72" t="s">
        <v>337</v>
      </c>
      <c r="C72" t="s">
        <v>134</v>
      </c>
      <c r="D72" t="s">
        <v>279</v>
      </c>
      <c r="E72" t="s">
        <v>34</v>
      </c>
      <c r="F72" t="s">
        <v>280</v>
      </c>
      <c r="G72" t="s">
        <v>281</v>
      </c>
      <c r="H72">
        <v>20131010</v>
      </c>
      <c r="I72" t="s">
        <v>288</v>
      </c>
      <c r="J72">
        <v>1780</v>
      </c>
      <c r="K72">
        <v>1999</v>
      </c>
      <c r="L72" t="s">
        <v>283</v>
      </c>
      <c r="P72" s="8">
        <v>328632678.80839998</v>
      </c>
      <c r="Q72">
        <v>129140.879</v>
      </c>
      <c r="S72">
        <v>16720</v>
      </c>
    </row>
    <row r="73" spans="1:19">
      <c r="A73">
        <v>239</v>
      </c>
      <c r="B73" t="s">
        <v>395</v>
      </c>
      <c r="C73" t="s">
        <v>135</v>
      </c>
      <c r="D73" t="s">
        <v>279</v>
      </c>
      <c r="E73" t="s">
        <v>392</v>
      </c>
      <c r="F73" t="s">
        <v>280</v>
      </c>
      <c r="G73" t="s">
        <v>281</v>
      </c>
      <c r="I73" t="s">
        <v>288</v>
      </c>
      <c r="J73">
        <v>732</v>
      </c>
      <c r="K73">
        <v>2008</v>
      </c>
      <c r="L73" t="s">
        <v>283</v>
      </c>
      <c r="P73" s="8">
        <v>6027883.6716999998</v>
      </c>
      <c r="Q73">
        <v>12570.1985</v>
      </c>
      <c r="S73">
        <v>16759</v>
      </c>
    </row>
    <row r="74" spans="1:19">
      <c r="A74">
        <v>160</v>
      </c>
      <c r="B74" t="s">
        <v>341</v>
      </c>
      <c r="C74" t="s">
        <v>136</v>
      </c>
      <c r="D74" t="s">
        <v>279</v>
      </c>
      <c r="E74" t="s">
        <v>34</v>
      </c>
      <c r="F74" t="s">
        <v>280</v>
      </c>
      <c r="G74" t="s">
        <v>281</v>
      </c>
      <c r="H74">
        <v>20131010</v>
      </c>
      <c r="I74" t="s">
        <v>288</v>
      </c>
      <c r="J74">
        <v>1526</v>
      </c>
      <c r="K74">
        <v>1990</v>
      </c>
      <c r="L74" t="s">
        <v>283</v>
      </c>
      <c r="P74" s="8">
        <v>6678803.4326999998</v>
      </c>
      <c r="Q74">
        <v>19745.452300000001</v>
      </c>
      <c r="S74">
        <v>16724</v>
      </c>
    </row>
    <row r="75" spans="1:19">
      <c r="A75">
        <v>36</v>
      </c>
      <c r="B75" t="s">
        <v>314</v>
      </c>
      <c r="C75" t="s">
        <v>137</v>
      </c>
      <c r="D75" t="s">
        <v>279</v>
      </c>
      <c r="E75" t="s">
        <v>315</v>
      </c>
      <c r="F75" t="s">
        <v>280</v>
      </c>
      <c r="G75" t="s">
        <v>281</v>
      </c>
      <c r="H75">
        <v>20130515</v>
      </c>
      <c r="I75" t="s">
        <v>288</v>
      </c>
      <c r="J75">
        <v>1509</v>
      </c>
      <c r="K75">
        <v>1966</v>
      </c>
      <c r="L75" t="s">
        <v>283</v>
      </c>
      <c r="P75" s="8">
        <v>212710214.62380001</v>
      </c>
      <c r="Q75">
        <v>70860.984299999996</v>
      </c>
      <c r="S75">
        <v>16653</v>
      </c>
    </row>
    <row r="76" spans="1:19">
      <c r="A76">
        <v>112</v>
      </c>
      <c r="B76" t="s">
        <v>331</v>
      </c>
      <c r="C76" t="s">
        <v>138</v>
      </c>
      <c r="D76" t="s">
        <v>279</v>
      </c>
      <c r="E76" t="s">
        <v>29</v>
      </c>
      <c r="F76" t="s">
        <v>280</v>
      </c>
      <c r="G76" t="s">
        <v>281</v>
      </c>
      <c r="I76" t="s">
        <v>288</v>
      </c>
      <c r="J76">
        <v>513</v>
      </c>
      <c r="K76">
        <v>2014</v>
      </c>
      <c r="L76" t="s">
        <v>283</v>
      </c>
      <c r="P76" s="8">
        <v>287067756.27999997</v>
      </c>
      <c r="Q76">
        <v>80131.005699999994</v>
      </c>
      <c r="S76">
        <v>16692</v>
      </c>
    </row>
    <row r="77" spans="1:19">
      <c r="A77">
        <v>74</v>
      </c>
      <c r="B77" t="s">
        <v>292</v>
      </c>
      <c r="C77" t="s">
        <v>139</v>
      </c>
      <c r="D77" t="s">
        <v>279</v>
      </c>
      <c r="E77" t="s">
        <v>83</v>
      </c>
      <c r="F77" t="s">
        <v>280</v>
      </c>
      <c r="G77" t="s">
        <v>281</v>
      </c>
      <c r="H77">
        <v>20130303</v>
      </c>
      <c r="I77" t="s">
        <v>288</v>
      </c>
      <c r="J77">
        <v>2560</v>
      </c>
      <c r="K77">
        <v>1978</v>
      </c>
      <c r="L77" t="s">
        <v>283</v>
      </c>
      <c r="P77" s="8">
        <v>23842667.808800001</v>
      </c>
      <c r="Q77">
        <v>25643.760900000001</v>
      </c>
      <c r="S77">
        <v>16671</v>
      </c>
    </row>
    <row r="78" spans="1:19">
      <c r="A78">
        <v>37</v>
      </c>
      <c r="B78" t="s">
        <v>316</v>
      </c>
      <c r="C78" t="s">
        <v>140</v>
      </c>
      <c r="D78" t="s">
        <v>279</v>
      </c>
      <c r="E78" t="s">
        <v>315</v>
      </c>
      <c r="F78" t="s">
        <v>280</v>
      </c>
      <c r="G78" t="s">
        <v>281</v>
      </c>
      <c r="H78">
        <v>20130516</v>
      </c>
      <c r="I78" t="s">
        <v>288</v>
      </c>
      <c r="J78">
        <v>414</v>
      </c>
      <c r="K78">
        <v>1995</v>
      </c>
      <c r="L78" t="s">
        <v>283</v>
      </c>
      <c r="P78" s="8">
        <v>4331097.2526000002</v>
      </c>
      <c r="Q78">
        <v>10092.1757</v>
      </c>
      <c r="S78">
        <v>16654</v>
      </c>
    </row>
    <row r="79" spans="1:19">
      <c r="A79">
        <v>161</v>
      </c>
      <c r="B79" t="s">
        <v>342</v>
      </c>
      <c r="C79" t="s">
        <v>141</v>
      </c>
      <c r="D79" t="s">
        <v>279</v>
      </c>
      <c r="E79" t="s">
        <v>34</v>
      </c>
      <c r="F79" t="s">
        <v>280</v>
      </c>
      <c r="G79" t="s">
        <v>281</v>
      </c>
      <c r="H79">
        <v>20131010</v>
      </c>
      <c r="I79" t="s">
        <v>282</v>
      </c>
      <c r="J79">
        <v>630</v>
      </c>
      <c r="K79">
        <v>2012</v>
      </c>
      <c r="L79" t="s">
        <v>283</v>
      </c>
      <c r="P79" s="8">
        <v>26215222.413400002</v>
      </c>
      <c r="Q79">
        <v>31464.3033</v>
      </c>
      <c r="S79">
        <v>16725</v>
      </c>
    </row>
    <row r="80" spans="1:19">
      <c r="A80">
        <v>263</v>
      </c>
      <c r="B80" t="s">
        <v>408</v>
      </c>
      <c r="C80" t="s">
        <v>142</v>
      </c>
      <c r="D80" t="s">
        <v>279</v>
      </c>
      <c r="E80" t="s">
        <v>50</v>
      </c>
      <c r="F80" t="s">
        <v>280</v>
      </c>
      <c r="G80" t="s">
        <v>281</v>
      </c>
      <c r="I80" t="s">
        <v>282</v>
      </c>
      <c r="J80">
        <v>133</v>
      </c>
      <c r="K80">
        <v>2017</v>
      </c>
      <c r="L80" t="s">
        <v>283</v>
      </c>
      <c r="P80" s="8">
        <v>77507974.736200005</v>
      </c>
      <c r="Q80">
        <v>59895.534200000002</v>
      </c>
      <c r="S80">
        <v>16770</v>
      </c>
    </row>
    <row r="81" spans="1:19">
      <c r="A81">
        <v>224</v>
      </c>
      <c r="B81" t="s">
        <v>446</v>
      </c>
      <c r="C81" t="s">
        <v>144</v>
      </c>
      <c r="D81" t="s">
        <v>279</v>
      </c>
      <c r="E81" t="s">
        <v>390</v>
      </c>
      <c r="F81" t="s">
        <v>280</v>
      </c>
      <c r="G81" t="s">
        <v>281</v>
      </c>
      <c r="H81">
        <v>20130828</v>
      </c>
      <c r="I81" t="s">
        <v>288</v>
      </c>
      <c r="J81">
        <v>475</v>
      </c>
      <c r="K81">
        <v>1969</v>
      </c>
      <c r="L81" t="s">
        <v>283</v>
      </c>
      <c r="P81" s="8">
        <v>12434368.5118</v>
      </c>
      <c r="Q81">
        <v>20255.420900000001</v>
      </c>
      <c r="S81">
        <v>16750</v>
      </c>
    </row>
    <row r="82" spans="1:19">
      <c r="A82">
        <v>95</v>
      </c>
      <c r="B82" t="s">
        <v>381</v>
      </c>
      <c r="C82" t="s">
        <v>145</v>
      </c>
      <c r="D82" t="s">
        <v>279</v>
      </c>
      <c r="E82" t="s">
        <v>20</v>
      </c>
      <c r="F82" t="s">
        <v>280</v>
      </c>
      <c r="G82" t="s">
        <v>281</v>
      </c>
      <c r="H82">
        <v>20210706</v>
      </c>
      <c r="I82" t="s">
        <v>282</v>
      </c>
      <c r="J82">
        <v>211</v>
      </c>
      <c r="K82">
        <v>2013</v>
      </c>
      <c r="L82" t="s">
        <v>283</v>
      </c>
      <c r="P82" s="8">
        <v>263351340.58059999</v>
      </c>
      <c r="Q82">
        <v>77349.174100000004</v>
      </c>
      <c r="S82">
        <v>16684</v>
      </c>
    </row>
    <row r="83" spans="1:19">
      <c r="A83">
        <v>225</v>
      </c>
      <c r="B83" t="s">
        <v>447</v>
      </c>
      <c r="C83" t="s">
        <v>146</v>
      </c>
      <c r="D83" t="s">
        <v>279</v>
      </c>
      <c r="E83" t="s">
        <v>390</v>
      </c>
      <c r="F83" t="s">
        <v>280</v>
      </c>
      <c r="G83" t="s">
        <v>281</v>
      </c>
      <c r="H83">
        <v>20130828</v>
      </c>
      <c r="I83" t="s">
        <v>288</v>
      </c>
      <c r="J83">
        <v>782</v>
      </c>
      <c r="K83">
        <v>2005</v>
      </c>
      <c r="L83" t="s">
        <v>283</v>
      </c>
      <c r="P83" s="8">
        <v>1345692.8888999999</v>
      </c>
      <c r="Q83">
        <v>6324.3806000000004</v>
      </c>
      <c r="S83">
        <v>16751</v>
      </c>
    </row>
    <row r="84" spans="1:19">
      <c r="A84">
        <v>181</v>
      </c>
      <c r="B84" t="s">
        <v>424</v>
      </c>
      <c r="C84" t="s">
        <v>148</v>
      </c>
      <c r="D84" t="s">
        <v>279</v>
      </c>
      <c r="E84" t="s">
        <v>416</v>
      </c>
      <c r="F84" t="s">
        <v>280</v>
      </c>
      <c r="G84" t="s">
        <v>281</v>
      </c>
      <c r="I84" t="s">
        <v>282</v>
      </c>
      <c r="J84">
        <v>400</v>
      </c>
      <c r="K84">
        <v>2013</v>
      </c>
      <c r="L84" t="s">
        <v>283</v>
      </c>
      <c r="P84" s="8">
        <v>10754775.4528</v>
      </c>
      <c r="Q84">
        <v>22654.444599999999</v>
      </c>
      <c r="S84">
        <v>16734</v>
      </c>
    </row>
    <row r="85" spans="1:19">
      <c r="A85">
        <v>313</v>
      </c>
      <c r="B85" t="s">
        <v>472</v>
      </c>
      <c r="C85" t="s">
        <v>149</v>
      </c>
      <c r="D85" t="s">
        <v>279</v>
      </c>
      <c r="E85" t="s">
        <v>470</v>
      </c>
      <c r="F85" t="s">
        <v>280</v>
      </c>
      <c r="G85" t="s">
        <v>281</v>
      </c>
      <c r="I85" t="s">
        <v>288</v>
      </c>
      <c r="J85">
        <v>601</v>
      </c>
      <c r="K85">
        <v>2003</v>
      </c>
      <c r="L85" t="s">
        <v>283</v>
      </c>
      <c r="P85" s="8">
        <v>122847848.715</v>
      </c>
      <c r="Q85">
        <v>78827.858200000002</v>
      </c>
      <c r="S85">
        <v>16791</v>
      </c>
    </row>
    <row r="86" spans="1:19">
      <c r="A86">
        <v>174</v>
      </c>
      <c r="B86" t="s">
        <v>415</v>
      </c>
      <c r="C86" t="s">
        <v>151</v>
      </c>
      <c r="D86" t="s">
        <v>279</v>
      </c>
      <c r="E86" t="s">
        <v>416</v>
      </c>
      <c r="F86" t="s">
        <v>280</v>
      </c>
      <c r="G86" t="s">
        <v>281</v>
      </c>
      <c r="I86" t="s">
        <v>288</v>
      </c>
      <c r="J86">
        <v>265</v>
      </c>
      <c r="K86">
        <v>2007</v>
      </c>
      <c r="L86" t="s">
        <v>283</v>
      </c>
      <c r="P86" s="8">
        <v>15783290.9322</v>
      </c>
      <c r="Q86">
        <v>40437.144399999997</v>
      </c>
      <c r="S86">
        <v>16727</v>
      </c>
    </row>
    <row r="87" spans="1:19">
      <c r="A87">
        <v>180</v>
      </c>
      <c r="B87" t="s">
        <v>423</v>
      </c>
      <c r="C87" t="s">
        <v>152</v>
      </c>
      <c r="D87" t="s">
        <v>279</v>
      </c>
      <c r="E87" t="s">
        <v>416</v>
      </c>
      <c r="F87" t="s">
        <v>280</v>
      </c>
      <c r="G87" t="s">
        <v>281</v>
      </c>
      <c r="H87">
        <v>20211122</v>
      </c>
      <c r="I87" t="s">
        <v>282</v>
      </c>
      <c r="J87">
        <v>421</v>
      </c>
      <c r="K87">
        <v>2021</v>
      </c>
      <c r="L87" t="s">
        <v>283</v>
      </c>
      <c r="P87" s="8">
        <v>2341508.1919999998</v>
      </c>
      <c r="Q87">
        <v>8843.3942000000006</v>
      </c>
      <c r="S87">
        <v>16733</v>
      </c>
    </row>
    <row r="88" spans="1:19">
      <c r="A88">
        <v>50</v>
      </c>
      <c r="B88" t="s">
        <v>322</v>
      </c>
      <c r="C88" t="s">
        <v>153</v>
      </c>
      <c r="D88" t="s">
        <v>279</v>
      </c>
      <c r="E88" t="s">
        <v>320</v>
      </c>
      <c r="F88" t="s">
        <v>280</v>
      </c>
      <c r="G88" t="s">
        <v>281</v>
      </c>
      <c r="H88">
        <v>20130204</v>
      </c>
      <c r="I88" t="s">
        <v>288</v>
      </c>
      <c r="J88">
        <v>122</v>
      </c>
      <c r="K88">
        <v>1990</v>
      </c>
      <c r="L88" t="s">
        <v>283</v>
      </c>
      <c r="P88" s="8">
        <v>25250057.029800002</v>
      </c>
      <c r="Q88">
        <v>34764.265200000002</v>
      </c>
      <c r="S88">
        <v>16659</v>
      </c>
    </row>
    <row r="89" spans="1:19">
      <c r="A89">
        <v>113</v>
      </c>
      <c r="B89" t="s">
        <v>332</v>
      </c>
      <c r="C89" t="s">
        <v>154</v>
      </c>
      <c r="D89" t="s">
        <v>279</v>
      </c>
      <c r="E89" t="s">
        <v>29</v>
      </c>
      <c r="F89" t="s">
        <v>280</v>
      </c>
      <c r="G89" t="s">
        <v>281</v>
      </c>
      <c r="H89">
        <v>20240903</v>
      </c>
      <c r="I89" t="s">
        <v>288</v>
      </c>
      <c r="J89">
        <v>4095</v>
      </c>
      <c r="K89">
        <v>1969</v>
      </c>
      <c r="L89" t="s">
        <v>283</v>
      </c>
      <c r="P89" s="8">
        <v>18506316.5724</v>
      </c>
      <c r="Q89">
        <v>21229.199199999999</v>
      </c>
      <c r="S89">
        <v>16693</v>
      </c>
    </row>
    <row r="90" spans="1:19">
      <c r="A90">
        <v>291</v>
      </c>
      <c r="B90" t="s">
        <v>463</v>
      </c>
      <c r="C90" t="s">
        <v>156</v>
      </c>
      <c r="D90" t="s">
        <v>279</v>
      </c>
      <c r="E90" t="s">
        <v>77</v>
      </c>
      <c r="F90" t="s">
        <v>280</v>
      </c>
      <c r="G90" t="s">
        <v>281</v>
      </c>
      <c r="I90" t="s">
        <v>288</v>
      </c>
      <c r="J90">
        <v>698</v>
      </c>
      <c r="K90">
        <v>2005</v>
      </c>
      <c r="L90" t="s">
        <v>283</v>
      </c>
      <c r="P90" s="8">
        <v>213610650.13949999</v>
      </c>
      <c r="Q90">
        <v>111666.7424</v>
      </c>
      <c r="S90">
        <v>16784</v>
      </c>
    </row>
    <row r="91" spans="1:19">
      <c r="A91">
        <v>264</v>
      </c>
      <c r="B91" t="s">
        <v>409</v>
      </c>
      <c r="C91" t="s">
        <v>158</v>
      </c>
      <c r="D91" t="s">
        <v>279</v>
      </c>
      <c r="E91" t="s">
        <v>50</v>
      </c>
      <c r="F91" t="s">
        <v>280</v>
      </c>
      <c r="G91" t="s">
        <v>281</v>
      </c>
      <c r="I91" t="s">
        <v>282</v>
      </c>
      <c r="J91">
        <v>523</v>
      </c>
      <c r="K91">
        <v>2013</v>
      </c>
      <c r="L91" t="s">
        <v>283</v>
      </c>
      <c r="P91" s="8">
        <v>47028497.787699997</v>
      </c>
      <c r="Q91">
        <v>54462.359900000003</v>
      </c>
      <c r="S91">
        <v>16771</v>
      </c>
    </row>
    <row r="92" spans="1:19">
      <c r="A92">
        <v>114</v>
      </c>
      <c r="B92" t="s">
        <v>333</v>
      </c>
      <c r="C92" t="s">
        <v>334</v>
      </c>
      <c r="D92" t="s">
        <v>279</v>
      </c>
      <c r="E92" t="s">
        <v>29</v>
      </c>
      <c r="F92" t="s">
        <v>280</v>
      </c>
      <c r="G92" t="s">
        <v>281</v>
      </c>
      <c r="I92" t="s">
        <v>288</v>
      </c>
      <c r="K92">
        <v>1924</v>
      </c>
      <c r="L92" t="s">
        <v>335</v>
      </c>
      <c r="P92" s="8">
        <v>14935560.3084</v>
      </c>
      <c r="Q92">
        <v>19001.888800000001</v>
      </c>
      <c r="S92">
        <v>16694</v>
      </c>
    </row>
    <row r="93" spans="1:19">
      <c r="A93">
        <v>125</v>
      </c>
      <c r="B93" t="s">
        <v>353</v>
      </c>
      <c r="C93" t="s">
        <v>354</v>
      </c>
      <c r="D93" t="s">
        <v>279</v>
      </c>
      <c r="E93" t="s">
        <v>29</v>
      </c>
      <c r="F93" t="s">
        <v>280</v>
      </c>
      <c r="G93" t="s">
        <v>281</v>
      </c>
      <c r="I93" t="s">
        <v>288</v>
      </c>
      <c r="J93">
        <v>3505</v>
      </c>
      <c r="K93">
        <v>1966</v>
      </c>
      <c r="L93" t="s">
        <v>283</v>
      </c>
      <c r="P93" s="8">
        <v>177536851.98359999</v>
      </c>
      <c r="Q93">
        <v>67981.655700000003</v>
      </c>
      <c r="S93">
        <v>16705</v>
      </c>
    </row>
    <row r="94" spans="1:19">
      <c r="A94">
        <v>59</v>
      </c>
      <c r="B94" t="s">
        <v>256</v>
      </c>
      <c r="C94" t="s">
        <v>325</v>
      </c>
      <c r="D94" t="s">
        <v>279</v>
      </c>
      <c r="E94" t="s">
        <v>326</v>
      </c>
      <c r="F94" t="s">
        <v>280</v>
      </c>
      <c r="G94" t="s">
        <v>281</v>
      </c>
      <c r="I94" t="s">
        <v>288</v>
      </c>
      <c r="J94">
        <v>33</v>
      </c>
      <c r="K94">
        <v>2009</v>
      </c>
      <c r="L94" t="s">
        <v>283</v>
      </c>
      <c r="P94" s="8">
        <v>86364733771.809296</v>
      </c>
      <c r="Q94">
        <v>1491244.4351999999</v>
      </c>
      <c r="S94">
        <v>16662</v>
      </c>
    </row>
    <row r="95" spans="1:19">
      <c r="A95">
        <v>265</v>
      </c>
      <c r="B95" t="s">
        <v>410</v>
      </c>
      <c r="C95" t="s">
        <v>159</v>
      </c>
      <c r="D95" t="s">
        <v>279</v>
      </c>
      <c r="E95" t="s">
        <v>50</v>
      </c>
      <c r="F95" t="s">
        <v>280</v>
      </c>
      <c r="G95" t="s">
        <v>281</v>
      </c>
      <c r="I95" t="s">
        <v>288</v>
      </c>
      <c r="J95">
        <v>665</v>
      </c>
      <c r="K95">
        <v>1981</v>
      </c>
      <c r="L95" t="s">
        <v>283</v>
      </c>
      <c r="P95" s="8">
        <v>15719635.133400001</v>
      </c>
      <c r="Q95">
        <v>20852.872800000001</v>
      </c>
      <c r="S95">
        <v>16772</v>
      </c>
    </row>
    <row r="96" spans="1:19">
      <c r="A96">
        <v>132</v>
      </c>
      <c r="B96" t="s">
        <v>361</v>
      </c>
      <c r="C96" t="s">
        <v>161</v>
      </c>
      <c r="D96" t="s">
        <v>279</v>
      </c>
      <c r="E96" t="s">
        <v>356</v>
      </c>
      <c r="F96" t="s">
        <v>280</v>
      </c>
      <c r="G96" t="s">
        <v>281</v>
      </c>
      <c r="H96">
        <v>20220825</v>
      </c>
      <c r="I96" t="s">
        <v>282</v>
      </c>
      <c r="J96">
        <v>363</v>
      </c>
      <c r="K96">
        <v>2022</v>
      </c>
      <c r="L96" t="s">
        <v>283</v>
      </c>
      <c r="P96" s="8">
        <v>5899776.5473999996</v>
      </c>
      <c r="Q96">
        <v>14687.379499999999</v>
      </c>
      <c r="S96">
        <v>16710</v>
      </c>
    </row>
    <row r="97" spans="1:19">
      <c r="A97">
        <v>129</v>
      </c>
      <c r="B97" t="s">
        <v>357</v>
      </c>
      <c r="C97" t="s">
        <v>162</v>
      </c>
      <c r="D97" t="s">
        <v>279</v>
      </c>
      <c r="E97" t="s">
        <v>356</v>
      </c>
      <c r="F97" t="s">
        <v>280</v>
      </c>
      <c r="G97" t="s">
        <v>281</v>
      </c>
      <c r="H97">
        <v>20240618</v>
      </c>
      <c r="I97" t="s">
        <v>282</v>
      </c>
      <c r="J97">
        <v>631</v>
      </c>
      <c r="K97">
        <v>2021</v>
      </c>
      <c r="L97" t="s">
        <v>283</v>
      </c>
      <c r="P97" s="8">
        <v>10272994.283399999</v>
      </c>
      <c r="Q97">
        <v>29538.589800000002</v>
      </c>
      <c r="S97">
        <v>16707</v>
      </c>
    </row>
    <row r="98" spans="1:19">
      <c r="A98">
        <v>311</v>
      </c>
      <c r="B98" t="s">
        <v>469</v>
      </c>
      <c r="C98" t="s">
        <v>163</v>
      </c>
      <c r="D98" t="s">
        <v>279</v>
      </c>
      <c r="E98" t="s">
        <v>470</v>
      </c>
      <c r="F98" t="s">
        <v>280</v>
      </c>
      <c r="G98" t="s">
        <v>281</v>
      </c>
      <c r="I98" t="s">
        <v>288</v>
      </c>
      <c r="J98">
        <v>1166</v>
      </c>
      <c r="K98">
        <v>1997</v>
      </c>
      <c r="L98" t="s">
        <v>283</v>
      </c>
      <c r="P98" s="8">
        <v>17521598.7936</v>
      </c>
      <c r="Q98">
        <v>32779.1224</v>
      </c>
      <c r="S98">
        <v>16789</v>
      </c>
    </row>
    <row r="99" spans="1:19">
      <c r="A99">
        <v>85</v>
      </c>
      <c r="B99" t="s">
        <v>372</v>
      </c>
      <c r="C99" t="s">
        <v>165</v>
      </c>
      <c r="D99" t="s">
        <v>279</v>
      </c>
      <c r="E99" t="s">
        <v>298</v>
      </c>
      <c r="F99" t="s">
        <v>280</v>
      </c>
      <c r="G99" t="s">
        <v>281</v>
      </c>
      <c r="H99">
        <v>20200401</v>
      </c>
      <c r="I99" t="s">
        <v>282</v>
      </c>
      <c r="J99">
        <v>154</v>
      </c>
      <c r="K99">
        <v>2020</v>
      </c>
      <c r="L99" t="s">
        <v>283</v>
      </c>
      <c r="O99" t="s">
        <v>231</v>
      </c>
      <c r="P99" s="8">
        <v>18173478.125999998</v>
      </c>
      <c r="Q99">
        <v>34794.321900000003</v>
      </c>
      <c r="S99">
        <v>16677</v>
      </c>
    </row>
    <row r="100" spans="1:19">
      <c r="A100">
        <v>146</v>
      </c>
      <c r="B100" t="s">
        <v>366</v>
      </c>
      <c r="C100" t="s">
        <v>166</v>
      </c>
      <c r="D100" t="s">
        <v>279</v>
      </c>
      <c r="E100" t="s">
        <v>132</v>
      </c>
      <c r="F100" t="s">
        <v>280</v>
      </c>
      <c r="G100" t="s">
        <v>281</v>
      </c>
      <c r="H100">
        <v>20230117163731</v>
      </c>
      <c r="I100" t="s">
        <v>282</v>
      </c>
      <c r="J100">
        <v>623</v>
      </c>
      <c r="K100">
        <v>2022</v>
      </c>
      <c r="L100" t="s">
        <v>283</v>
      </c>
      <c r="P100" s="8">
        <v>50679665.236900002</v>
      </c>
      <c r="Q100">
        <v>106516.61569999999</v>
      </c>
      <c r="S100">
        <v>16715</v>
      </c>
    </row>
    <row r="101" spans="1:19">
      <c r="A101">
        <v>130</v>
      </c>
      <c r="B101" t="s">
        <v>358</v>
      </c>
      <c r="C101" t="s">
        <v>167</v>
      </c>
      <c r="D101" t="s">
        <v>279</v>
      </c>
      <c r="E101" t="s">
        <v>356</v>
      </c>
      <c r="F101" t="s">
        <v>280</v>
      </c>
      <c r="G101" t="s">
        <v>281</v>
      </c>
      <c r="H101">
        <v>20130904</v>
      </c>
      <c r="I101" t="s">
        <v>288</v>
      </c>
      <c r="J101">
        <v>335</v>
      </c>
      <c r="K101">
        <v>2018</v>
      </c>
      <c r="L101" t="s">
        <v>283</v>
      </c>
      <c r="P101" s="8">
        <v>47341853.028999999</v>
      </c>
      <c r="Q101">
        <v>50840.900900000001</v>
      </c>
      <c r="S101">
        <v>16708</v>
      </c>
    </row>
    <row r="102" spans="1:19">
      <c r="A102">
        <v>115</v>
      </c>
      <c r="B102" t="s">
        <v>336</v>
      </c>
      <c r="C102" t="s">
        <v>168</v>
      </c>
      <c r="D102" t="s">
        <v>279</v>
      </c>
      <c r="E102" t="s">
        <v>29</v>
      </c>
      <c r="F102" t="s">
        <v>280</v>
      </c>
      <c r="G102" t="s">
        <v>281</v>
      </c>
      <c r="I102" t="s">
        <v>288</v>
      </c>
      <c r="J102">
        <v>794</v>
      </c>
      <c r="K102">
        <v>1995</v>
      </c>
      <c r="L102" t="s">
        <v>283</v>
      </c>
      <c r="P102" s="8">
        <v>96267026.445800006</v>
      </c>
      <c r="Q102">
        <v>56820.861900000004</v>
      </c>
      <c r="S102">
        <v>16695</v>
      </c>
    </row>
    <row r="103" spans="1:19">
      <c r="A103">
        <v>248</v>
      </c>
      <c r="B103" t="s">
        <v>399</v>
      </c>
      <c r="C103" t="s">
        <v>169</v>
      </c>
      <c r="D103" t="s">
        <v>279</v>
      </c>
      <c r="E103" t="s">
        <v>400</v>
      </c>
      <c r="F103" t="s">
        <v>280</v>
      </c>
      <c r="G103" t="s">
        <v>281</v>
      </c>
      <c r="H103">
        <v>20150608</v>
      </c>
      <c r="I103" t="s">
        <v>288</v>
      </c>
      <c r="P103" s="8">
        <v>21052104.855300002</v>
      </c>
      <c r="Q103">
        <v>37658.243499999997</v>
      </c>
      <c r="S103">
        <v>16762</v>
      </c>
    </row>
    <row r="104" spans="1:19">
      <c r="A104">
        <v>303</v>
      </c>
      <c r="B104" t="s">
        <v>466</v>
      </c>
      <c r="C104" t="s">
        <v>170</v>
      </c>
      <c r="D104" t="s">
        <v>279</v>
      </c>
      <c r="E104" t="s">
        <v>465</v>
      </c>
      <c r="F104" t="s">
        <v>280</v>
      </c>
      <c r="G104" t="s">
        <v>281</v>
      </c>
      <c r="H104">
        <v>20130115</v>
      </c>
      <c r="I104" t="s">
        <v>288</v>
      </c>
      <c r="J104">
        <v>198</v>
      </c>
      <c r="K104">
        <v>1971</v>
      </c>
      <c r="L104" t="s">
        <v>283</v>
      </c>
      <c r="P104" s="8">
        <v>14525587.853399999</v>
      </c>
      <c r="Q104">
        <v>23440.607599999999</v>
      </c>
      <c r="S104">
        <v>16786</v>
      </c>
    </row>
    <row r="105" spans="1:19">
      <c r="A105">
        <v>75</v>
      </c>
      <c r="B105" t="s">
        <v>293</v>
      </c>
      <c r="C105" t="s">
        <v>171</v>
      </c>
      <c r="D105" t="s">
        <v>279</v>
      </c>
      <c r="E105" t="s">
        <v>83</v>
      </c>
      <c r="F105" t="s">
        <v>280</v>
      </c>
      <c r="G105" t="s">
        <v>281</v>
      </c>
      <c r="H105">
        <v>20130303</v>
      </c>
      <c r="I105" t="s">
        <v>288</v>
      </c>
      <c r="J105">
        <v>189</v>
      </c>
      <c r="K105">
        <v>1990</v>
      </c>
      <c r="L105" t="s">
        <v>283</v>
      </c>
      <c r="P105" s="8">
        <v>17961322.701200001</v>
      </c>
      <c r="Q105">
        <v>37720.271699999998</v>
      </c>
      <c r="S105">
        <v>16672</v>
      </c>
    </row>
    <row r="106" spans="1:19">
      <c r="A106">
        <v>116</v>
      </c>
      <c r="B106" t="s">
        <v>343</v>
      </c>
      <c r="C106" t="s">
        <v>172</v>
      </c>
      <c r="D106" t="s">
        <v>279</v>
      </c>
      <c r="E106" t="s">
        <v>29</v>
      </c>
      <c r="F106" t="s">
        <v>280</v>
      </c>
      <c r="G106" t="s">
        <v>281</v>
      </c>
      <c r="I106" t="s">
        <v>288</v>
      </c>
      <c r="J106">
        <v>1359</v>
      </c>
      <c r="K106">
        <v>1991</v>
      </c>
      <c r="L106" t="s">
        <v>283</v>
      </c>
      <c r="P106" s="8">
        <v>34479146.411700003</v>
      </c>
      <c r="Q106">
        <v>30738.4807</v>
      </c>
      <c r="S106">
        <v>16696</v>
      </c>
    </row>
    <row r="107" spans="1:19">
      <c r="A107">
        <v>76</v>
      </c>
      <c r="B107" t="s">
        <v>294</v>
      </c>
      <c r="C107" t="s">
        <v>173</v>
      </c>
      <c r="D107" t="s">
        <v>279</v>
      </c>
      <c r="E107" t="s">
        <v>83</v>
      </c>
      <c r="F107" t="s">
        <v>280</v>
      </c>
      <c r="G107" t="s">
        <v>281</v>
      </c>
      <c r="H107">
        <v>20130304</v>
      </c>
      <c r="I107" t="s">
        <v>288</v>
      </c>
      <c r="J107">
        <v>580</v>
      </c>
      <c r="K107">
        <v>1991</v>
      </c>
      <c r="L107" t="s">
        <v>283</v>
      </c>
      <c r="P107" s="8">
        <v>184845693.2286</v>
      </c>
      <c r="Q107">
        <v>72203.262300000002</v>
      </c>
      <c r="S107">
        <v>16673</v>
      </c>
    </row>
    <row r="108" spans="1:19">
      <c r="A108">
        <v>304</v>
      </c>
      <c r="B108" t="s">
        <v>467</v>
      </c>
      <c r="C108" t="s">
        <v>174</v>
      </c>
      <c r="D108" t="s">
        <v>279</v>
      </c>
      <c r="E108" t="s">
        <v>465</v>
      </c>
      <c r="F108" t="s">
        <v>280</v>
      </c>
      <c r="G108" t="s">
        <v>281</v>
      </c>
      <c r="H108">
        <v>20130124</v>
      </c>
      <c r="I108" t="s">
        <v>288</v>
      </c>
      <c r="J108">
        <v>760</v>
      </c>
      <c r="K108">
        <v>1981</v>
      </c>
      <c r="L108" t="s">
        <v>283</v>
      </c>
      <c r="P108" s="8">
        <v>46986831.431699999</v>
      </c>
      <c r="Q108">
        <v>61358.788099999998</v>
      </c>
      <c r="S108">
        <v>16787</v>
      </c>
    </row>
    <row r="109" spans="1:19">
      <c r="A109">
        <v>305</v>
      </c>
      <c r="B109" t="s">
        <v>468</v>
      </c>
      <c r="C109" t="s">
        <v>175</v>
      </c>
      <c r="D109" t="s">
        <v>279</v>
      </c>
      <c r="E109" t="s">
        <v>465</v>
      </c>
      <c r="F109" t="s">
        <v>280</v>
      </c>
      <c r="G109" t="s">
        <v>281</v>
      </c>
      <c r="H109">
        <v>20130116</v>
      </c>
      <c r="I109" t="s">
        <v>288</v>
      </c>
      <c r="J109">
        <v>159</v>
      </c>
      <c r="K109">
        <v>2010</v>
      </c>
      <c r="L109" t="s">
        <v>283</v>
      </c>
      <c r="P109" s="8">
        <v>15854573.985200001</v>
      </c>
      <c r="Q109">
        <v>26778.2166</v>
      </c>
      <c r="S109">
        <v>16788</v>
      </c>
    </row>
    <row r="110" spans="1:19">
      <c r="A110">
        <v>117</v>
      </c>
      <c r="B110" t="s">
        <v>344</v>
      </c>
      <c r="C110" t="s">
        <v>176</v>
      </c>
      <c r="D110" t="s">
        <v>279</v>
      </c>
      <c r="E110" t="s">
        <v>29</v>
      </c>
      <c r="F110" t="s">
        <v>280</v>
      </c>
      <c r="G110" t="s">
        <v>281</v>
      </c>
      <c r="I110" t="s">
        <v>288</v>
      </c>
      <c r="J110">
        <v>1528</v>
      </c>
      <c r="K110">
        <v>1992</v>
      </c>
      <c r="L110" t="s">
        <v>283</v>
      </c>
      <c r="P110" s="8">
        <v>32745843.9956</v>
      </c>
      <c r="Q110">
        <v>40999.452599999997</v>
      </c>
      <c r="S110">
        <v>16697</v>
      </c>
    </row>
    <row r="111" spans="1:19">
      <c r="A111">
        <v>66</v>
      </c>
      <c r="B111" t="s">
        <v>289</v>
      </c>
      <c r="C111" t="s">
        <v>177</v>
      </c>
      <c r="D111" t="s">
        <v>279</v>
      </c>
      <c r="E111" t="s">
        <v>63</v>
      </c>
      <c r="F111" t="s">
        <v>280</v>
      </c>
      <c r="G111" t="s">
        <v>281</v>
      </c>
      <c r="I111" t="s">
        <v>288</v>
      </c>
      <c r="J111">
        <v>295</v>
      </c>
      <c r="K111">
        <v>2007</v>
      </c>
      <c r="L111" t="s">
        <v>283</v>
      </c>
      <c r="P111" s="8">
        <v>3253179.4504999998</v>
      </c>
      <c r="Q111">
        <v>11370.24</v>
      </c>
      <c r="S111">
        <v>16668</v>
      </c>
    </row>
    <row r="112" spans="1:19">
      <c r="A112">
        <v>323</v>
      </c>
      <c r="B112" t="s">
        <v>474</v>
      </c>
      <c r="C112" t="s">
        <v>178</v>
      </c>
      <c r="D112" t="s">
        <v>279</v>
      </c>
      <c r="E112" t="s">
        <v>179</v>
      </c>
      <c r="F112" t="s">
        <v>280</v>
      </c>
      <c r="G112" t="s">
        <v>281</v>
      </c>
      <c r="H112">
        <v>20130405</v>
      </c>
      <c r="I112" t="s">
        <v>288</v>
      </c>
      <c r="J112">
        <v>68</v>
      </c>
      <c r="K112">
        <v>2016</v>
      </c>
      <c r="L112" t="s">
        <v>283</v>
      </c>
      <c r="P112" s="8">
        <v>41532761.326899998</v>
      </c>
      <c r="Q112">
        <v>39257.6198</v>
      </c>
      <c r="S112">
        <v>16793</v>
      </c>
    </row>
    <row r="113" spans="1:19">
      <c r="A113">
        <v>38</v>
      </c>
      <c r="B113" t="s">
        <v>317</v>
      </c>
      <c r="C113" t="s">
        <v>180</v>
      </c>
      <c r="D113" t="s">
        <v>279</v>
      </c>
      <c r="E113" t="s">
        <v>315</v>
      </c>
      <c r="F113" t="s">
        <v>280</v>
      </c>
      <c r="G113" t="s">
        <v>281</v>
      </c>
      <c r="H113">
        <v>20130602</v>
      </c>
      <c r="I113" t="s">
        <v>288</v>
      </c>
      <c r="J113">
        <v>1551</v>
      </c>
      <c r="K113">
        <v>1992</v>
      </c>
      <c r="L113" t="s">
        <v>283</v>
      </c>
      <c r="P113" s="8">
        <v>329148623.54460001</v>
      </c>
      <c r="Q113">
        <v>106450.7931</v>
      </c>
      <c r="S113">
        <v>16655</v>
      </c>
    </row>
    <row r="114" spans="1:19">
      <c r="A114">
        <v>77</v>
      </c>
      <c r="B114" t="s">
        <v>295</v>
      </c>
      <c r="C114" t="s">
        <v>181</v>
      </c>
      <c r="D114" t="s">
        <v>279</v>
      </c>
      <c r="E114" t="s">
        <v>83</v>
      </c>
      <c r="F114" t="s">
        <v>280</v>
      </c>
      <c r="G114" t="s">
        <v>281</v>
      </c>
      <c r="H114">
        <v>20130304</v>
      </c>
      <c r="I114" t="s">
        <v>282</v>
      </c>
      <c r="J114">
        <v>502</v>
      </c>
      <c r="K114">
        <v>2014</v>
      </c>
      <c r="L114" t="s">
        <v>283</v>
      </c>
      <c r="O114" t="s">
        <v>296</v>
      </c>
      <c r="P114" s="8">
        <v>98788329.947400004</v>
      </c>
      <c r="Q114">
        <v>60091.884899999997</v>
      </c>
      <c r="S114">
        <v>16674</v>
      </c>
    </row>
    <row r="115" spans="1:19">
      <c r="A115">
        <v>131</v>
      </c>
      <c r="B115" t="s">
        <v>359</v>
      </c>
      <c r="C115" t="s">
        <v>182</v>
      </c>
      <c r="D115" t="s">
        <v>279</v>
      </c>
      <c r="E115" t="s">
        <v>356</v>
      </c>
      <c r="F115" t="s">
        <v>280</v>
      </c>
      <c r="G115" t="s">
        <v>281</v>
      </c>
      <c r="H115">
        <v>20130904</v>
      </c>
      <c r="I115" t="s">
        <v>282</v>
      </c>
      <c r="J115">
        <v>115</v>
      </c>
      <c r="K115">
        <v>2019</v>
      </c>
      <c r="L115" t="s">
        <v>283</v>
      </c>
      <c r="O115" t="s">
        <v>360</v>
      </c>
      <c r="P115" s="8">
        <v>63555357.470600002</v>
      </c>
      <c r="Q115">
        <v>80436.895000000004</v>
      </c>
      <c r="S115">
        <v>16709</v>
      </c>
    </row>
    <row r="116" spans="1:19">
      <c r="A116">
        <v>314</v>
      </c>
      <c r="B116" t="s">
        <v>473</v>
      </c>
      <c r="C116" t="s">
        <v>184</v>
      </c>
      <c r="D116" t="s">
        <v>279</v>
      </c>
      <c r="E116" t="s">
        <v>470</v>
      </c>
      <c r="F116" t="s">
        <v>280</v>
      </c>
      <c r="G116" t="s">
        <v>281</v>
      </c>
      <c r="I116" t="s">
        <v>288</v>
      </c>
      <c r="J116">
        <v>699</v>
      </c>
      <c r="K116">
        <v>2005</v>
      </c>
      <c r="L116" t="s">
        <v>283</v>
      </c>
      <c r="P116" s="8">
        <v>20067545.6327</v>
      </c>
      <c r="Q116">
        <v>28681.724300000002</v>
      </c>
      <c r="S116">
        <v>16792</v>
      </c>
    </row>
    <row r="117" spans="1:19">
      <c r="A117">
        <v>20</v>
      </c>
      <c r="B117" t="s">
        <v>311</v>
      </c>
      <c r="C117" t="s">
        <v>185</v>
      </c>
      <c r="D117" t="s">
        <v>279</v>
      </c>
      <c r="E117" t="s">
        <v>16</v>
      </c>
      <c r="F117" t="s">
        <v>280</v>
      </c>
      <c r="G117" t="s">
        <v>281</v>
      </c>
      <c r="H117">
        <v>20130507</v>
      </c>
      <c r="I117" t="s">
        <v>288</v>
      </c>
      <c r="J117">
        <v>266</v>
      </c>
      <c r="K117">
        <v>2007</v>
      </c>
      <c r="L117" t="s">
        <v>283</v>
      </c>
      <c r="P117" s="8">
        <v>39265536.384999998</v>
      </c>
      <c r="Q117">
        <v>57481.208700000003</v>
      </c>
      <c r="S117">
        <v>16650</v>
      </c>
    </row>
    <row r="118" spans="1:19">
      <c r="A118">
        <v>213</v>
      </c>
      <c r="B118" t="s">
        <v>442</v>
      </c>
      <c r="C118" t="s">
        <v>186</v>
      </c>
      <c r="D118" t="s">
        <v>279</v>
      </c>
      <c r="E118" t="s">
        <v>434</v>
      </c>
      <c r="F118" t="s">
        <v>280</v>
      </c>
      <c r="G118" t="s">
        <v>281</v>
      </c>
      <c r="I118" t="s">
        <v>288</v>
      </c>
      <c r="J118">
        <v>534</v>
      </c>
      <c r="K118">
        <v>2005</v>
      </c>
      <c r="L118" t="s">
        <v>283</v>
      </c>
      <c r="P118" s="8">
        <v>6518637.2984999996</v>
      </c>
      <c r="Q118">
        <v>13662.407499999999</v>
      </c>
      <c r="S118">
        <v>16746</v>
      </c>
    </row>
    <row r="119" spans="1:19">
      <c r="A119">
        <v>196</v>
      </c>
      <c r="B119" t="s">
        <v>429</v>
      </c>
      <c r="C119" t="s">
        <v>187</v>
      </c>
      <c r="D119" t="s">
        <v>279</v>
      </c>
      <c r="E119" t="s">
        <v>428</v>
      </c>
      <c r="F119" t="s">
        <v>280</v>
      </c>
      <c r="G119" t="s">
        <v>281</v>
      </c>
      <c r="I119" t="s">
        <v>282</v>
      </c>
      <c r="J119">
        <v>925</v>
      </c>
      <c r="K119">
        <v>2016</v>
      </c>
      <c r="L119" t="s">
        <v>283</v>
      </c>
      <c r="O119" t="s">
        <v>430</v>
      </c>
      <c r="P119" s="8">
        <v>47556665.638400003</v>
      </c>
      <c r="Q119">
        <v>53779.1495</v>
      </c>
      <c r="S119">
        <v>16737</v>
      </c>
    </row>
    <row r="120" spans="1:19">
      <c r="A120">
        <v>118</v>
      </c>
      <c r="B120" t="s">
        <v>345</v>
      </c>
      <c r="C120" t="s">
        <v>188</v>
      </c>
      <c r="D120" t="s">
        <v>279</v>
      </c>
      <c r="E120" t="s">
        <v>29</v>
      </c>
      <c r="F120" t="s">
        <v>280</v>
      </c>
      <c r="G120" t="s">
        <v>281</v>
      </c>
      <c r="H120">
        <v>20240903</v>
      </c>
      <c r="I120" t="s">
        <v>288</v>
      </c>
      <c r="J120">
        <v>996</v>
      </c>
      <c r="K120">
        <v>1996</v>
      </c>
      <c r="L120" t="s">
        <v>283</v>
      </c>
      <c r="P120" s="8">
        <v>266991635.02059999</v>
      </c>
      <c r="Q120">
        <v>83665.466400000005</v>
      </c>
      <c r="S120">
        <v>16698</v>
      </c>
    </row>
    <row r="121" spans="1:19">
      <c r="A121">
        <v>226</v>
      </c>
      <c r="B121" t="s">
        <v>448</v>
      </c>
      <c r="C121" t="s">
        <v>189</v>
      </c>
      <c r="D121" t="s">
        <v>279</v>
      </c>
      <c r="E121" t="s">
        <v>390</v>
      </c>
      <c r="F121" t="s">
        <v>280</v>
      </c>
      <c r="G121" t="s">
        <v>281</v>
      </c>
      <c r="H121">
        <v>20130828</v>
      </c>
      <c r="I121" t="s">
        <v>288</v>
      </c>
      <c r="J121">
        <v>449</v>
      </c>
      <c r="K121">
        <v>2009</v>
      </c>
      <c r="L121" t="s">
        <v>283</v>
      </c>
      <c r="P121" s="8">
        <v>59561947.650399998</v>
      </c>
      <c r="Q121">
        <v>47764.283900000002</v>
      </c>
      <c r="S121">
        <v>16752</v>
      </c>
    </row>
    <row r="122" spans="1:19">
      <c r="A122">
        <v>266</v>
      </c>
      <c r="B122" t="s">
        <v>411</v>
      </c>
      <c r="C122" t="s">
        <v>190</v>
      </c>
      <c r="D122" t="s">
        <v>279</v>
      </c>
      <c r="E122" t="s">
        <v>50</v>
      </c>
      <c r="F122" t="s">
        <v>280</v>
      </c>
      <c r="G122" t="s">
        <v>281</v>
      </c>
      <c r="I122" t="s">
        <v>288</v>
      </c>
      <c r="J122">
        <v>1475</v>
      </c>
      <c r="K122">
        <v>1994</v>
      </c>
      <c r="L122" t="s">
        <v>283</v>
      </c>
      <c r="P122" s="8">
        <v>114072275.3688</v>
      </c>
      <c r="Q122">
        <v>65065.839500000002</v>
      </c>
      <c r="S122">
        <v>16773</v>
      </c>
    </row>
    <row r="123" spans="1:19">
      <c r="A123">
        <v>176</v>
      </c>
      <c r="B123" t="s">
        <v>418</v>
      </c>
      <c r="C123" t="s">
        <v>191</v>
      </c>
      <c r="D123" t="s">
        <v>279</v>
      </c>
      <c r="E123" t="s">
        <v>416</v>
      </c>
      <c r="F123" t="s">
        <v>280</v>
      </c>
      <c r="G123" t="s">
        <v>281</v>
      </c>
      <c r="I123" t="s">
        <v>288</v>
      </c>
      <c r="J123">
        <v>865</v>
      </c>
      <c r="K123">
        <v>1990</v>
      </c>
      <c r="L123" t="s">
        <v>283</v>
      </c>
      <c r="P123" s="8">
        <v>2247505.5913</v>
      </c>
      <c r="Q123">
        <v>7463.99</v>
      </c>
      <c r="S123">
        <v>16729</v>
      </c>
    </row>
    <row r="124" spans="1:19">
      <c r="A124">
        <v>197</v>
      </c>
      <c r="B124" t="s">
        <v>431</v>
      </c>
      <c r="C124" t="s">
        <v>192</v>
      </c>
      <c r="D124" t="s">
        <v>279</v>
      </c>
      <c r="E124" t="s">
        <v>428</v>
      </c>
      <c r="F124" t="s">
        <v>280</v>
      </c>
      <c r="G124" t="s">
        <v>281</v>
      </c>
      <c r="I124" t="s">
        <v>288</v>
      </c>
      <c r="J124">
        <v>89</v>
      </c>
      <c r="K124">
        <v>2005</v>
      </c>
      <c r="L124" t="s">
        <v>283</v>
      </c>
      <c r="P124" s="8">
        <v>187024653.82190001</v>
      </c>
      <c r="Q124">
        <v>57469.657200000001</v>
      </c>
      <c r="S124">
        <v>16738</v>
      </c>
    </row>
    <row r="125" spans="1:19">
      <c r="A125">
        <v>340</v>
      </c>
      <c r="B125" t="s">
        <v>482</v>
      </c>
      <c r="C125" t="s">
        <v>193</v>
      </c>
      <c r="D125" t="s">
        <v>279</v>
      </c>
      <c r="E125" t="s">
        <v>46</v>
      </c>
      <c r="F125" t="s">
        <v>280</v>
      </c>
      <c r="G125" t="s">
        <v>281</v>
      </c>
      <c r="H125">
        <v>20130227</v>
      </c>
      <c r="I125" t="s">
        <v>288</v>
      </c>
      <c r="J125">
        <v>2864</v>
      </c>
      <c r="K125">
        <v>1979</v>
      </c>
      <c r="L125" t="s">
        <v>283</v>
      </c>
      <c r="P125" s="8">
        <v>5947484.2160999998</v>
      </c>
      <c r="Q125">
        <v>15001.643899999999</v>
      </c>
      <c r="S125">
        <v>16798</v>
      </c>
    </row>
    <row r="126" spans="1:19">
      <c r="A126">
        <v>331</v>
      </c>
      <c r="B126" t="s">
        <v>476</v>
      </c>
      <c r="C126" t="s">
        <v>477</v>
      </c>
      <c r="D126" t="s">
        <v>279</v>
      </c>
      <c r="E126" t="s">
        <v>101</v>
      </c>
      <c r="F126" t="s">
        <v>478</v>
      </c>
      <c r="G126" t="s">
        <v>281</v>
      </c>
      <c r="H126">
        <v>20150715</v>
      </c>
      <c r="I126" t="s">
        <v>288</v>
      </c>
      <c r="J126">
        <v>1919</v>
      </c>
      <c r="K126">
        <v>1986</v>
      </c>
      <c r="L126" t="s">
        <v>283</v>
      </c>
      <c r="P126" s="8">
        <v>48474846.187399998</v>
      </c>
      <c r="Q126">
        <v>67055.3704</v>
      </c>
      <c r="S126">
        <v>16795</v>
      </c>
    </row>
    <row r="127" spans="1:19">
      <c r="A127">
        <v>198</v>
      </c>
      <c r="B127" t="s">
        <v>432</v>
      </c>
      <c r="C127" t="s">
        <v>197</v>
      </c>
      <c r="D127" t="s">
        <v>279</v>
      </c>
      <c r="E127" t="s">
        <v>428</v>
      </c>
      <c r="F127" t="s">
        <v>280</v>
      </c>
      <c r="G127" t="s">
        <v>281</v>
      </c>
      <c r="I127" t="s">
        <v>288</v>
      </c>
      <c r="J127">
        <v>1459</v>
      </c>
      <c r="K127">
        <v>1989</v>
      </c>
      <c r="L127" t="s">
        <v>283</v>
      </c>
      <c r="P127" s="8">
        <v>16471370.853800001</v>
      </c>
      <c r="Q127">
        <v>26935.241000000002</v>
      </c>
      <c r="S127">
        <v>16739</v>
      </c>
    </row>
    <row r="128" spans="1:19">
      <c r="A128">
        <v>267</v>
      </c>
      <c r="B128" t="s">
        <v>412</v>
      </c>
      <c r="C128" t="s">
        <v>198</v>
      </c>
      <c r="D128" t="s">
        <v>279</v>
      </c>
      <c r="E128" t="s">
        <v>50</v>
      </c>
      <c r="F128" t="s">
        <v>280</v>
      </c>
      <c r="G128" t="s">
        <v>281</v>
      </c>
      <c r="I128" t="s">
        <v>282</v>
      </c>
      <c r="J128">
        <v>523</v>
      </c>
      <c r="K128">
        <v>2013</v>
      </c>
      <c r="L128" t="s">
        <v>283</v>
      </c>
      <c r="P128" s="8">
        <v>7298949.8066999996</v>
      </c>
      <c r="Q128">
        <v>11469.078600000001</v>
      </c>
      <c r="S128">
        <v>16774</v>
      </c>
    </row>
    <row r="129" spans="1:19">
      <c r="A129">
        <v>177</v>
      </c>
      <c r="B129" t="s">
        <v>419</v>
      </c>
      <c r="C129" t="s">
        <v>199</v>
      </c>
      <c r="D129" t="s">
        <v>279</v>
      </c>
      <c r="E129" t="s">
        <v>416</v>
      </c>
      <c r="F129" t="s">
        <v>280</v>
      </c>
      <c r="G129" t="s">
        <v>281</v>
      </c>
      <c r="I129" t="s">
        <v>288</v>
      </c>
      <c r="J129">
        <v>1521</v>
      </c>
      <c r="K129">
        <v>1993</v>
      </c>
      <c r="L129" t="s">
        <v>283</v>
      </c>
      <c r="P129" s="8">
        <v>621280.40370000002</v>
      </c>
      <c r="Q129">
        <v>3204.9654</v>
      </c>
      <c r="S129">
        <v>16730</v>
      </c>
    </row>
    <row r="130" spans="1:19">
      <c r="A130">
        <v>175</v>
      </c>
      <c r="B130" t="s">
        <v>417</v>
      </c>
      <c r="C130" t="s">
        <v>200</v>
      </c>
      <c r="D130" t="s">
        <v>279</v>
      </c>
      <c r="E130" t="s">
        <v>416</v>
      </c>
      <c r="F130" t="s">
        <v>280</v>
      </c>
      <c r="G130" t="s">
        <v>281</v>
      </c>
      <c r="I130" t="s">
        <v>288</v>
      </c>
      <c r="J130">
        <v>1306</v>
      </c>
      <c r="K130">
        <v>1958</v>
      </c>
      <c r="L130" t="s">
        <v>283</v>
      </c>
      <c r="P130" s="8">
        <v>926323.35210000002</v>
      </c>
      <c r="Q130">
        <v>4046.2203</v>
      </c>
      <c r="S130">
        <v>16728</v>
      </c>
    </row>
    <row r="131" spans="1:19">
      <c r="A131">
        <v>8</v>
      </c>
      <c r="B131" t="s">
        <v>307</v>
      </c>
      <c r="C131" t="s">
        <v>201</v>
      </c>
      <c r="D131" t="s">
        <v>279</v>
      </c>
      <c r="E131" t="s">
        <v>301</v>
      </c>
      <c r="F131" t="s">
        <v>280</v>
      </c>
      <c r="G131" t="s">
        <v>281</v>
      </c>
      <c r="I131" t="s">
        <v>288</v>
      </c>
      <c r="J131">
        <v>119</v>
      </c>
      <c r="K131">
        <v>2003</v>
      </c>
      <c r="L131" t="s">
        <v>283</v>
      </c>
      <c r="P131" s="8">
        <v>15850427.0043</v>
      </c>
      <c r="Q131">
        <v>37165.230000000003</v>
      </c>
      <c r="S131">
        <v>16646</v>
      </c>
    </row>
    <row r="132" spans="1:19">
      <c r="A132">
        <v>268</v>
      </c>
      <c r="B132" t="s">
        <v>453</v>
      </c>
      <c r="C132" t="s">
        <v>202</v>
      </c>
      <c r="D132" t="s">
        <v>279</v>
      </c>
      <c r="E132" t="s">
        <v>50</v>
      </c>
      <c r="F132" t="s">
        <v>280</v>
      </c>
      <c r="G132" t="s">
        <v>281</v>
      </c>
      <c r="I132" t="s">
        <v>288</v>
      </c>
      <c r="J132">
        <v>99</v>
      </c>
      <c r="K132">
        <v>2006</v>
      </c>
      <c r="L132" t="s">
        <v>283</v>
      </c>
      <c r="P132" s="8">
        <v>68157827.974900007</v>
      </c>
      <c r="Q132">
        <v>79433.293999999994</v>
      </c>
      <c r="S132">
        <v>16775</v>
      </c>
    </row>
    <row r="133" spans="1:19">
      <c r="A133">
        <v>240</v>
      </c>
      <c r="B133" t="s">
        <v>396</v>
      </c>
      <c r="C133" t="s">
        <v>203</v>
      </c>
      <c r="D133" t="s">
        <v>279</v>
      </c>
      <c r="E133" t="s">
        <v>392</v>
      </c>
      <c r="F133" t="s">
        <v>280</v>
      </c>
      <c r="G133" t="s">
        <v>281</v>
      </c>
      <c r="I133" t="s">
        <v>288</v>
      </c>
      <c r="J133">
        <v>1098</v>
      </c>
      <c r="K133">
        <v>2004</v>
      </c>
      <c r="L133" t="s">
        <v>283</v>
      </c>
      <c r="P133" s="8">
        <v>256840382.5266</v>
      </c>
      <c r="Q133">
        <v>116788.9966</v>
      </c>
      <c r="S133">
        <v>16760</v>
      </c>
    </row>
    <row r="134" spans="1:19">
      <c r="A134">
        <v>214</v>
      </c>
      <c r="B134" t="s">
        <v>443</v>
      </c>
      <c r="C134" t="s">
        <v>204</v>
      </c>
      <c r="D134" t="s">
        <v>279</v>
      </c>
      <c r="E134" t="s">
        <v>434</v>
      </c>
      <c r="F134" t="s">
        <v>280</v>
      </c>
      <c r="G134" t="s">
        <v>281</v>
      </c>
      <c r="I134" t="s">
        <v>282</v>
      </c>
      <c r="J134">
        <v>50</v>
      </c>
      <c r="K134">
        <v>2017</v>
      </c>
      <c r="L134" t="s">
        <v>283</v>
      </c>
      <c r="P134" s="8">
        <v>195193634.81130001</v>
      </c>
      <c r="Q134">
        <v>188839.7115</v>
      </c>
      <c r="S134">
        <v>16747</v>
      </c>
    </row>
    <row r="135" spans="1:19">
      <c r="A135">
        <v>144</v>
      </c>
      <c r="B135" t="s">
        <v>364</v>
      </c>
      <c r="C135" t="s">
        <v>205</v>
      </c>
      <c r="D135" t="s">
        <v>279</v>
      </c>
      <c r="E135" t="s">
        <v>132</v>
      </c>
      <c r="F135" t="s">
        <v>280</v>
      </c>
      <c r="G135" t="s">
        <v>281</v>
      </c>
      <c r="H135">
        <v>20131009</v>
      </c>
      <c r="I135" t="s">
        <v>288</v>
      </c>
      <c r="J135">
        <v>489</v>
      </c>
      <c r="K135">
        <v>2002</v>
      </c>
      <c r="L135" t="s">
        <v>283</v>
      </c>
      <c r="P135" s="8">
        <v>121301108.4598</v>
      </c>
      <c r="Q135">
        <v>106547.4776</v>
      </c>
      <c r="S135">
        <v>16713</v>
      </c>
    </row>
    <row r="136" spans="1:19">
      <c r="A136">
        <v>51</v>
      </c>
      <c r="B136" t="s">
        <v>323</v>
      </c>
      <c r="C136" t="s">
        <v>207</v>
      </c>
      <c r="D136" t="s">
        <v>279</v>
      </c>
      <c r="E136" t="s">
        <v>320</v>
      </c>
      <c r="F136" t="s">
        <v>280</v>
      </c>
      <c r="G136" t="s">
        <v>281</v>
      </c>
      <c r="I136" t="s">
        <v>288</v>
      </c>
      <c r="J136">
        <v>2006</v>
      </c>
      <c r="K136">
        <v>1974</v>
      </c>
      <c r="L136" t="s">
        <v>283</v>
      </c>
      <c r="P136" s="8">
        <v>567603090.61360002</v>
      </c>
      <c r="Q136">
        <v>149109.10490000001</v>
      </c>
      <c r="S136">
        <v>16660</v>
      </c>
    </row>
    <row r="137" spans="1:19">
      <c r="A137">
        <v>133</v>
      </c>
      <c r="B137" t="s">
        <v>362</v>
      </c>
      <c r="C137" t="s">
        <v>211</v>
      </c>
      <c r="D137" t="s">
        <v>279</v>
      </c>
      <c r="E137" t="s">
        <v>356</v>
      </c>
      <c r="F137" t="s">
        <v>280</v>
      </c>
      <c r="G137" t="s">
        <v>281</v>
      </c>
      <c r="H137">
        <v>20130904</v>
      </c>
      <c r="I137" t="s">
        <v>288</v>
      </c>
      <c r="J137">
        <v>144</v>
      </c>
      <c r="K137">
        <v>2005</v>
      </c>
      <c r="L137" t="s">
        <v>283</v>
      </c>
      <c r="P137" s="8">
        <v>76734007.670699999</v>
      </c>
      <c r="Q137">
        <v>70706.243400000007</v>
      </c>
      <c r="S137">
        <v>16711</v>
      </c>
    </row>
    <row r="138" spans="1:19">
      <c r="A138">
        <v>162</v>
      </c>
      <c r="B138" t="s">
        <v>413</v>
      </c>
      <c r="C138" t="s">
        <v>414</v>
      </c>
      <c r="D138" t="s">
        <v>279</v>
      </c>
      <c r="E138" t="s">
        <v>34</v>
      </c>
      <c r="F138" t="s">
        <v>280</v>
      </c>
      <c r="G138" t="s">
        <v>281</v>
      </c>
      <c r="H138">
        <v>20131010</v>
      </c>
      <c r="I138" t="s">
        <v>282</v>
      </c>
      <c r="J138">
        <v>158</v>
      </c>
      <c r="K138">
        <v>2010</v>
      </c>
      <c r="L138" t="s">
        <v>283</v>
      </c>
      <c r="P138" s="8">
        <v>41074436.786399998</v>
      </c>
      <c r="Q138">
        <v>26615.410599999999</v>
      </c>
      <c r="S138">
        <v>16726</v>
      </c>
    </row>
    <row r="139" spans="1:19">
      <c r="A139">
        <v>119</v>
      </c>
      <c r="B139" t="s">
        <v>346</v>
      </c>
      <c r="C139" t="s">
        <v>213</v>
      </c>
      <c r="D139" t="s">
        <v>279</v>
      </c>
      <c r="E139" t="s">
        <v>29</v>
      </c>
      <c r="F139" t="s">
        <v>280</v>
      </c>
      <c r="G139" t="s">
        <v>281</v>
      </c>
      <c r="H139">
        <v>20240903</v>
      </c>
      <c r="I139" t="s">
        <v>288</v>
      </c>
      <c r="J139">
        <v>785</v>
      </c>
      <c r="K139">
        <v>1993</v>
      </c>
      <c r="L139" t="s">
        <v>283</v>
      </c>
      <c r="P139" s="8">
        <v>364746996.24900001</v>
      </c>
      <c r="Q139">
        <v>95419.487099999998</v>
      </c>
      <c r="S139">
        <v>16699</v>
      </c>
    </row>
    <row r="140" spans="1:19">
      <c r="A140">
        <v>341</v>
      </c>
      <c r="B140" t="s">
        <v>451</v>
      </c>
      <c r="C140" t="s">
        <v>214</v>
      </c>
      <c r="D140" t="s">
        <v>279</v>
      </c>
      <c r="E140" t="s">
        <v>46</v>
      </c>
      <c r="F140" t="s">
        <v>280</v>
      </c>
      <c r="G140" t="s">
        <v>281</v>
      </c>
      <c r="H140">
        <v>20130225</v>
      </c>
      <c r="I140" t="s">
        <v>288</v>
      </c>
      <c r="J140">
        <v>2615</v>
      </c>
      <c r="K140">
        <v>1970</v>
      </c>
      <c r="L140" t="s">
        <v>283</v>
      </c>
      <c r="P140" s="8">
        <v>8019262.6469999999</v>
      </c>
      <c r="Q140">
        <v>21896.724600000001</v>
      </c>
      <c r="S140">
        <v>16799</v>
      </c>
    </row>
    <row r="141" spans="1:19">
      <c r="A141">
        <v>67</v>
      </c>
      <c r="B141" t="s">
        <v>290</v>
      </c>
      <c r="C141" t="s">
        <v>215</v>
      </c>
      <c r="D141" t="s">
        <v>279</v>
      </c>
      <c r="E141" t="s">
        <v>63</v>
      </c>
      <c r="F141" t="s">
        <v>280</v>
      </c>
      <c r="G141" t="s">
        <v>281</v>
      </c>
      <c r="I141" t="s">
        <v>288</v>
      </c>
      <c r="J141">
        <v>1705</v>
      </c>
      <c r="K141">
        <v>1990</v>
      </c>
      <c r="L141" t="s">
        <v>283</v>
      </c>
      <c r="P141" s="8">
        <v>17596956.7117</v>
      </c>
      <c r="Q141">
        <v>20811.3734</v>
      </c>
      <c r="S141">
        <v>16669</v>
      </c>
    </row>
    <row r="142" spans="1:19">
      <c r="A142">
        <v>9</v>
      </c>
      <c r="B142" t="s">
        <v>308</v>
      </c>
      <c r="C142" t="s">
        <v>216</v>
      </c>
      <c r="D142" t="s">
        <v>279</v>
      </c>
      <c r="E142" t="s">
        <v>301</v>
      </c>
      <c r="F142" t="s">
        <v>280</v>
      </c>
      <c r="G142" t="s">
        <v>281</v>
      </c>
      <c r="I142" t="s">
        <v>288</v>
      </c>
      <c r="J142">
        <v>1217</v>
      </c>
      <c r="K142">
        <v>2003</v>
      </c>
      <c r="L142" t="s">
        <v>283</v>
      </c>
      <c r="P142" s="8">
        <v>6805661.2456999999</v>
      </c>
      <c r="Q142">
        <v>23265.965800000002</v>
      </c>
      <c r="S142">
        <v>16647</v>
      </c>
    </row>
    <row r="143" spans="1:19">
      <c r="A143">
        <v>52</v>
      </c>
      <c r="B143" t="s">
        <v>324</v>
      </c>
      <c r="C143" t="s">
        <v>217</v>
      </c>
      <c r="D143" t="s">
        <v>279</v>
      </c>
      <c r="E143" t="s">
        <v>320</v>
      </c>
      <c r="F143" t="s">
        <v>280</v>
      </c>
      <c r="G143" t="s">
        <v>281</v>
      </c>
      <c r="I143" t="s">
        <v>288</v>
      </c>
      <c r="J143">
        <v>115</v>
      </c>
      <c r="K143">
        <v>2010</v>
      </c>
      <c r="L143" t="s">
        <v>283</v>
      </c>
      <c r="P143" s="8">
        <v>59447503.270599999</v>
      </c>
      <c r="Q143">
        <v>58534.590900000003</v>
      </c>
      <c r="S143">
        <v>16661</v>
      </c>
    </row>
    <row r="144" spans="1:19">
      <c r="A144">
        <v>249</v>
      </c>
      <c r="B144" t="s">
        <v>401</v>
      </c>
      <c r="C144" t="s">
        <v>219</v>
      </c>
      <c r="D144" t="s">
        <v>279</v>
      </c>
      <c r="E144" t="s">
        <v>400</v>
      </c>
      <c r="F144" t="s">
        <v>280</v>
      </c>
      <c r="G144" t="s">
        <v>281</v>
      </c>
      <c r="H144">
        <v>20150608</v>
      </c>
      <c r="I144" t="s">
        <v>288</v>
      </c>
      <c r="J144">
        <v>1655</v>
      </c>
      <c r="K144">
        <v>1983</v>
      </c>
      <c r="L144" t="s">
        <v>283</v>
      </c>
      <c r="P144" s="8">
        <v>18451460.509300001</v>
      </c>
      <c r="Q144">
        <v>31904.114000000001</v>
      </c>
      <c r="S144">
        <v>16763</v>
      </c>
    </row>
    <row r="145" spans="1:19">
      <c r="A145">
        <v>227</v>
      </c>
      <c r="B145" t="s">
        <v>449</v>
      </c>
      <c r="C145" t="s">
        <v>220</v>
      </c>
      <c r="D145" t="s">
        <v>279</v>
      </c>
      <c r="E145" t="s">
        <v>390</v>
      </c>
      <c r="F145" t="s">
        <v>280</v>
      </c>
      <c r="G145" t="s">
        <v>281</v>
      </c>
      <c r="H145">
        <v>20130828</v>
      </c>
      <c r="I145" t="s">
        <v>288</v>
      </c>
      <c r="J145">
        <v>965</v>
      </c>
      <c r="K145">
        <v>2000</v>
      </c>
      <c r="L145" t="s">
        <v>283</v>
      </c>
      <c r="P145" s="8">
        <v>36404083.0502</v>
      </c>
      <c r="Q145">
        <v>59366.090199999999</v>
      </c>
      <c r="S145">
        <v>16753</v>
      </c>
    </row>
    <row r="146" spans="1:19">
      <c r="A146">
        <v>61</v>
      </c>
      <c r="B146" t="s">
        <v>327</v>
      </c>
      <c r="C146" t="s">
        <v>221</v>
      </c>
      <c r="D146" t="s">
        <v>279</v>
      </c>
      <c r="E146" t="s">
        <v>63</v>
      </c>
      <c r="F146" t="s">
        <v>280</v>
      </c>
      <c r="G146" t="s">
        <v>281</v>
      </c>
      <c r="H146">
        <v>20130217</v>
      </c>
      <c r="I146" t="s">
        <v>288</v>
      </c>
      <c r="J146">
        <v>1946</v>
      </c>
      <c r="K146">
        <v>1982</v>
      </c>
      <c r="L146" t="s">
        <v>283</v>
      </c>
      <c r="P146" s="8">
        <v>1578082378.5443001</v>
      </c>
      <c r="Q146">
        <v>178374.87109999999</v>
      </c>
      <c r="S146">
        <v>16663</v>
      </c>
    </row>
    <row r="147" spans="1:19">
      <c r="A147">
        <v>250</v>
      </c>
      <c r="B147" t="s">
        <v>402</v>
      </c>
      <c r="C147" t="s">
        <v>222</v>
      </c>
      <c r="D147" t="s">
        <v>279</v>
      </c>
      <c r="E147" t="s">
        <v>400</v>
      </c>
      <c r="F147" t="s">
        <v>280</v>
      </c>
      <c r="G147" t="s">
        <v>281</v>
      </c>
      <c r="H147">
        <v>20150608</v>
      </c>
      <c r="I147" t="s">
        <v>282</v>
      </c>
      <c r="J147">
        <v>104</v>
      </c>
      <c r="K147">
        <v>2011</v>
      </c>
      <c r="L147" t="s">
        <v>283</v>
      </c>
      <c r="P147" s="8">
        <v>10781000.9482</v>
      </c>
      <c r="Q147">
        <v>17892.881799999999</v>
      </c>
      <c r="S147">
        <v>16764</v>
      </c>
    </row>
    <row r="148" spans="1:19">
      <c r="A148">
        <v>39</v>
      </c>
      <c r="B148" t="s">
        <v>318</v>
      </c>
      <c r="C148" t="s">
        <v>223</v>
      </c>
      <c r="D148" t="s">
        <v>279</v>
      </c>
      <c r="E148" t="s">
        <v>315</v>
      </c>
      <c r="F148" t="s">
        <v>280</v>
      </c>
      <c r="G148" t="s">
        <v>281</v>
      </c>
      <c r="H148">
        <v>20130522</v>
      </c>
      <c r="I148" t="s">
        <v>288</v>
      </c>
      <c r="J148">
        <v>234</v>
      </c>
      <c r="K148">
        <v>2005</v>
      </c>
      <c r="L148" t="s">
        <v>283</v>
      </c>
      <c r="P148" s="8">
        <v>4920833.4632999999</v>
      </c>
      <c r="Q148">
        <v>11276.4076</v>
      </c>
      <c r="S148">
        <v>16656</v>
      </c>
    </row>
    <row r="149" spans="1:19">
      <c r="A149">
        <v>120</v>
      </c>
      <c r="B149" t="s">
        <v>347</v>
      </c>
      <c r="C149" t="s">
        <v>224</v>
      </c>
      <c r="D149" t="s">
        <v>279</v>
      </c>
      <c r="E149" t="s">
        <v>29</v>
      </c>
      <c r="F149" t="s">
        <v>280</v>
      </c>
      <c r="G149" t="s">
        <v>281</v>
      </c>
      <c r="I149" t="s">
        <v>288</v>
      </c>
      <c r="K149">
        <v>1972</v>
      </c>
      <c r="L149" t="s">
        <v>335</v>
      </c>
      <c r="P149" s="8">
        <v>137022313.4005</v>
      </c>
      <c r="Q149">
        <v>56904.491300000002</v>
      </c>
      <c r="S149">
        <v>16700</v>
      </c>
    </row>
    <row r="150" spans="1:19">
      <c r="A150">
        <v>10</v>
      </c>
      <c r="B150" t="s">
        <v>309</v>
      </c>
      <c r="C150" t="s">
        <v>225</v>
      </c>
      <c r="D150" t="s">
        <v>279</v>
      </c>
      <c r="E150" t="s">
        <v>301</v>
      </c>
      <c r="F150" t="s">
        <v>280</v>
      </c>
      <c r="G150" t="s">
        <v>281</v>
      </c>
      <c r="I150" t="s">
        <v>288</v>
      </c>
      <c r="J150">
        <v>2023</v>
      </c>
      <c r="K150">
        <v>1982</v>
      </c>
      <c r="L150" t="s">
        <v>283</v>
      </c>
      <c r="P150" s="8">
        <v>59397280.529600002</v>
      </c>
      <c r="Q150">
        <v>83995.628899999996</v>
      </c>
      <c r="S150">
        <v>16648</v>
      </c>
    </row>
    <row r="151" spans="1:19">
      <c r="A151">
        <v>241</v>
      </c>
      <c r="B151" t="s">
        <v>397</v>
      </c>
      <c r="C151" t="s">
        <v>226</v>
      </c>
      <c r="D151" t="s">
        <v>279</v>
      </c>
      <c r="E151" t="s">
        <v>392</v>
      </c>
      <c r="F151" t="s">
        <v>280</v>
      </c>
      <c r="G151" t="s">
        <v>281</v>
      </c>
      <c r="H151">
        <v>20240924</v>
      </c>
      <c r="I151" t="s">
        <v>282</v>
      </c>
      <c r="J151">
        <v>422</v>
      </c>
      <c r="K151">
        <v>2021</v>
      </c>
      <c r="L151" t="s">
        <v>283</v>
      </c>
      <c r="O151" t="s">
        <v>398</v>
      </c>
      <c r="P151" s="8">
        <v>116451879.07619999</v>
      </c>
      <c r="Q151">
        <v>112892.6844</v>
      </c>
      <c r="S151">
        <v>16761</v>
      </c>
    </row>
    <row r="152" spans="1:19">
      <c r="A152">
        <v>269</v>
      </c>
      <c r="B152" t="s">
        <v>454</v>
      </c>
      <c r="C152" t="s">
        <v>227</v>
      </c>
      <c r="D152" t="s">
        <v>279</v>
      </c>
      <c r="E152" t="s">
        <v>50</v>
      </c>
      <c r="F152" t="s">
        <v>280</v>
      </c>
      <c r="G152" t="s">
        <v>281</v>
      </c>
      <c r="I152" t="s">
        <v>288</v>
      </c>
      <c r="K152">
        <v>1952</v>
      </c>
      <c r="L152" t="s">
        <v>335</v>
      </c>
      <c r="P152" s="8">
        <v>21202921.473700002</v>
      </c>
      <c r="Q152">
        <v>21414.413499999999</v>
      </c>
      <c r="S152">
        <v>16776</v>
      </c>
    </row>
    <row r="153" spans="1:19">
      <c r="A153">
        <v>270</v>
      </c>
      <c r="B153" t="s">
        <v>455</v>
      </c>
      <c r="C153" t="s">
        <v>228</v>
      </c>
      <c r="D153" t="s">
        <v>279</v>
      </c>
      <c r="E153" t="s">
        <v>50</v>
      </c>
      <c r="F153" t="s">
        <v>280</v>
      </c>
      <c r="G153" t="s">
        <v>281</v>
      </c>
      <c r="I153" t="s">
        <v>288</v>
      </c>
      <c r="J153">
        <v>1575</v>
      </c>
      <c r="K153">
        <v>1995</v>
      </c>
      <c r="L153" t="s">
        <v>283</v>
      </c>
      <c r="P153" s="8">
        <v>17019662.425799999</v>
      </c>
      <c r="Q153">
        <v>28089.1672</v>
      </c>
      <c r="S153">
        <v>16777</v>
      </c>
    </row>
    <row r="154" spans="1:19">
      <c r="A154">
        <v>228</v>
      </c>
      <c r="B154" t="s">
        <v>450</v>
      </c>
      <c r="C154" t="s">
        <v>229</v>
      </c>
      <c r="D154" t="s">
        <v>279</v>
      </c>
      <c r="E154" t="s">
        <v>390</v>
      </c>
      <c r="F154" t="s">
        <v>280</v>
      </c>
      <c r="G154" t="s">
        <v>281</v>
      </c>
      <c r="H154">
        <v>20130828</v>
      </c>
      <c r="I154" t="s">
        <v>288</v>
      </c>
      <c r="J154">
        <v>475</v>
      </c>
      <c r="K154">
        <v>1999</v>
      </c>
      <c r="L154" t="s">
        <v>283</v>
      </c>
      <c r="P154" s="8">
        <v>1931529.0451</v>
      </c>
      <c r="Q154">
        <v>8882.2497000000003</v>
      </c>
      <c r="S154">
        <v>16754</v>
      </c>
    </row>
    <row r="155" spans="1:19">
      <c r="A155">
        <v>21</v>
      </c>
      <c r="B155" t="s">
        <v>312</v>
      </c>
      <c r="C155" t="s">
        <v>230</v>
      </c>
      <c r="D155" t="s">
        <v>279</v>
      </c>
      <c r="E155" t="s">
        <v>16</v>
      </c>
      <c r="F155" t="s">
        <v>280</v>
      </c>
      <c r="G155" t="s">
        <v>281</v>
      </c>
      <c r="H155">
        <v>20130429</v>
      </c>
      <c r="I155" t="s">
        <v>288</v>
      </c>
      <c r="J155">
        <v>389</v>
      </c>
      <c r="K155">
        <v>1998</v>
      </c>
      <c r="L155" t="s">
        <v>283</v>
      </c>
      <c r="P155" s="8">
        <v>158838532.7094</v>
      </c>
      <c r="Q155">
        <v>60695.425999999999</v>
      </c>
      <c r="S155">
        <v>16651</v>
      </c>
    </row>
    <row r="156" spans="1:19">
      <c r="A156">
        <v>86</v>
      </c>
      <c r="B156" t="s">
        <v>373</v>
      </c>
      <c r="C156" t="s">
        <v>231</v>
      </c>
      <c r="D156" t="s">
        <v>279</v>
      </c>
      <c r="E156" t="s">
        <v>298</v>
      </c>
      <c r="F156" t="s">
        <v>280</v>
      </c>
      <c r="G156" t="s">
        <v>281</v>
      </c>
      <c r="H156">
        <v>20130113</v>
      </c>
      <c r="I156" t="s">
        <v>288</v>
      </c>
      <c r="J156">
        <v>357</v>
      </c>
      <c r="K156">
        <v>2015</v>
      </c>
      <c r="L156" t="s">
        <v>283</v>
      </c>
      <c r="O156" t="s">
        <v>374</v>
      </c>
      <c r="P156" s="8">
        <v>158858712.06200001</v>
      </c>
      <c r="Q156">
        <v>91813.440199999997</v>
      </c>
      <c r="S156">
        <v>16678</v>
      </c>
    </row>
    <row r="157" spans="1:19">
      <c r="A157">
        <v>121</v>
      </c>
      <c r="B157" t="s">
        <v>348</v>
      </c>
      <c r="C157" t="s">
        <v>232</v>
      </c>
      <c r="D157" t="s">
        <v>279</v>
      </c>
      <c r="E157" t="s">
        <v>29</v>
      </c>
      <c r="F157" t="s">
        <v>280</v>
      </c>
      <c r="G157" t="s">
        <v>281</v>
      </c>
      <c r="I157" t="s">
        <v>288</v>
      </c>
      <c r="J157">
        <v>2979</v>
      </c>
      <c r="K157">
        <v>1956</v>
      </c>
      <c r="L157" t="s">
        <v>283</v>
      </c>
      <c r="P157" s="8">
        <v>99016426.027999997</v>
      </c>
      <c r="Q157">
        <v>45592.621599999999</v>
      </c>
      <c r="S157">
        <v>16701</v>
      </c>
    </row>
    <row r="158" spans="1:19">
      <c r="A158">
        <v>145</v>
      </c>
      <c r="B158" t="s">
        <v>365</v>
      </c>
      <c r="C158" t="s">
        <v>233</v>
      </c>
      <c r="D158" t="s">
        <v>279</v>
      </c>
      <c r="E158" t="s">
        <v>132</v>
      </c>
      <c r="F158" t="s">
        <v>280</v>
      </c>
      <c r="G158" t="s">
        <v>281</v>
      </c>
      <c r="H158">
        <v>20131010</v>
      </c>
      <c r="I158" t="s">
        <v>288</v>
      </c>
      <c r="J158">
        <v>435</v>
      </c>
      <c r="K158">
        <v>2007</v>
      </c>
      <c r="L158" t="s">
        <v>283</v>
      </c>
      <c r="P158" s="8">
        <v>245863356.41530001</v>
      </c>
      <c r="Q158">
        <v>73801.634000000005</v>
      </c>
      <c r="S158">
        <v>16714</v>
      </c>
    </row>
    <row r="159" spans="1:19">
      <c r="A159">
        <v>122</v>
      </c>
      <c r="B159" t="s">
        <v>349</v>
      </c>
      <c r="C159" t="s">
        <v>234</v>
      </c>
      <c r="D159" t="s">
        <v>279</v>
      </c>
      <c r="E159" t="s">
        <v>29</v>
      </c>
      <c r="F159" t="s">
        <v>280</v>
      </c>
      <c r="G159" t="s">
        <v>281</v>
      </c>
      <c r="I159" t="s">
        <v>288</v>
      </c>
      <c r="J159">
        <v>887</v>
      </c>
      <c r="K159">
        <v>1957</v>
      </c>
      <c r="L159" t="s">
        <v>283</v>
      </c>
      <c r="P159" s="8">
        <v>14332397.6676</v>
      </c>
      <c r="Q159">
        <v>16137.3495</v>
      </c>
      <c r="S159">
        <v>16702</v>
      </c>
    </row>
    <row r="160" spans="1:19">
      <c r="A160">
        <v>22</v>
      </c>
      <c r="B160" t="s">
        <v>313</v>
      </c>
      <c r="C160" t="s">
        <v>235</v>
      </c>
      <c r="D160" t="s">
        <v>279</v>
      </c>
      <c r="E160" t="s">
        <v>16</v>
      </c>
      <c r="F160" t="s">
        <v>280</v>
      </c>
      <c r="G160" t="s">
        <v>281</v>
      </c>
      <c r="H160">
        <v>20130513</v>
      </c>
      <c r="I160" t="s">
        <v>288</v>
      </c>
      <c r="J160">
        <v>251</v>
      </c>
      <c r="K160">
        <v>2008</v>
      </c>
      <c r="L160" t="s">
        <v>283</v>
      </c>
      <c r="P160" s="8">
        <v>36029352.016199999</v>
      </c>
      <c r="Q160">
        <v>50060.0118</v>
      </c>
      <c r="S160">
        <v>16652</v>
      </c>
    </row>
    <row r="161" spans="1:19">
      <c r="A161">
        <v>342</v>
      </c>
      <c r="B161" t="s">
        <v>452</v>
      </c>
      <c r="C161" t="s">
        <v>236</v>
      </c>
      <c r="D161" t="s">
        <v>279</v>
      </c>
      <c r="E161" t="s">
        <v>46</v>
      </c>
      <c r="F161" t="s">
        <v>280</v>
      </c>
      <c r="G161" t="s">
        <v>281</v>
      </c>
      <c r="H161">
        <v>20130225</v>
      </c>
      <c r="I161" t="s">
        <v>288</v>
      </c>
      <c r="J161">
        <v>1573</v>
      </c>
      <c r="K161">
        <v>1952</v>
      </c>
      <c r="L161" t="s">
        <v>283</v>
      </c>
      <c r="P161" s="8">
        <v>2928353.7826999999</v>
      </c>
      <c r="Q161">
        <v>8546.2734</v>
      </c>
      <c r="S161">
        <v>16800</v>
      </c>
    </row>
  </sheetData>
  <sortState xmlns:xlrd2="http://schemas.microsoft.com/office/spreadsheetml/2017/richdata2" ref="A2:U161">
    <sortCondition ref="C1:C1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3A28-C7D4-7448-8A3B-F9E68C0E093C}">
  <dimension ref="A1:F189"/>
  <sheetViews>
    <sheetView topLeftCell="A175" workbookViewId="0">
      <selection activeCell="F32" sqref="F32"/>
    </sheetView>
  </sheetViews>
  <sheetFormatPr baseColWidth="10" defaultRowHeight="15"/>
  <cols>
    <col min="1" max="1" width="40" bestFit="1" customWidth="1"/>
    <col min="2" max="2" width="24.5" bestFit="1" customWidth="1"/>
    <col min="3" max="3" width="20.33203125" bestFit="1" customWidth="1"/>
    <col min="4" max="4" width="19.6640625" bestFit="1" customWidth="1"/>
    <col min="5" max="5" width="10.1640625" bestFit="1" customWidth="1"/>
    <col min="6" max="6" width="9" bestFit="1" customWidth="1"/>
  </cols>
  <sheetData>
    <row r="1" spans="1:6">
      <c r="A1" s="5" t="s">
        <v>634</v>
      </c>
      <c r="B1" s="5" t="s">
        <v>635</v>
      </c>
      <c r="C1" s="5" t="s">
        <v>636</v>
      </c>
      <c r="D1" s="5"/>
      <c r="E1" s="5" t="s">
        <v>513</v>
      </c>
      <c r="F1" s="5" t="s">
        <v>514</v>
      </c>
    </row>
    <row r="2" spans="1:6">
      <c r="A2" t="s">
        <v>310</v>
      </c>
      <c r="B2" t="s">
        <v>15</v>
      </c>
      <c r="C2" t="s">
        <v>675</v>
      </c>
      <c r="D2" t="s">
        <v>676</v>
      </c>
      <c r="E2" s="9">
        <v>-121.296951767363</v>
      </c>
      <c r="F2" s="9">
        <v>51.6376157250929</v>
      </c>
    </row>
    <row r="3" spans="1:6">
      <c r="A3" t="s">
        <v>375</v>
      </c>
      <c r="B3" t="s">
        <v>19</v>
      </c>
      <c r="C3" t="s">
        <v>783</v>
      </c>
      <c r="D3" t="s">
        <v>784</v>
      </c>
      <c r="E3" s="9">
        <v>-122.26492066009099</v>
      </c>
      <c r="F3" s="9">
        <v>49.110676177997803</v>
      </c>
    </row>
    <row r="4" spans="1:6">
      <c r="A4" t="s">
        <v>464</v>
      </c>
      <c r="B4" t="s">
        <v>26</v>
      </c>
      <c r="C4" t="s">
        <v>929</v>
      </c>
      <c r="D4" t="s">
        <v>930</v>
      </c>
      <c r="E4" s="9">
        <v>-126.916437386914</v>
      </c>
      <c r="F4" s="9">
        <v>50.581367624432097</v>
      </c>
    </row>
    <row r="5" spans="1:6">
      <c r="A5" t="s">
        <v>382</v>
      </c>
      <c r="B5" t="s">
        <v>28</v>
      </c>
      <c r="C5" t="s">
        <v>795</v>
      </c>
      <c r="D5" t="s">
        <v>796</v>
      </c>
      <c r="E5" s="9">
        <v>-122.83823940105501</v>
      </c>
      <c r="F5" s="9">
        <v>49.350584398551</v>
      </c>
    </row>
    <row r="6" spans="1:6">
      <c r="A6" t="s">
        <v>391</v>
      </c>
      <c r="B6" t="s">
        <v>30</v>
      </c>
      <c r="C6" t="s">
        <v>809</v>
      </c>
      <c r="D6" t="s">
        <v>810</v>
      </c>
      <c r="E6" s="9">
        <v>-119.195327896366</v>
      </c>
      <c r="F6" s="9">
        <v>50.4433748013466</v>
      </c>
    </row>
    <row r="7" spans="1:6">
      <c r="A7" t="s">
        <v>367</v>
      </c>
      <c r="B7" t="s">
        <v>33</v>
      </c>
      <c r="C7" t="s">
        <v>769</v>
      </c>
      <c r="D7" t="s">
        <v>770</v>
      </c>
      <c r="E7" s="9">
        <v>-121.320871626795</v>
      </c>
      <c r="F7" s="9">
        <v>50.704295260426598</v>
      </c>
    </row>
    <row r="8" spans="1:6">
      <c r="A8" t="s">
        <v>338</v>
      </c>
      <c r="B8" t="s">
        <v>35</v>
      </c>
      <c r="C8" t="s">
        <v>719</v>
      </c>
      <c r="D8" t="s">
        <v>720</v>
      </c>
      <c r="E8" s="9">
        <v>-120.12070050871399</v>
      </c>
      <c r="F8" s="9">
        <v>51.170379159019298</v>
      </c>
    </row>
    <row r="9" spans="1:6">
      <c r="A9" t="s">
        <v>383</v>
      </c>
      <c r="B9" t="s">
        <v>36</v>
      </c>
      <c r="C9" t="s">
        <v>797</v>
      </c>
      <c r="D9" t="s">
        <v>798</v>
      </c>
      <c r="E9" s="9">
        <v>-122.902388156314</v>
      </c>
      <c r="F9" s="9">
        <v>49.315111354053798</v>
      </c>
    </row>
    <row r="10" spans="1:6">
      <c r="A10" t="s">
        <v>384</v>
      </c>
      <c r="B10" t="s">
        <v>37</v>
      </c>
      <c r="C10" t="s">
        <v>799</v>
      </c>
      <c r="D10" t="s">
        <v>800</v>
      </c>
      <c r="E10" s="9">
        <v>-123.36603650878899</v>
      </c>
      <c r="F10" s="9">
        <v>49.3779627599598</v>
      </c>
    </row>
    <row r="11" spans="1:6">
      <c r="A11" t="s">
        <v>385</v>
      </c>
      <c r="B11" t="s">
        <v>42</v>
      </c>
      <c r="C11" t="s">
        <v>801</v>
      </c>
      <c r="D11" t="s">
        <v>802</v>
      </c>
      <c r="E11" s="9">
        <v>-122.959305798481</v>
      </c>
      <c r="F11" s="9">
        <v>49.223868567179601</v>
      </c>
    </row>
    <row r="12" spans="1:6">
      <c r="A12" t="s">
        <v>300</v>
      </c>
      <c r="B12" t="s">
        <v>43</v>
      </c>
      <c r="C12" t="s">
        <v>659</v>
      </c>
      <c r="D12" t="s">
        <v>660</v>
      </c>
      <c r="E12" s="9">
        <v>-125.674334798857</v>
      </c>
      <c r="F12" s="9">
        <v>54.214522846388299</v>
      </c>
    </row>
    <row r="13" spans="1:6">
      <c r="A13" t="s">
        <v>339</v>
      </c>
      <c r="B13" t="s">
        <v>44</v>
      </c>
      <c r="C13" t="s">
        <v>721</v>
      </c>
      <c r="D13" t="s">
        <v>722</v>
      </c>
      <c r="E13" s="9">
        <v>-121.316199605823</v>
      </c>
      <c r="F13" s="9">
        <v>50.801817760699002</v>
      </c>
    </row>
    <row r="14" spans="1:6">
      <c r="A14" t="s">
        <v>479</v>
      </c>
      <c r="B14" t="s">
        <v>45</v>
      </c>
      <c r="C14" t="s">
        <v>951</v>
      </c>
      <c r="D14" t="s">
        <v>952</v>
      </c>
      <c r="E14" s="9">
        <v>-125.299819487489</v>
      </c>
      <c r="F14" s="9">
        <v>50.016683290605499</v>
      </c>
    </row>
    <row r="15" spans="1:6">
      <c r="A15" t="s">
        <v>433</v>
      </c>
      <c r="B15" t="s">
        <v>47</v>
      </c>
      <c r="C15" t="s">
        <v>875</v>
      </c>
      <c r="D15" t="s">
        <v>876</v>
      </c>
      <c r="E15" s="9">
        <v>-115.81632261449199</v>
      </c>
      <c r="F15" s="9">
        <v>50.156726849307198</v>
      </c>
    </row>
    <row r="16" spans="1:6">
      <c r="A16" t="s">
        <v>50</v>
      </c>
      <c r="B16" t="s">
        <v>500</v>
      </c>
      <c r="C16" t="s">
        <v>993</v>
      </c>
      <c r="D16" t="s">
        <v>994</v>
      </c>
      <c r="E16" s="9">
        <v>-123.597699964109</v>
      </c>
      <c r="F16" s="9">
        <v>48.808534664074799</v>
      </c>
    </row>
    <row r="17" spans="1:6">
      <c r="A17" t="s">
        <v>425</v>
      </c>
      <c r="B17" t="s">
        <v>53</v>
      </c>
      <c r="C17" t="s">
        <v>865</v>
      </c>
      <c r="D17" t="s">
        <v>866</v>
      </c>
      <c r="E17" s="9">
        <v>-117.66031879547999</v>
      </c>
      <c r="F17" s="9">
        <v>49.293678551720902</v>
      </c>
    </row>
    <row r="18" spans="1:6">
      <c r="A18" t="s">
        <v>55</v>
      </c>
      <c r="B18" t="s">
        <v>502</v>
      </c>
      <c r="C18" t="s">
        <v>995</v>
      </c>
      <c r="D18" t="s">
        <v>996</v>
      </c>
      <c r="E18" s="9">
        <v>-126.759127578346</v>
      </c>
      <c r="F18" s="9">
        <v>52.353191328467602</v>
      </c>
    </row>
    <row r="19" spans="1:6">
      <c r="A19" t="s">
        <v>403</v>
      </c>
      <c r="B19" t="s">
        <v>60</v>
      </c>
      <c r="C19" t="s">
        <v>827</v>
      </c>
      <c r="D19" t="s">
        <v>828</v>
      </c>
      <c r="E19" s="9">
        <v>-123.41097524483401</v>
      </c>
      <c r="F19" s="9">
        <v>48.585282706290599</v>
      </c>
    </row>
    <row r="20" spans="1:6">
      <c r="A20" t="s">
        <v>368</v>
      </c>
      <c r="B20" t="s">
        <v>61</v>
      </c>
      <c r="C20" t="s">
        <v>771</v>
      </c>
      <c r="D20" t="s">
        <v>772</v>
      </c>
      <c r="E20" s="9">
        <v>-119.68591329601399</v>
      </c>
      <c r="F20" s="9">
        <v>50.864458094459998</v>
      </c>
    </row>
    <row r="21" spans="1:6">
      <c r="A21" t="s">
        <v>328</v>
      </c>
      <c r="B21" t="s">
        <v>62</v>
      </c>
      <c r="C21" t="s">
        <v>705</v>
      </c>
      <c r="D21" t="s">
        <v>706</v>
      </c>
      <c r="E21" s="9">
        <v>-121.64045866374001</v>
      </c>
      <c r="F21" s="9">
        <v>55.716905218855203</v>
      </c>
    </row>
    <row r="22" spans="1:6">
      <c r="A22" t="s">
        <v>376</v>
      </c>
      <c r="B22" t="s">
        <v>65</v>
      </c>
      <c r="C22" t="s">
        <v>785</v>
      </c>
      <c r="D22" t="s">
        <v>786</v>
      </c>
      <c r="E22" s="9">
        <v>-121.896007947244</v>
      </c>
      <c r="F22" s="9">
        <v>49.134122724893601</v>
      </c>
    </row>
    <row r="23" spans="1:6">
      <c r="A23" t="s">
        <v>340</v>
      </c>
      <c r="B23" t="s">
        <v>66</v>
      </c>
      <c r="C23" t="s">
        <v>723</v>
      </c>
      <c r="D23" t="s">
        <v>724</v>
      </c>
      <c r="E23" s="9">
        <v>-119.89022839755199</v>
      </c>
      <c r="F23" s="9">
        <v>51.621949814133899</v>
      </c>
    </row>
    <row r="24" spans="1:6">
      <c r="A24" t="s">
        <v>369</v>
      </c>
      <c r="B24" t="s">
        <v>67</v>
      </c>
      <c r="C24" t="s">
        <v>773</v>
      </c>
      <c r="D24" t="s">
        <v>774</v>
      </c>
      <c r="E24" s="9">
        <v>-121.56228460523</v>
      </c>
      <c r="F24" s="9">
        <v>51.1172474695354</v>
      </c>
    </row>
    <row r="25" spans="1:6">
      <c r="A25" t="s">
        <v>73</v>
      </c>
      <c r="B25" t="s">
        <v>503</v>
      </c>
      <c r="C25" t="s">
        <v>997</v>
      </c>
      <c r="D25" t="s">
        <v>998</v>
      </c>
      <c r="E25" s="9">
        <v>-125.127248417949</v>
      </c>
      <c r="F25" s="9">
        <v>49.799995000646497</v>
      </c>
    </row>
    <row r="26" spans="1:6">
      <c r="A26" t="s">
        <v>393</v>
      </c>
      <c r="B26" t="s">
        <v>68</v>
      </c>
      <c r="C26" t="s">
        <v>811</v>
      </c>
      <c r="D26" t="s">
        <v>812</v>
      </c>
      <c r="E26" s="9">
        <v>-119.24678339515999</v>
      </c>
      <c r="F26" s="9">
        <v>50.221372967105701</v>
      </c>
    </row>
    <row r="27" spans="1:6">
      <c r="A27" t="s">
        <v>404</v>
      </c>
      <c r="B27" t="s">
        <v>71</v>
      </c>
      <c r="C27" t="s">
        <v>829</v>
      </c>
      <c r="D27" t="s">
        <v>830</v>
      </c>
      <c r="E27" s="9">
        <v>-123.47508025690099</v>
      </c>
      <c r="F27" s="9">
        <v>48.427701650030798</v>
      </c>
    </row>
    <row r="28" spans="1:6">
      <c r="A28" t="s">
        <v>457</v>
      </c>
      <c r="B28" t="s">
        <v>72</v>
      </c>
      <c r="C28" t="s">
        <v>917</v>
      </c>
      <c r="D28" t="s">
        <v>918</v>
      </c>
      <c r="E28" s="9">
        <v>-124.899166785077</v>
      </c>
      <c r="F28" s="9">
        <v>49.691199571117799</v>
      </c>
    </row>
    <row r="29" spans="1:6">
      <c r="A29" t="s">
        <v>386</v>
      </c>
      <c r="B29" t="s">
        <v>75</v>
      </c>
      <c r="C29" t="s">
        <v>803</v>
      </c>
      <c r="D29" t="s">
        <v>804</v>
      </c>
      <c r="E29" s="9">
        <v>-122.794172774556</v>
      </c>
      <c r="F29" s="9">
        <v>49.271990043272197</v>
      </c>
    </row>
    <row r="30" spans="1:6">
      <c r="A30" t="s">
        <v>459</v>
      </c>
      <c r="B30" t="s">
        <v>76</v>
      </c>
      <c r="C30" t="s">
        <v>919</v>
      </c>
      <c r="D30" t="s">
        <v>920</v>
      </c>
      <c r="E30" s="9">
        <v>-124.980532426011</v>
      </c>
      <c r="F30" s="9">
        <v>49.6917665393267</v>
      </c>
    </row>
    <row r="31" spans="1:6">
      <c r="A31" t="s">
        <v>436</v>
      </c>
      <c r="B31" t="s">
        <v>79</v>
      </c>
      <c r="C31" t="s">
        <v>877</v>
      </c>
      <c r="D31" t="s">
        <v>878</v>
      </c>
      <c r="E31" s="9">
        <v>-115.781396624259</v>
      </c>
      <c r="F31" s="9">
        <v>49.559113246979301</v>
      </c>
    </row>
    <row r="32" spans="1:6">
      <c r="A32" t="s">
        <v>16</v>
      </c>
      <c r="B32" t="s">
        <v>486</v>
      </c>
      <c r="C32" t="s">
        <v>959</v>
      </c>
      <c r="D32" t="s">
        <v>960</v>
      </c>
      <c r="E32" s="9">
        <v>-123.63483991749101</v>
      </c>
      <c r="F32" s="9">
        <v>52.016871098958099</v>
      </c>
    </row>
    <row r="33" spans="1:6">
      <c r="A33" t="s">
        <v>420</v>
      </c>
      <c r="B33" t="s">
        <v>80</v>
      </c>
      <c r="C33" t="s">
        <v>857</v>
      </c>
      <c r="D33" t="s">
        <v>858</v>
      </c>
      <c r="E33" s="9">
        <v>-116.51777346825401</v>
      </c>
      <c r="F33" s="9">
        <v>49.101375217850602</v>
      </c>
    </row>
    <row r="34" spans="1:6">
      <c r="A34" t="s">
        <v>428</v>
      </c>
      <c r="B34" t="s">
        <v>496</v>
      </c>
      <c r="C34" t="s">
        <v>983</v>
      </c>
      <c r="D34" t="s">
        <v>984</v>
      </c>
      <c r="E34" s="9">
        <v>-117.69320711640501</v>
      </c>
      <c r="F34" s="9">
        <v>51.426732307616199</v>
      </c>
    </row>
    <row r="35" spans="1:6">
      <c r="A35" t="s">
        <v>456</v>
      </c>
      <c r="B35" t="s">
        <v>81</v>
      </c>
      <c r="C35" t="s">
        <v>915</v>
      </c>
      <c r="D35" t="s">
        <v>916</v>
      </c>
      <c r="E35" s="9">
        <v>-125.07243151056601</v>
      </c>
      <c r="F35" s="9">
        <v>49.640357534758202</v>
      </c>
    </row>
    <row r="36" spans="1:6">
      <c r="A36" t="s">
        <v>77</v>
      </c>
      <c r="B36" t="s">
        <v>504</v>
      </c>
      <c r="C36" t="s">
        <v>999</v>
      </c>
      <c r="D36" t="s">
        <v>1000</v>
      </c>
      <c r="E36" s="9">
        <v>-123.965151276049</v>
      </c>
      <c r="F36" s="9">
        <v>48.906611307782804</v>
      </c>
    </row>
    <row r="37" spans="1:6">
      <c r="A37" t="s">
        <v>291</v>
      </c>
      <c r="B37" t="s">
        <v>82</v>
      </c>
      <c r="C37" t="s">
        <v>647</v>
      </c>
      <c r="D37" t="s">
        <v>648</v>
      </c>
      <c r="E37" s="9">
        <v>-132.09697972341701</v>
      </c>
      <c r="F37" s="9">
        <v>53.255103200973103</v>
      </c>
    </row>
    <row r="38" spans="1:6">
      <c r="A38" t="s">
        <v>278</v>
      </c>
      <c r="B38" t="s">
        <v>85</v>
      </c>
      <c r="C38" t="s">
        <v>637</v>
      </c>
      <c r="D38" t="s">
        <v>638</v>
      </c>
      <c r="E38" s="9">
        <v>-120.243043728016</v>
      </c>
      <c r="F38" s="9">
        <v>55.765017611725199</v>
      </c>
    </row>
    <row r="39" spans="1:6">
      <c r="A39" t="s">
        <v>387</v>
      </c>
      <c r="B39" t="s">
        <v>86</v>
      </c>
      <c r="C39" t="s">
        <v>805</v>
      </c>
      <c r="D39" t="s">
        <v>806</v>
      </c>
      <c r="E39" s="9">
        <v>-123.087269559972</v>
      </c>
      <c r="F39" s="9">
        <v>49.066262263066598</v>
      </c>
    </row>
    <row r="40" spans="1:6">
      <c r="A40" t="s">
        <v>460</v>
      </c>
      <c r="B40" t="s">
        <v>87</v>
      </c>
      <c r="C40" t="s">
        <v>921</v>
      </c>
      <c r="D40" t="s">
        <v>922</v>
      </c>
      <c r="E40" s="9">
        <v>-123.70515676300001</v>
      </c>
      <c r="F40" s="9">
        <v>48.781379296198097</v>
      </c>
    </row>
    <row r="41" spans="1:6">
      <c r="A41" t="s">
        <v>437</v>
      </c>
      <c r="B41" t="s">
        <v>89</v>
      </c>
      <c r="C41" t="s">
        <v>879</v>
      </c>
      <c r="D41" t="s">
        <v>880</v>
      </c>
      <c r="E41" s="9">
        <v>-114.89833458234899</v>
      </c>
      <c r="F41" s="9">
        <v>50.099355609230997</v>
      </c>
    </row>
    <row r="42" spans="1:6">
      <c r="A42" t="s">
        <v>394</v>
      </c>
      <c r="B42" t="s">
        <v>90</v>
      </c>
      <c r="C42" t="s">
        <v>813</v>
      </c>
      <c r="D42" t="s">
        <v>814</v>
      </c>
      <c r="E42" s="9">
        <v>-119.14489044980699</v>
      </c>
      <c r="F42" s="9">
        <v>50.558579257954598</v>
      </c>
    </row>
    <row r="43" spans="1:6">
      <c r="A43" t="s">
        <v>405</v>
      </c>
      <c r="B43" t="s">
        <v>91</v>
      </c>
      <c r="C43" t="s">
        <v>831</v>
      </c>
      <c r="D43" t="s">
        <v>832</v>
      </c>
      <c r="E43" s="9">
        <v>-123.40865426695299</v>
      </c>
      <c r="F43" s="9">
        <v>48.439643449186498</v>
      </c>
    </row>
    <row r="44" spans="1:6">
      <c r="A44" t="s">
        <v>438</v>
      </c>
      <c r="B44" t="s">
        <v>92</v>
      </c>
      <c r="C44" t="s">
        <v>881</v>
      </c>
      <c r="D44" t="s">
        <v>882</v>
      </c>
      <c r="E44" s="9">
        <v>-115.058390820669</v>
      </c>
      <c r="F44" s="9">
        <v>49.494509361375698</v>
      </c>
    </row>
    <row r="45" spans="1:6">
      <c r="A45" t="s">
        <v>302</v>
      </c>
      <c r="B45" t="s">
        <v>303</v>
      </c>
      <c r="C45" t="s">
        <v>661</v>
      </c>
      <c r="D45" t="s">
        <v>662</v>
      </c>
      <c r="E45" s="9">
        <v>-124.227855631487</v>
      </c>
      <c r="F45" s="9">
        <v>54.4650517459092</v>
      </c>
    </row>
    <row r="46" spans="1:6">
      <c r="A46" t="s">
        <v>284</v>
      </c>
      <c r="B46" t="s">
        <v>285</v>
      </c>
      <c r="C46" t="s">
        <v>639</v>
      </c>
      <c r="D46" t="s">
        <v>640</v>
      </c>
      <c r="E46" s="9">
        <v>-120.82737970463501</v>
      </c>
      <c r="F46" s="9">
        <v>56.242115915513601</v>
      </c>
    </row>
    <row r="47" spans="1:6">
      <c r="A47" t="s">
        <v>304</v>
      </c>
      <c r="B47" t="s">
        <v>94</v>
      </c>
      <c r="C47" t="s">
        <v>663</v>
      </c>
      <c r="D47" t="s">
        <v>664</v>
      </c>
      <c r="E47" s="9">
        <v>-124.809847675482</v>
      </c>
      <c r="F47" s="9">
        <v>54.062271619674497</v>
      </c>
    </row>
    <row r="48" spans="1:6">
      <c r="A48" t="s">
        <v>389</v>
      </c>
      <c r="B48" t="s">
        <v>98</v>
      </c>
      <c r="C48" t="s">
        <v>807</v>
      </c>
      <c r="D48" t="s">
        <v>808</v>
      </c>
      <c r="E48" s="9">
        <v>-117.547036416959</v>
      </c>
      <c r="F48" s="9">
        <v>49.111241765576203</v>
      </c>
    </row>
    <row r="49" spans="1:6">
      <c r="A49" t="s">
        <v>20</v>
      </c>
      <c r="B49" t="s">
        <v>492</v>
      </c>
      <c r="C49" t="s">
        <v>971</v>
      </c>
      <c r="D49" t="s">
        <v>972</v>
      </c>
      <c r="E49" s="9">
        <v>-121.773033908069</v>
      </c>
      <c r="F49" s="9">
        <v>49.739370913667997</v>
      </c>
    </row>
    <row r="50" spans="1:6">
      <c r="A50" t="s">
        <v>475</v>
      </c>
      <c r="B50" t="s">
        <v>100</v>
      </c>
      <c r="C50" t="s">
        <v>947</v>
      </c>
      <c r="D50" t="s">
        <v>948</v>
      </c>
      <c r="E50" s="9">
        <v>-123.513854101115</v>
      </c>
      <c r="F50" s="9">
        <v>49.399206040850601</v>
      </c>
    </row>
    <row r="51" spans="1:6">
      <c r="A51" t="s">
        <v>481</v>
      </c>
      <c r="B51" t="s">
        <v>102</v>
      </c>
      <c r="C51" t="s">
        <v>953</v>
      </c>
      <c r="D51" t="s">
        <v>954</v>
      </c>
      <c r="E51" s="9">
        <v>-126.08038594052</v>
      </c>
      <c r="F51" s="9">
        <v>49.738443115550602</v>
      </c>
    </row>
    <row r="52" spans="1:6">
      <c r="A52" t="s">
        <v>427</v>
      </c>
      <c r="B52" t="s">
        <v>103</v>
      </c>
      <c r="C52" t="s">
        <v>867</v>
      </c>
      <c r="D52" t="s">
        <v>868</v>
      </c>
      <c r="E52" s="9">
        <v>-116.962387195538</v>
      </c>
      <c r="F52" s="9">
        <v>51.300371504108597</v>
      </c>
    </row>
    <row r="53" spans="1:6">
      <c r="A53" t="s">
        <v>444</v>
      </c>
      <c r="B53" t="s">
        <v>104</v>
      </c>
      <c r="C53" t="s">
        <v>891</v>
      </c>
      <c r="D53" t="s">
        <v>892</v>
      </c>
      <c r="E53" s="9">
        <v>-118.445590389079</v>
      </c>
      <c r="F53" s="9">
        <v>49.021071250063699</v>
      </c>
    </row>
    <row r="54" spans="1:6">
      <c r="A54" t="s">
        <v>305</v>
      </c>
      <c r="B54" t="s">
        <v>105</v>
      </c>
      <c r="C54" t="s">
        <v>665</v>
      </c>
      <c r="D54" t="s">
        <v>666</v>
      </c>
      <c r="E54" s="9">
        <v>-126.244573986896</v>
      </c>
      <c r="F54" s="9">
        <v>54.9522195083429</v>
      </c>
    </row>
    <row r="55" spans="1:6">
      <c r="A55" t="s">
        <v>445</v>
      </c>
      <c r="B55" t="s">
        <v>106</v>
      </c>
      <c r="C55" t="s">
        <v>893</v>
      </c>
      <c r="D55" t="s">
        <v>894</v>
      </c>
      <c r="E55" s="9">
        <v>-118.676055235026</v>
      </c>
      <c r="F55" s="9">
        <v>49.0964545323218</v>
      </c>
    </row>
    <row r="56" spans="1:6">
      <c r="A56" t="s">
        <v>378</v>
      </c>
      <c r="B56" t="s">
        <v>107</v>
      </c>
      <c r="C56" t="s">
        <v>787</v>
      </c>
      <c r="D56" t="s">
        <v>788</v>
      </c>
      <c r="E56" s="9">
        <v>-121.786017689879</v>
      </c>
      <c r="F56" s="9">
        <v>49.295933783830201</v>
      </c>
    </row>
    <row r="57" spans="1:6">
      <c r="A57" t="s">
        <v>321</v>
      </c>
      <c r="B57" t="s">
        <v>108</v>
      </c>
      <c r="C57" t="s">
        <v>693</v>
      </c>
      <c r="D57" t="s">
        <v>694</v>
      </c>
      <c r="E57" s="9">
        <v>-127.654998261027</v>
      </c>
      <c r="F57" s="9">
        <v>55.254573475937498</v>
      </c>
    </row>
    <row r="58" spans="1:6">
      <c r="A58" t="s">
        <v>406</v>
      </c>
      <c r="B58" t="s">
        <v>110</v>
      </c>
      <c r="C58" t="s">
        <v>833</v>
      </c>
      <c r="D58" t="s">
        <v>834</v>
      </c>
      <c r="E58" s="9">
        <v>-123.523823754099</v>
      </c>
      <c r="F58" s="9">
        <v>48.524820473953802</v>
      </c>
    </row>
    <row r="59" spans="1:6">
      <c r="A59" t="s">
        <v>379</v>
      </c>
      <c r="B59" t="s">
        <v>111</v>
      </c>
      <c r="C59" t="s">
        <v>789</v>
      </c>
      <c r="D59" t="s">
        <v>790</v>
      </c>
      <c r="E59" s="9">
        <v>-121.433224837867</v>
      </c>
      <c r="F59" s="9">
        <v>49.381373769276401</v>
      </c>
    </row>
    <row r="60" spans="1:6">
      <c r="A60" t="s">
        <v>306</v>
      </c>
      <c r="B60" t="s">
        <v>112</v>
      </c>
      <c r="C60" t="s">
        <v>667</v>
      </c>
      <c r="D60" t="s">
        <v>668</v>
      </c>
      <c r="E60" s="9">
        <v>-126.66594116805101</v>
      </c>
      <c r="F60" s="9">
        <v>54.416289435127602</v>
      </c>
    </row>
    <row r="61" spans="1:6">
      <c r="A61" t="s">
        <v>287</v>
      </c>
      <c r="B61" t="s">
        <v>113</v>
      </c>
      <c r="C61" t="s">
        <v>641</v>
      </c>
      <c r="D61" t="s">
        <v>642</v>
      </c>
      <c r="E61" s="9">
        <v>-122.009077259438</v>
      </c>
      <c r="F61" s="9">
        <v>56.078985529545797</v>
      </c>
    </row>
    <row r="62" spans="1:6">
      <c r="A62" t="s">
        <v>440</v>
      </c>
      <c r="B62" t="s">
        <v>114</v>
      </c>
      <c r="C62" t="s">
        <v>883</v>
      </c>
      <c r="D62" t="s">
        <v>884</v>
      </c>
      <c r="E62" s="9">
        <v>-116.03112518737299</v>
      </c>
      <c r="F62" s="9">
        <v>50.508103247039799</v>
      </c>
    </row>
    <row r="63" spans="1:6">
      <c r="A63" t="s">
        <v>370</v>
      </c>
      <c r="B63" t="s">
        <v>115</v>
      </c>
      <c r="C63" t="s">
        <v>775</v>
      </c>
      <c r="D63" t="s">
        <v>776</v>
      </c>
      <c r="E63" s="9">
        <v>-120.28475665561</v>
      </c>
      <c r="F63" s="9">
        <v>50.7027922827209</v>
      </c>
    </row>
    <row r="64" spans="1:6">
      <c r="A64" t="s">
        <v>421</v>
      </c>
      <c r="B64" t="s">
        <v>116</v>
      </c>
      <c r="C64" t="s">
        <v>859</v>
      </c>
      <c r="D64" t="s">
        <v>860</v>
      </c>
      <c r="E64" s="9">
        <v>-116.90829093184701</v>
      </c>
      <c r="F64" s="9">
        <v>49.909077291191103</v>
      </c>
    </row>
    <row r="65" spans="1:6">
      <c r="A65" t="s">
        <v>297</v>
      </c>
      <c r="B65" t="s">
        <v>117</v>
      </c>
      <c r="C65" t="s">
        <v>657</v>
      </c>
      <c r="D65" t="s">
        <v>658</v>
      </c>
      <c r="E65" s="9">
        <v>-119.40432090799401</v>
      </c>
      <c r="F65" s="9">
        <v>49.874464027327598</v>
      </c>
    </row>
    <row r="66" spans="1:6">
      <c r="A66" t="s">
        <v>380</v>
      </c>
      <c r="B66" t="s">
        <v>118</v>
      </c>
      <c r="C66" t="s">
        <v>791</v>
      </c>
      <c r="D66" t="s">
        <v>792</v>
      </c>
      <c r="E66" s="9">
        <v>-121.73226992594</v>
      </c>
      <c r="F66" s="9">
        <v>49.299672256881799</v>
      </c>
    </row>
    <row r="67" spans="1:6">
      <c r="A67" t="s">
        <v>355</v>
      </c>
      <c r="B67" t="s">
        <v>119</v>
      </c>
      <c r="C67" t="s">
        <v>749</v>
      </c>
      <c r="D67" t="s">
        <v>750</v>
      </c>
      <c r="E67" s="9">
        <v>-119.822852132626</v>
      </c>
      <c r="F67" s="9">
        <v>49.2064956734989</v>
      </c>
    </row>
    <row r="68" spans="1:6">
      <c r="A68" t="s">
        <v>441</v>
      </c>
      <c r="B68" t="s">
        <v>121</v>
      </c>
      <c r="C68" t="s">
        <v>885</v>
      </c>
      <c r="D68" t="s">
        <v>886</v>
      </c>
      <c r="E68" s="9">
        <v>-115.974032259173</v>
      </c>
      <c r="F68" s="9">
        <v>49.650387324241599</v>
      </c>
    </row>
    <row r="69" spans="1:6">
      <c r="A69" t="s">
        <v>319</v>
      </c>
      <c r="B69" t="s">
        <v>122</v>
      </c>
      <c r="C69" t="s">
        <v>691</v>
      </c>
      <c r="D69" t="s">
        <v>692</v>
      </c>
      <c r="E69" s="9">
        <v>-128.67283391474501</v>
      </c>
      <c r="F69" s="9">
        <v>54.050197024164497</v>
      </c>
    </row>
    <row r="70" spans="1:6">
      <c r="A70" t="s">
        <v>461</v>
      </c>
      <c r="B70" t="s">
        <v>125</v>
      </c>
      <c r="C70" t="s">
        <v>923</v>
      </c>
      <c r="D70" t="s">
        <v>924</v>
      </c>
      <c r="E70" s="9">
        <v>-123.801044349116</v>
      </c>
      <c r="F70" s="9">
        <v>48.981025862265497</v>
      </c>
    </row>
    <row r="71" spans="1:6">
      <c r="A71" t="s">
        <v>371</v>
      </c>
      <c r="B71" t="s">
        <v>126</v>
      </c>
      <c r="C71" t="s">
        <v>777</v>
      </c>
      <c r="D71" t="s">
        <v>778</v>
      </c>
      <c r="E71" s="9">
        <v>-119.39348164487301</v>
      </c>
      <c r="F71" s="9">
        <v>50.075137287097299</v>
      </c>
    </row>
    <row r="72" spans="1:6">
      <c r="A72" t="s">
        <v>462</v>
      </c>
      <c r="B72" t="s">
        <v>127</v>
      </c>
      <c r="C72" t="s">
        <v>925</v>
      </c>
      <c r="D72" t="s">
        <v>926</v>
      </c>
      <c r="E72" s="9">
        <v>-124.047895396002</v>
      </c>
      <c r="F72" s="9">
        <v>48.825826649338197</v>
      </c>
    </row>
    <row r="73" spans="1:6">
      <c r="A73" t="s">
        <v>407</v>
      </c>
      <c r="B73" t="s">
        <v>128</v>
      </c>
      <c r="C73" t="s">
        <v>835</v>
      </c>
      <c r="D73" t="s">
        <v>836</v>
      </c>
      <c r="E73" s="9">
        <v>-123.54499156113501</v>
      </c>
      <c r="F73" s="9">
        <v>48.467963440009299</v>
      </c>
    </row>
    <row r="74" spans="1:6">
      <c r="A74" t="s">
        <v>329</v>
      </c>
      <c r="B74" t="s">
        <v>330</v>
      </c>
      <c r="C74" t="s">
        <v>707</v>
      </c>
      <c r="D74" t="s">
        <v>708</v>
      </c>
      <c r="E74" s="9">
        <v>-122.657244066877</v>
      </c>
      <c r="F74" s="9">
        <v>49.094053751999098</v>
      </c>
    </row>
    <row r="75" spans="1:6">
      <c r="A75" t="s">
        <v>351</v>
      </c>
      <c r="B75" t="s">
        <v>352</v>
      </c>
      <c r="C75" t="s">
        <v>745</v>
      </c>
      <c r="D75" t="s">
        <v>746</v>
      </c>
      <c r="E75" s="9">
        <v>-122.581775458038</v>
      </c>
      <c r="F75" s="9">
        <v>49.118316487434697</v>
      </c>
    </row>
    <row r="76" spans="1:6">
      <c r="A76" t="s">
        <v>471</v>
      </c>
      <c r="B76" t="s">
        <v>129</v>
      </c>
      <c r="C76" t="s">
        <v>939</v>
      </c>
      <c r="D76" t="s">
        <v>940</v>
      </c>
      <c r="E76" s="9">
        <v>-124.101093177008</v>
      </c>
      <c r="F76" s="9">
        <v>49.245954990965302</v>
      </c>
    </row>
    <row r="77" spans="1:6">
      <c r="A77" t="s">
        <v>363</v>
      </c>
      <c r="B77" t="s">
        <v>131</v>
      </c>
      <c r="C77" t="s">
        <v>761</v>
      </c>
      <c r="D77" t="s">
        <v>762</v>
      </c>
      <c r="E77" s="9">
        <v>-121.93294269710999</v>
      </c>
      <c r="F77" s="9">
        <v>50.685440857362799</v>
      </c>
    </row>
    <row r="78" spans="1:6">
      <c r="A78" t="s">
        <v>350</v>
      </c>
      <c r="B78" t="s">
        <v>133</v>
      </c>
      <c r="C78" t="s">
        <v>743</v>
      </c>
      <c r="D78" t="s">
        <v>744</v>
      </c>
      <c r="E78" s="9">
        <v>-123.24528108628</v>
      </c>
      <c r="F78" s="9">
        <v>49.4612172826711</v>
      </c>
    </row>
    <row r="79" spans="1:6">
      <c r="A79" t="s">
        <v>337</v>
      </c>
      <c r="B79" t="s">
        <v>134</v>
      </c>
      <c r="C79" t="s">
        <v>717</v>
      </c>
      <c r="D79" t="s">
        <v>718</v>
      </c>
      <c r="E79" s="9">
        <v>-121.206027245603</v>
      </c>
      <c r="F79" s="9">
        <v>50.541049705502701</v>
      </c>
    </row>
    <row r="80" spans="1:6">
      <c r="A80" t="s">
        <v>395</v>
      </c>
      <c r="B80" t="s">
        <v>135</v>
      </c>
      <c r="C80" t="s">
        <v>815</v>
      </c>
      <c r="D80" t="s">
        <v>816</v>
      </c>
      <c r="E80" s="9">
        <v>-118.962808814268</v>
      </c>
      <c r="F80" s="9">
        <v>50.247210486727603</v>
      </c>
    </row>
    <row r="81" spans="1:6">
      <c r="A81" t="s">
        <v>341</v>
      </c>
      <c r="B81" t="s">
        <v>136</v>
      </c>
      <c r="C81" t="s">
        <v>725</v>
      </c>
      <c r="D81" t="s">
        <v>726</v>
      </c>
      <c r="E81" s="9">
        <v>-121.576825052229</v>
      </c>
      <c r="F81" s="9">
        <v>50.226846178975997</v>
      </c>
    </row>
    <row r="82" spans="1:6">
      <c r="A82" t="s">
        <v>314</v>
      </c>
      <c r="B82" t="s">
        <v>137</v>
      </c>
      <c r="C82" t="s">
        <v>683</v>
      </c>
      <c r="D82" t="s">
        <v>684</v>
      </c>
      <c r="E82" s="9">
        <v>-123.162538866642</v>
      </c>
      <c r="F82" s="9">
        <v>55.318343712005202</v>
      </c>
    </row>
    <row r="83" spans="1:6">
      <c r="A83" t="s">
        <v>331</v>
      </c>
      <c r="B83" t="s">
        <v>138</v>
      </c>
      <c r="C83" t="s">
        <v>709</v>
      </c>
      <c r="D83" t="s">
        <v>710</v>
      </c>
      <c r="E83" s="9">
        <v>-122.574182123131</v>
      </c>
      <c r="F83" s="9">
        <v>49.302011286326703</v>
      </c>
    </row>
    <row r="84" spans="1:6">
      <c r="A84" t="s">
        <v>292</v>
      </c>
      <c r="B84" t="s">
        <v>139</v>
      </c>
      <c r="C84" t="s">
        <v>649</v>
      </c>
      <c r="D84" t="s">
        <v>650</v>
      </c>
      <c r="E84" s="9">
        <v>-132.09729859917201</v>
      </c>
      <c r="F84" s="9">
        <v>54.029327874389203</v>
      </c>
    </row>
    <row r="85" spans="1:6">
      <c r="A85" t="s">
        <v>316</v>
      </c>
      <c r="B85" t="s">
        <v>140</v>
      </c>
      <c r="C85" t="s">
        <v>685</v>
      </c>
      <c r="D85" t="s">
        <v>686</v>
      </c>
      <c r="E85" s="9">
        <v>-120.160956766467</v>
      </c>
      <c r="F85" s="9">
        <v>53.309529234377003</v>
      </c>
    </row>
    <row r="86" spans="1:6">
      <c r="A86" t="s">
        <v>342</v>
      </c>
      <c r="B86" t="s">
        <v>141</v>
      </c>
      <c r="C86" t="s">
        <v>727</v>
      </c>
      <c r="D86" t="s">
        <v>728</v>
      </c>
      <c r="E86" s="9">
        <v>-120.78718305445599</v>
      </c>
      <c r="F86" s="9">
        <v>50.097372569857903</v>
      </c>
    </row>
    <row r="87" spans="1:6">
      <c r="A87" t="s">
        <v>408</v>
      </c>
      <c r="B87" t="s">
        <v>142</v>
      </c>
      <c r="C87" t="s">
        <v>837</v>
      </c>
      <c r="D87" t="s">
        <v>838</v>
      </c>
      <c r="E87" s="9">
        <v>-123.53726933978101</v>
      </c>
      <c r="F87" s="9">
        <v>48.3493659169403</v>
      </c>
    </row>
    <row r="88" spans="1:6">
      <c r="A88" t="s">
        <v>446</v>
      </c>
      <c r="B88" t="s">
        <v>144</v>
      </c>
      <c r="C88" t="s">
        <v>895</v>
      </c>
      <c r="D88" t="s">
        <v>896</v>
      </c>
      <c r="E88" s="9">
        <v>-118.812786337239</v>
      </c>
      <c r="F88" s="9">
        <v>49.010599058425299</v>
      </c>
    </row>
    <row r="89" spans="1:6">
      <c r="A89" t="s">
        <v>381</v>
      </c>
      <c r="B89" t="s">
        <v>145</v>
      </c>
      <c r="C89" t="s">
        <v>793</v>
      </c>
      <c r="D89" t="s">
        <v>794</v>
      </c>
      <c r="E89" s="9">
        <v>-122.299071990915</v>
      </c>
      <c r="F89" s="9">
        <v>49.153822026065299</v>
      </c>
    </row>
    <row r="90" spans="1:6">
      <c r="A90" t="s">
        <v>447</v>
      </c>
      <c r="B90" t="s">
        <v>146</v>
      </c>
      <c r="C90" t="s">
        <v>897</v>
      </c>
      <c r="D90" t="s">
        <v>898</v>
      </c>
      <c r="E90" s="9">
        <v>-117.59100379499399</v>
      </c>
      <c r="F90" s="9">
        <v>49.075357650473201</v>
      </c>
    </row>
    <row r="91" spans="1:6">
      <c r="A91" t="s">
        <v>29</v>
      </c>
      <c r="B91" t="s">
        <v>493</v>
      </c>
      <c r="C91" t="s">
        <v>973</v>
      </c>
      <c r="D91" t="s">
        <v>974</v>
      </c>
      <c r="E91" s="9">
        <v>-123.151325140211</v>
      </c>
      <c r="F91" s="9">
        <v>49.371754449350298</v>
      </c>
    </row>
    <row r="92" spans="1:6">
      <c r="A92" t="s">
        <v>424</v>
      </c>
      <c r="B92" t="s">
        <v>148</v>
      </c>
      <c r="C92" t="s">
        <v>863</v>
      </c>
      <c r="D92" t="s">
        <v>864</v>
      </c>
      <c r="E92" s="9">
        <v>-117.75336279930499</v>
      </c>
      <c r="F92" s="9">
        <v>50.263941684008998</v>
      </c>
    </row>
    <row r="93" spans="1:6">
      <c r="A93" t="s">
        <v>472</v>
      </c>
      <c r="B93" t="s">
        <v>149</v>
      </c>
      <c r="C93" t="s">
        <v>941</v>
      </c>
      <c r="D93" t="s">
        <v>942</v>
      </c>
      <c r="E93" s="9">
        <v>-123.961714632561</v>
      </c>
      <c r="F93" s="9">
        <v>49.185962323028299</v>
      </c>
    </row>
    <row r="94" spans="1:6">
      <c r="A94" t="s">
        <v>83</v>
      </c>
      <c r="B94" t="s">
        <v>490</v>
      </c>
      <c r="C94" t="s">
        <v>967</v>
      </c>
      <c r="D94" t="s">
        <v>968</v>
      </c>
      <c r="E94" s="9">
        <v>-130.11652165306299</v>
      </c>
      <c r="F94" s="9">
        <v>53.823034418442099</v>
      </c>
    </row>
    <row r="95" spans="1:6">
      <c r="A95" t="s">
        <v>415</v>
      </c>
      <c r="B95" t="s">
        <v>151</v>
      </c>
      <c r="C95" t="s">
        <v>849</v>
      </c>
      <c r="D95" t="s">
        <v>850</v>
      </c>
      <c r="E95" s="9">
        <v>-117.401842813345</v>
      </c>
      <c r="F95" s="9">
        <v>49.477377797606003</v>
      </c>
    </row>
    <row r="96" spans="1:6">
      <c r="A96" t="s">
        <v>423</v>
      </c>
      <c r="B96" t="s">
        <v>152</v>
      </c>
      <c r="C96" t="s">
        <v>861</v>
      </c>
      <c r="D96" t="s">
        <v>862</v>
      </c>
      <c r="E96" s="9">
        <v>-117.369290087148</v>
      </c>
      <c r="F96" s="9">
        <v>49.990119569108103</v>
      </c>
    </row>
    <row r="97" spans="1:6">
      <c r="A97" t="s">
        <v>322</v>
      </c>
      <c r="B97" t="s">
        <v>153</v>
      </c>
      <c r="C97" t="s">
        <v>695</v>
      </c>
      <c r="D97" t="s">
        <v>696</v>
      </c>
      <c r="E97" s="9">
        <v>-127.669277535673</v>
      </c>
      <c r="F97" s="9">
        <v>55.201881010126797</v>
      </c>
    </row>
    <row r="98" spans="1:6">
      <c r="A98" t="s">
        <v>332</v>
      </c>
      <c r="B98" t="s">
        <v>154</v>
      </c>
      <c r="C98" t="s">
        <v>711</v>
      </c>
      <c r="D98" t="s">
        <v>712</v>
      </c>
      <c r="E98" s="9">
        <v>-122.902274533838</v>
      </c>
      <c r="F98" s="9">
        <v>49.221654092201902</v>
      </c>
    </row>
    <row r="99" spans="1:6">
      <c r="A99" t="s">
        <v>463</v>
      </c>
      <c r="B99" t="s">
        <v>156</v>
      </c>
      <c r="C99" t="s">
        <v>927</v>
      </c>
      <c r="D99" t="s">
        <v>928</v>
      </c>
      <c r="E99" s="9">
        <v>-123.646018356716</v>
      </c>
      <c r="F99" s="9">
        <v>48.843231735803997</v>
      </c>
    </row>
    <row r="100" spans="1:6">
      <c r="A100" t="s">
        <v>409</v>
      </c>
      <c r="B100" t="s">
        <v>158</v>
      </c>
      <c r="C100" t="s">
        <v>839</v>
      </c>
      <c r="D100" t="s">
        <v>840</v>
      </c>
      <c r="E100" s="9">
        <v>-123.454629482583</v>
      </c>
      <c r="F100" s="9">
        <v>48.653579637765297</v>
      </c>
    </row>
    <row r="101" spans="1:6">
      <c r="A101" t="s">
        <v>333</v>
      </c>
      <c r="B101" t="s">
        <v>334</v>
      </c>
      <c r="C101" t="s">
        <v>713</v>
      </c>
      <c r="D101" t="s">
        <v>714</v>
      </c>
      <c r="E101" s="9">
        <v>-123.065685020484</v>
      </c>
      <c r="F101" s="9">
        <v>49.325199247349303</v>
      </c>
    </row>
    <row r="102" spans="1:6">
      <c r="A102" t="s">
        <v>353</v>
      </c>
      <c r="B102" t="s">
        <v>354</v>
      </c>
      <c r="C102" t="s">
        <v>747</v>
      </c>
      <c r="D102" t="s">
        <v>748</v>
      </c>
      <c r="E102" s="9">
        <v>-123.06538223327701</v>
      </c>
      <c r="F102" s="9">
        <v>49.337552318305498</v>
      </c>
    </row>
    <row r="103" spans="1:6">
      <c r="A103" t="s">
        <v>256</v>
      </c>
      <c r="B103" t="s">
        <v>325</v>
      </c>
      <c r="C103" t="s">
        <v>701</v>
      </c>
      <c r="D103" t="s">
        <v>702</v>
      </c>
      <c r="E103" s="9">
        <v>-126.307326221235</v>
      </c>
      <c r="F103" s="9">
        <v>58.768604625688702</v>
      </c>
    </row>
    <row r="104" spans="1:6">
      <c r="A104" t="s">
        <v>410</v>
      </c>
      <c r="B104" t="s">
        <v>159</v>
      </c>
      <c r="C104" t="s">
        <v>841</v>
      </c>
      <c r="D104" t="s">
        <v>842</v>
      </c>
      <c r="E104" s="9">
        <v>-123.301241651878</v>
      </c>
      <c r="F104" s="9">
        <v>48.422534063965202</v>
      </c>
    </row>
    <row r="105" spans="1:6">
      <c r="A105" t="s">
        <v>361</v>
      </c>
      <c r="B105" t="s">
        <v>161</v>
      </c>
      <c r="C105" t="s">
        <v>757</v>
      </c>
      <c r="D105" t="s">
        <v>758</v>
      </c>
      <c r="E105" s="9">
        <v>-119.55336843858299</v>
      </c>
      <c r="F105" s="9">
        <v>49.186689129487299</v>
      </c>
    </row>
    <row r="106" spans="1:6">
      <c r="A106" t="s">
        <v>357</v>
      </c>
      <c r="B106" t="s">
        <v>162</v>
      </c>
      <c r="C106" t="s">
        <v>751</v>
      </c>
      <c r="D106" t="s">
        <v>752</v>
      </c>
      <c r="E106" s="9">
        <v>-119.46100231843199</v>
      </c>
      <c r="F106" s="9">
        <v>49.027293685775497</v>
      </c>
    </row>
    <row r="107" spans="1:6">
      <c r="A107" t="s">
        <v>469</v>
      </c>
      <c r="B107" t="s">
        <v>163</v>
      </c>
      <c r="C107" t="s">
        <v>937</v>
      </c>
      <c r="D107" t="s">
        <v>938</v>
      </c>
      <c r="E107" s="9">
        <v>-124.298420372805</v>
      </c>
      <c r="F107" s="9">
        <v>49.318977831706697</v>
      </c>
    </row>
    <row r="108" spans="1:6">
      <c r="A108" t="s">
        <v>372</v>
      </c>
      <c r="B108" t="s">
        <v>165</v>
      </c>
      <c r="C108" t="s">
        <v>779</v>
      </c>
      <c r="D108" t="s">
        <v>780</v>
      </c>
      <c r="E108" s="9">
        <v>-119.71782624759101</v>
      </c>
      <c r="F108" s="9">
        <v>49.777522340265101</v>
      </c>
    </row>
    <row r="109" spans="1:6">
      <c r="A109" t="s">
        <v>366</v>
      </c>
      <c r="B109" t="s">
        <v>166</v>
      </c>
      <c r="C109" t="s">
        <v>767</v>
      </c>
      <c r="D109" t="s">
        <v>768</v>
      </c>
      <c r="E109" s="9">
        <v>-122.820562982718</v>
      </c>
      <c r="F109" s="9">
        <v>50.303657848091902</v>
      </c>
    </row>
    <row r="110" spans="1:6">
      <c r="A110" t="s">
        <v>358</v>
      </c>
      <c r="B110" t="s">
        <v>167</v>
      </c>
      <c r="C110" t="s">
        <v>753</v>
      </c>
      <c r="D110" t="s">
        <v>754</v>
      </c>
      <c r="E110" s="9">
        <v>-119.583404928522</v>
      </c>
      <c r="F110" s="9">
        <v>49.489880357985399</v>
      </c>
    </row>
    <row r="111" spans="1:6">
      <c r="A111" t="s">
        <v>336</v>
      </c>
      <c r="B111" t="s">
        <v>168</v>
      </c>
      <c r="C111" t="s">
        <v>715</v>
      </c>
      <c r="D111" t="s">
        <v>716</v>
      </c>
      <c r="E111" s="9">
        <v>-122.61025954105401</v>
      </c>
      <c r="F111" s="9">
        <v>49.321541441644797</v>
      </c>
    </row>
    <row r="112" spans="1:6">
      <c r="A112" t="s">
        <v>399</v>
      </c>
      <c r="B112" t="s">
        <v>169</v>
      </c>
      <c r="C112" t="s">
        <v>821</v>
      </c>
      <c r="D112" t="s">
        <v>822</v>
      </c>
      <c r="E112" s="9">
        <v>-124.811017516219</v>
      </c>
      <c r="F112" s="9">
        <v>49.246276433035099</v>
      </c>
    </row>
    <row r="113" spans="1:6">
      <c r="A113" t="s">
        <v>466</v>
      </c>
      <c r="B113" t="s">
        <v>170</v>
      </c>
      <c r="C113" t="s">
        <v>931</v>
      </c>
      <c r="D113" t="s">
        <v>932</v>
      </c>
      <c r="E113" s="9">
        <v>-127.478403930109</v>
      </c>
      <c r="F113" s="9">
        <v>50.4033322990851</v>
      </c>
    </row>
    <row r="114" spans="1:6">
      <c r="A114" t="s">
        <v>293</v>
      </c>
      <c r="B114" t="s">
        <v>171</v>
      </c>
      <c r="C114" t="s">
        <v>651</v>
      </c>
      <c r="D114" t="s">
        <v>652</v>
      </c>
      <c r="E114" s="9">
        <v>-132.23424299866099</v>
      </c>
      <c r="F114" s="9">
        <v>53.6601424224773</v>
      </c>
    </row>
    <row r="115" spans="1:6">
      <c r="A115" t="s">
        <v>343</v>
      </c>
      <c r="B115" t="s">
        <v>172</v>
      </c>
      <c r="C115" t="s">
        <v>729</v>
      </c>
      <c r="D115" t="s">
        <v>730</v>
      </c>
      <c r="E115" s="9">
        <v>-122.77780395316999</v>
      </c>
      <c r="F115" s="9">
        <v>49.252914243199399</v>
      </c>
    </row>
    <row r="116" spans="1:6">
      <c r="A116" t="s">
        <v>294</v>
      </c>
      <c r="B116" t="s">
        <v>173</v>
      </c>
      <c r="C116" t="s">
        <v>653</v>
      </c>
      <c r="D116" t="s">
        <v>654</v>
      </c>
      <c r="E116" s="9">
        <v>-130.202838344594</v>
      </c>
      <c r="F116" s="9">
        <v>54.196101261724699</v>
      </c>
    </row>
    <row r="117" spans="1:6">
      <c r="A117" t="s">
        <v>467</v>
      </c>
      <c r="B117" t="s">
        <v>174</v>
      </c>
      <c r="C117" t="s">
        <v>933</v>
      </c>
      <c r="D117" t="s">
        <v>934</v>
      </c>
      <c r="E117" s="9">
        <v>-127.41348241534099</v>
      </c>
      <c r="F117" s="9">
        <v>50.685536100651603</v>
      </c>
    </row>
    <row r="118" spans="1:6">
      <c r="A118" t="s">
        <v>468</v>
      </c>
      <c r="B118" t="s">
        <v>175</v>
      </c>
      <c r="C118" t="s">
        <v>935</v>
      </c>
      <c r="D118" t="s">
        <v>936</v>
      </c>
      <c r="E118" s="9">
        <v>-127.134846214961</v>
      </c>
      <c r="F118" s="9">
        <v>50.599830878604102</v>
      </c>
    </row>
    <row r="119" spans="1:6">
      <c r="A119" t="s">
        <v>344</v>
      </c>
      <c r="B119" t="s">
        <v>176</v>
      </c>
      <c r="C119" t="s">
        <v>731</v>
      </c>
      <c r="D119" t="s">
        <v>732</v>
      </c>
      <c r="E119" s="9">
        <v>-122.893639387756</v>
      </c>
      <c r="F119" s="9">
        <v>49.310598118445398</v>
      </c>
    </row>
    <row r="120" spans="1:6">
      <c r="A120" t="s">
        <v>289</v>
      </c>
      <c r="B120" t="s">
        <v>177</v>
      </c>
      <c r="C120" t="s">
        <v>643</v>
      </c>
      <c r="D120" t="s">
        <v>644</v>
      </c>
      <c r="E120" s="9">
        <v>-120.127301215936</v>
      </c>
      <c r="F120" s="9">
        <v>55.720699051730897</v>
      </c>
    </row>
    <row r="121" spans="1:6">
      <c r="A121" t="s">
        <v>474</v>
      </c>
      <c r="B121" t="s">
        <v>178</v>
      </c>
      <c r="C121" t="s">
        <v>945</v>
      </c>
      <c r="D121" t="s">
        <v>946</v>
      </c>
      <c r="E121" s="9">
        <v>-124.53782398257999</v>
      </c>
      <c r="F121" s="9">
        <v>49.851910218573202</v>
      </c>
    </row>
    <row r="122" spans="1:6">
      <c r="A122" t="s">
        <v>317</v>
      </c>
      <c r="B122" t="s">
        <v>180</v>
      </c>
      <c r="C122" t="s">
        <v>687</v>
      </c>
      <c r="D122" t="s">
        <v>688</v>
      </c>
      <c r="E122" s="9">
        <v>-122.753902459626</v>
      </c>
      <c r="F122" s="9">
        <v>53.908612775517597</v>
      </c>
    </row>
    <row r="123" spans="1:6">
      <c r="A123" t="s">
        <v>295</v>
      </c>
      <c r="B123" t="s">
        <v>181</v>
      </c>
      <c r="C123" t="s">
        <v>655</v>
      </c>
      <c r="D123" t="s">
        <v>656</v>
      </c>
      <c r="E123" s="9">
        <v>-130.27204417810501</v>
      </c>
      <c r="F123" s="9">
        <v>54.275912981991297</v>
      </c>
    </row>
    <row r="124" spans="1:6">
      <c r="A124" t="s">
        <v>359</v>
      </c>
      <c r="B124" t="s">
        <v>182</v>
      </c>
      <c r="C124" t="s">
        <v>755</v>
      </c>
      <c r="D124" t="s">
        <v>756</v>
      </c>
      <c r="E124" s="9">
        <v>-120.513166781508</v>
      </c>
      <c r="F124" s="9">
        <v>49.428576728223398</v>
      </c>
    </row>
    <row r="125" spans="1:6">
      <c r="A125" t="s">
        <v>63</v>
      </c>
      <c r="B125" t="s">
        <v>489</v>
      </c>
      <c r="C125" t="s">
        <v>965</v>
      </c>
      <c r="D125" t="s">
        <v>966</v>
      </c>
      <c r="E125" s="9">
        <v>-124.76753383462599</v>
      </c>
      <c r="F125" s="9">
        <v>56.282376306989001</v>
      </c>
    </row>
    <row r="126" spans="1:6">
      <c r="A126" t="s">
        <v>179</v>
      </c>
      <c r="B126" t="s">
        <v>508</v>
      </c>
      <c r="C126" t="s">
        <v>1005</v>
      </c>
      <c r="D126" t="s">
        <v>1006</v>
      </c>
      <c r="E126" s="9">
        <v>-124.48002792830501</v>
      </c>
      <c r="F126" s="9">
        <v>50.121382273962602</v>
      </c>
    </row>
    <row r="127" spans="1:6">
      <c r="A127" t="s">
        <v>473</v>
      </c>
      <c r="B127" t="s">
        <v>184</v>
      </c>
      <c r="C127" t="s">
        <v>943</v>
      </c>
      <c r="D127" t="s">
        <v>944</v>
      </c>
      <c r="E127" s="9">
        <v>-124.42007713755601</v>
      </c>
      <c r="F127" s="9">
        <v>49.351106424264898</v>
      </c>
    </row>
    <row r="128" spans="1:6">
      <c r="A128" t="s">
        <v>311</v>
      </c>
      <c r="B128" t="s">
        <v>185</v>
      </c>
      <c r="C128" t="s">
        <v>677</v>
      </c>
      <c r="D128" t="s">
        <v>678</v>
      </c>
      <c r="E128" s="9">
        <v>-122.478885904294</v>
      </c>
      <c r="F128" s="9">
        <v>52.982472624165297</v>
      </c>
    </row>
    <row r="129" spans="1:6">
      <c r="A129" t="s">
        <v>442</v>
      </c>
      <c r="B129" t="s">
        <v>186</v>
      </c>
      <c r="C129" t="s">
        <v>887</v>
      </c>
      <c r="D129" t="s">
        <v>888</v>
      </c>
      <c r="E129" s="9">
        <v>-116.087527394432</v>
      </c>
      <c r="F129" s="9">
        <v>50.617946144760303</v>
      </c>
    </row>
    <row r="130" spans="1:6">
      <c r="A130" t="s">
        <v>400</v>
      </c>
      <c r="B130" t="s">
        <v>499</v>
      </c>
      <c r="C130" t="s">
        <v>991</v>
      </c>
      <c r="D130" t="s">
        <v>992</v>
      </c>
      <c r="E130" s="9">
        <v>-125.64960211377</v>
      </c>
      <c r="F130" s="9">
        <v>49.388901811625303</v>
      </c>
    </row>
    <row r="131" spans="1:6">
      <c r="A131" t="s">
        <v>301</v>
      </c>
      <c r="B131" t="s">
        <v>485</v>
      </c>
      <c r="C131" t="s">
        <v>957</v>
      </c>
      <c r="D131" t="s">
        <v>958</v>
      </c>
      <c r="E131" s="9">
        <v>-126.08676869474201</v>
      </c>
      <c r="F131" s="9">
        <v>54.596367385841098</v>
      </c>
    </row>
    <row r="132" spans="1:6">
      <c r="A132" t="s">
        <v>416</v>
      </c>
      <c r="B132" t="s">
        <v>422</v>
      </c>
      <c r="C132" t="s">
        <v>981</v>
      </c>
      <c r="D132" t="s">
        <v>982</v>
      </c>
      <c r="E132" s="9">
        <v>-117.252414296278</v>
      </c>
      <c r="F132" s="9">
        <v>50.212968831217303</v>
      </c>
    </row>
    <row r="133" spans="1:6">
      <c r="A133" t="s">
        <v>298</v>
      </c>
      <c r="B133" t="s">
        <v>491</v>
      </c>
      <c r="C133" t="s">
        <v>969</v>
      </c>
      <c r="D133" t="s">
        <v>970</v>
      </c>
      <c r="E133" s="9">
        <v>-119.41874311721899</v>
      </c>
      <c r="F133" s="9">
        <v>49.950435261906499</v>
      </c>
    </row>
    <row r="134" spans="1:6">
      <c r="A134" t="s">
        <v>434</v>
      </c>
      <c r="B134" t="s">
        <v>435</v>
      </c>
      <c r="C134" t="s">
        <v>985</v>
      </c>
      <c r="D134" t="s">
        <v>986</v>
      </c>
      <c r="E134" s="9">
        <v>-115.64765451768</v>
      </c>
      <c r="F134" s="9">
        <v>50.198481021109401</v>
      </c>
    </row>
    <row r="135" spans="1:6">
      <c r="A135" t="s">
        <v>315</v>
      </c>
      <c r="B135" t="s">
        <v>487</v>
      </c>
      <c r="C135" t="s">
        <v>961</v>
      </c>
      <c r="D135" t="s">
        <v>962</v>
      </c>
      <c r="E135" s="9">
        <v>-120.996942374394</v>
      </c>
      <c r="F135" s="9">
        <v>53.963756457343401</v>
      </c>
    </row>
    <row r="136" spans="1:6">
      <c r="A136" t="s">
        <v>390</v>
      </c>
      <c r="B136" t="s">
        <v>497</v>
      </c>
      <c r="C136" t="s">
        <v>987</v>
      </c>
      <c r="D136" t="s">
        <v>988</v>
      </c>
      <c r="E136" s="9">
        <v>-118.680718065994</v>
      </c>
      <c r="F136" s="9">
        <v>49.4579821160482</v>
      </c>
    </row>
    <row r="137" spans="1:6">
      <c r="A137" t="s">
        <v>320</v>
      </c>
      <c r="B137" t="s">
        <v>488</v>
      </c>
      <c r="C137" t="s">
        <v>963</v>
      </c>
      <c r="D137" t="s">
        <v>964</v>
      </c>
      <c r="E137" s="9">
        <v>-128.184095163075</v>
      </c>
      <c r="F137" s="9">
        <v>54.836144057423503</v>
      </c>
    </row>
    <row r="138" spans="1:6">
      <c r="A138" t="s">
        <v>465</v>
      </c>
      <c r="B138" t="s">
        <v>506</v>
      </c>
      <c r="C138" t="s">
        <v>1001</v>
      </c>
      <c r="D138" t="s">
        <v>1002</v>
      </c>
      <c r="E138" s="9">
        <v>-126.40277020879201</v>
      </c>
      <c r="F138" s="9">
        <v>50.887420056077502</v>
      </c>
    </row>
    <row r="139" spans="1:6">
      <c r="A139" t="s">
        <v>470</v>
      </c>
      <c r="B139" t="s">
        <v>507</v>
      </c>
      <c r="C139" t="s">
        <v>1003</v>
      </c>
      <c r="D139" t="s">
        <v>1004</v>
      </c>
      <c r="E139" s="9">
        <v>-124.18429339866699</v>
      </c>
      <c r="F139" s="9">
        <v>49.117784728892097</v>
      </c>
    </row>
    <row r="140" spans="1:6">
      <c r="A140" t="s">
        <v>392</v>
      </c>
      <c r="B140" t="s">
        <v>498</v>
      </c>
      <c r="C140" t="s">
        <v>989</v>
      </c>
      <c r="D140" t="s">
        <v>990</v>
      </c>
      <c r="E140" s="9">
        <v>-118.58415632459599</v>
      </c>
      <c r="F140" s="9">
        <v>50.406509540343997</v>
      </c>
    </row>
    <row r="141" spans="1:6">
      <c r="A141" t="s">
        <v>356</v>
      </c>
      <c r="B141" t="s">
        <v>360</v>
      </c>
      <c r="C141" t="s">
        <v>975</v>
      </c>
      <c r="D141" t="s">
        <v>976</v>
      </c>
      <c r="E141" s="9">
        <v>-120.414122152212</v>
      </c>
      <c r="F141" s="9">
        <v>49.446815109201403</v>
      </c>
    </row>
    <row r="142" spans="1:6">
      <c r="A142" t="s">
        <v>429</v>
      </c>
      <c r="B142" t="s">
        <v>187</v>
      </c>
      <c r="C142" t="s">
        <v>869</v>
      </c>
      <c r="D142" t="s">
        <v>870</v>
      </c>
      <c r="E142" s="9">
        <v>-118.198431220315</v>
      </c>
      <c r="F142" s="9">
        <v>50.9718312794162</v>
      </c>
    </row>
    <row r="143" spans="1:6">
      <c r="A143" t="s">
        <v>345</v>
      </c>
      <c r="B143" t="s">
        <v>188</v>
      </c>
      <c r="C143" t="s">
        <v>733</v>
      </c>
      <c r="D143" t="s">
        <v>734</v>
      </c>
      <c r="E143" s="9">
        <v>-123.09838953609101</v>
      </c>
      <c r="F143" s="9">
        <v>49.1998129257166</v>
      </c>
    </row>
    <row r="144" spans="1:6">
      <c r="A144" t="s">
        <v>448</v>
      </c>
      <c r="B144" t="s">
        <v>189</v>
      </c>
      <c r="C144" t="s">
        <v>899</v>
      </c>
      <c r="D144" t="s">
        <v>900</v>
      </c>
      <c r="E144" s="9">
        <v>-117.799692187296</v>
      </c>
      <c r="F144" s="9">
        <v>49.096529585896398</v>
      </c>
    </row>
    <row r="145" spans="1:6">
      <c r="A145" t="s">
        <v>411</v>
      </c>
      <c r="B145" t="s">
        <v>190</v>
      </c>
      <c r="C145" t="s">
        <v>843</v>
      </c>
      <c r="D145" t="s">
        <v>844</v>
      </c>
      <c r="E145" s="9">
        <v>-123.329347986301</v>
      </c>
      <c r="F145" s="9">
        <v>48.489445632840201</v>
      </c>
    </row>
    <row r="146" spans="1:6">
      <c r="A146" t="s">
        <v>418</v>
      </c>
      <c r="B146" t="s">
        <v>191</v>
      </c>
      <c r="C146" t="s">
        <v>853</v>
      </c>
      <c r="D146" t="s">
        <v>854</v>
      </c>
      <c r="E146" s="9">
        <v>-117.281585659393</v>
      </c>
      <c r="F146" s="9">
        <v>49.188865399849703</v>
      </c>
    </row>
    <row r="147" spans="1:6">
      <c r="A147" t="s">
        <v>431</v>
      </c>
      <c r="B147" t="s">
        <v>192</v>
      </c>
      <c r="C147" t="s">
        <v>871</v>
      </c>
      <c r="D147" t="s">
        <v>872</v>
      </c>
      <c r="E147" s="9">
        <v>-119.27596687556</v>
      </c>
      <c r="F147" s="9">
        <v>50.700587876493302</v>
      </c>
    </row>
    <row r="148" spans="1:6">
      <c r="A148" t="s">
        <v>482</v>
      </c>
      <c r="B148" t="s">
        <v>193</v>
      </c>
      <c r="C148" t="s">
        <v>955</v>
      </c>
      <c r="D148" t="s">
        <v>956</v>
      </c>
      <c r="E148" s="9">
        <v>-125.943038911255</v>
      </c>
      <c r="F148" s="9">
        <v>50.377309448921601</v>
      </c>
    </row>
    <row r="149" spans="1:6">
      <c r="A149" t="s">
        <v>101</v>
      </c>
      <c r="B149" t="s">
        <v>509</v>
      </c>
      <c r="C149" t="s">
        <v>1007</v>
      </c>
      <c r="D149" t="s">
        <v>1008</v>
      </c>
      <c r="E149" s="9">
        <v>-123.726101109029</v>
      </c>
      <c r="F149" s="9">
        <v>49.908183948741701</v>
      </c>
    </row>
    <row r="150" spans="1:6">
      <c r="A150" t="s">
        <v>476</v>
      </c>
      <c r="B150" t="s">
        <v>477</v>
      </c>
      <c r="C150" t="s">
        <v>949</v>
      </c>
      <c r="D150" t="s">
        <v>950</v>
      </c>
      <c r="E150" s="9">
        <v>-123.770686191001</v>
      </c>
      <c r="F150" s="9">
        <v>49.486093431342397</v>
      </c>
    </row>
    <row r="151" spans="1:6">
      <c r="A151" t="s">
        <v>432</v>
      </c>
      <c r="B151" t="s">
        <v>197</v>
      </c>
      <c r="C151" t="s">
        <v>873</v>
      </c>
      <c r="D151" t="s">
        <v>874</v>
      </c>
      <c r="E151" s="9">
        <v>-118.977106157153</v>
      </c>
      <c r="F151" s="9">
        <v>50.834541788157601</v>
      </c>
    </row>
    <row r="152" spans="1:6">
      <c r="A152" t="s">
        <v>412</v>
      </c>
      <c r="B152" t="s">
        <v>198</v>
      </c>
      <c r="C152" t="s">
        <v>845</v>
      </c>
      <c r="D152" t="s">
        <v>846</v>
      </c>
      <c r="E152" s="9">
        <v>-123.39596449818799</v>
      </c>
      <c r="F152" s="9">
        <v>48.652878529793</v>
      </c>
    </row>
    <row r="153" spans="1:6">
      <c r="A153" t="s">
        <v>419</v>
      </c>
      <c r="B153" t="s">
        <v>199</v>
      </c>
      <c r="C153" t="s">
        <v>855</v>
      </c>
      <c r="D153" t="s">
        <v>856</v>
      </c>
      <c r="E153" s="9">
        <v>-117.35975788524</v>
      </c>
      <c r="F153" s="9">
        <v>49.953210739120998</v>
      </c>
    </row>
    <row r="154" spans="1:6">
      <c r="A154" t="s">
        <v>417</v>
      </c>
      <c r="B154" t="s">
        <v>200</v>
      </c>
      <c r="C154" t="s">
        <v>851</v>
      </c>
      <c r="D154" t="s">
        <v>852</v>
      </c>
      <c r="E154" s="9">
        <v>-117.471970656815</v>
      </c>
      <c r="F154" s="9">
        <v>49.765490261832397</v>
      </c>
    </row>
    <row r="155" spans="1:6">
      <c r="A155" t="s">
        <v>132</v>
      </c>
      <c r="B155" t="s">
        <v>494</v>
      </c>
      <c r="C155" t="s">
        <v>977</v>
      </c>
      <c r="D155" t="s">
        <v>978</v>
      </c>
      <c r="E155" s="9">
        <v>-122.98674880542499</v>
      </c>
      <c r="F155" s="9">
        <v>50.377296693017399</v>
      </c>
    </row>
    <row r="156" spans="1:6">
      <c r="A156" t="s">
        <v>307</v>
      </c>
      <c r="B156" t="s">
        <v>201</v>
      </c>
      <c r="C156" t="s">
        <v>669</v>
      </c>
      <c r="D156" t="s">
        <v>670</v>
      </c>
      <c r="E156" s="9">
        <v>-127.16435512152199</v>
      </c>
      <c r="F156" s="9">
        <v>54.7912669554619</v>
      </c>
    </row>
    <row r="157" spans="1:6">
      <c r="A157" t="s">
        <v>453</v>
      </c>
      <c r="B157" t="s">
        <v>202</v>
      </c>
      <c r="C157" t="s">
        <v>909</v>
      </c>
      <c r="D157" t="s">
        <v>910</v>
      </c>
      <c r="E157" s="9">
        <v>-123.713647689794</v>
      </c>
      <c r="F157" s="9">
        <v>48.392793616187703</v>
      </c>
    </row>
    <row r="158" spans="1:6">
      <c r="A158" t="s">
        <v>396</v>
      </c>
      <c r="B158" t="s">
        <v>203</v>
      </c>
      <c r="C158" t="s">
        <v>817</v>
      </c>
      <c r="D158" t="s">
        <v>818</v>
      </c>
      <c r="E158" s="9">
        <v>-119.19803905373401</v>
      </c>
      <c r="F158" s="9">
        <v>50.441586547263697</v>
      </c>
    </row>
    <row r="159" spans="1:6">
      <c r="A159" t="s">
        <v>443</v>
      </c>
      <c r="B159" t="s">
        <v>204</v>
      </c>
      <c r="C159" t="s">
        <v>889</v>
      </c>
      <c r="D159" t="s">
        <v>890</v>
      </c>
      <c r="E159" s="9">
        <v>-114.802250537264</v>
      </c>
      <c r="F159" s="9">
        <v>49.746116432198598</v>
      </c>
    </row>
    <row r="160" spans="1:6">
      <c r="A160" t="s">
        <v>364</v>
      </c>
      <c r="B160" t="s">
        <v>205</v>
      </c>
      <c r="C160" t="s">
        <v>763</v>
      </c>
      <c r="D160" t="s">
        <v>764</v>
      </c>
      <c r="E160" s="9">
        <v>-123.194163028864</v>
      </c>
      <c r="F160" s="9">
        <v>49.6876220778435</v>
      </c>
    </row>
    <row r="161" spans="1:6">
      <c r="A161" t="s">
        <v>323</v>
      </c>
      <c r="B161" t="s">
        <v>207</v>
      </c>
      <c r="C161" t="s">
        <v>697</v>
      </c>
      <c r="D161" t="s">
        <v>698</v>
      </c>
      <c r="E161" s="9">
        <v>-129.925459478862</v>
      </c>
      <c r="F161" s="9">
        <v>56.028434657677401</v>
      </c>
    </row>
    <row r="162" spans="1:6">
      <c r="A162" t="s">
        <v>510</v>
      </c>
      <c r="B162" t="s">
        <v>208</v>
      </c>
      <c r="C162" t="s">
        <v>1011</v>
      </c>
      <c r="D162" t="s">
        <v>1012</v>
      </c>
      <c r="E162" s="9">
        <v>-126.91363911304001</v>
      </c>
      <c r="F162" s="9">
        <v>57.423003864647299</v>
      </c>
    </row>
    <row r="163" spans="1:6">
      <c r="A163" t="s">
        <v>46</v>
      </c>
      <c r="B163" t="s">
        <v>480</v>
      </c>
      <c r="C163" t="s">
        <v>1009</v>
      </c>
      <c r="D163" t="s">
        <v>1010</v>
      </c>
      <c r="E163" s="9">
        <v>-125.614542251817</v>
      </c>
      <c r="F163" s="9">
        <v>50.405228316937702</v>
      </c>
    </row>
    <row r="164" spans="1:6">
      <c r="A164" t="s">
        <v>362</v>
      </c>
      <c r="B164" t="s">
        <v>211</v>
      </c>
      <c r="C164" t="s">
        <v>759</v>
      </c>
      <c r="D164" t="s">
        <v>760</v>
      </c>
      <c r="E164" s="9">
        <v>-119.67513707686901</v>
      </c>
      <c r="F164" s="9">
        <v>49.585960934592798</v>
      </c>
    </row>
    <row r="165" spans="1:6">
      <c r="A165" t="s">
        <v>413</v>
      </c>
      <c r="B165" t="s">
        <v>414</v>
      </c>
      <c r="C165" t="s">
        <v>847</v>
      </c>
      <c r="D165" t="s">
        <v>848</v>
      </c>
      <c r="E165" s="9">
        <v>-119.889417390772</v>
      </c>
      <c r="F165" s="9">
        <v>50.877564654581803</v>
      </c>
    </row>
    <row r="166" spans="1:6">
      <c r="A166" t="s">
        <v>346</v>
      </c>
      <c r="B166" t="s">
        <v>213</v>
      </c>
      <c r="C166" t="s">
        <v>735</v>
      </c>
      <c r="D166" t="s">
        <v>736</v>
      </c>
      <c r="E166" s="9">
        <v>-122.78171182445</v>
      </c>
      <c r="F166" s="9">
        <v>49.129752425367499</v>
      </c>
    </row>
    <row r="167" spans="1:6">
      <c r="A167" t="s">
        <v>451</v>
      </c>
      <c r="B167" t="s">
        <v>214</v>
      </c>
      <c r="C167" t="s">
        <v>905</v>
      </c>
      <c r="D167" t="s">
        <v>906</v>
      </c>
      <c r="E167" s="9">
        <v>-126.651186358236</v>
      </c>
      <c r="F167" s="9">
        <v>49.912459651258601</v>
      </c>
    </row>
    <row r="168" spans="1:6">
      <c r="A168" t="s">
        <v>290</v>
      </c>
      <c r="B168" t="s">
        <v>215</v>
      </c>
      <c r="C168" t="s">
        <v>645</v>
      </c>
      <c r="D168" t="s">
        <v>646</v>
      </c>
      <c r="E168" s="9">
        <v>-120.65934782113401</v>
      </c>
      <c r="F168" s="9">
        <v>56.143379808066499</v>
      </c>
    </row>
    <row r="169" spans="1:6">
      <c r="A169" t="s">
        <v>308</v>
      </c>
      <c r="B169" t="s">
        <v>216</v>
      </c>
      <c r="C169" t="s">
        <v>671</v>
      </c>
      <c r="D169" t="s">
        <v>672</v>
      </c>
      <c r="E169" s="9">
        <v>-127.054838622321</v>
      </c>
      <c r="F169" s="9">
        <v>54.689879939986902</v>
      </c>
    </row>
    <row r="170" spans="1:6">
      <c r="A170" t="s">
        <v>324</v>
      </c>
      <c r="B170" t="s">
        <v>217</v>
      </c>
      <c r="C170" t="s">
        <v>699</v>
      </c>
      <c r="D170" t="s">
        <v>700</v>
      </c>
      <c r="E170" s="9">
        <v>-128.614246720691</v>
      </c>
      <c r="F170" s="9">
        <v>54.505436027501602</v>
      </c>
    </row>
    <row r="171" spans="1:6">
      <c r="A171" t="s">
        <v>34</v>
      </c>
      <c r="B171" t="s">
        <v>495</v>
      </c>
      <c r="C171" t="s">
        <v>979</v>
      </c>
      <c r="D171" t="s">
        <v>980</v>
      </c>
      <c r="E171" s="9">
        <v>-120.726732793408</v>
      </c>
      <c r="F171" s="9">
        <v>51.134449155770596</v>
      </c>
    </row>
    <row r="172" spans="1:6">
      <c r="A172" t="s">
        <v>401</v>
      </c>
      <c r="B172" t="s">
        <v>219</v>
      </c>
      <c r="C172" t="s">
        <v>823</v>
      </c>
      <c r="D172" t="s">
        <v>824</v>
      </c>
      <c r="E172" s="9">
        <v>-125.884504043533</v>
      </c>
      <c r="F172" s="9">
        <v>49.1252089540111</v>
      </c>
    </row>
    <row r="173" spans="1:6">
      <c r="A173" t="s">
        <v>449</v>
      </c>
      <c r="B173" t="s">
        <v>220</v>
      </c>
      <c r="C173" t="s">
        <v>901</v>
      </c>
      <c r="D173" t="s">
        <v>902</v>
      </c>
      <c r="E173" s="9">
        <v>-117.719829135653</v>
      </c>
      <c r="F173" s="9">
        <v>49.098793668970202</v>
      </c>
    </row>
    <row r="174" spans="1:6">
      <c r="A174" t="s">
        <v>327</v>
      </c>
      <c r="B174" t="s">
        <v>221</v>
      </c>
      <c r="C174" t="s">
        <v>703</v>
      </c>
      <c r="D174" t="s">
        <v>704</v>
      </c>
      <c r="E174" s="9">
        <v>-121.368209790565</v>
      </c>
      <c r="F174" s="9">
        <v>55.113277392786898</v>
      </c>
    </row>
    <row r="175" spans="1:6">
      <c r="A175" t="s">
        <v>402</v>
      </c>
      <c r="B175" t="s">
        <v>222</v>
      </c>
      <c r="C175" t="s">
        <v>825</v>
      </c>
      <c r="D175" t="s">
        <v>826</v>
      </c>
      <c r="E175" s="9">
        <v>-125.560429543852</v>
      </c>
      <c r="F175" s="9">
        <v>48.944110192738897</v>
      </c>
    </row>
    <row r="176" spans="1:6">
      <c r="A176" t="s">
        <v>318</v>
      </c>
      <c r="B176" t="s">
        <v>223</v>
      </c>
      <c r="C176" t="s">
        <v>689</v>
      </c>
      <c r="D176" t="s">
        <v>690</v>
      </c>
      <c r="E176" s="9">
        <v>-119.26847890045801</v>
      </c>
      <c r="F176" s="9">
        <v>52.825799777742901</v>
      </c>
    </row>
    <row r="177" spans="1:6">
      <c r="A177" t="s">
        <v>347</v>
      </c>
      <c r="B177" t="s">
        <v>224</v>
      </c>
      <c r="C177" t="s">
        <v>737</v>
      </c>
      <c r="D177" t="s">
        <v>738</v>
      </c>
      <c r="E177" s="9">
        <v>-123.115734868014</v>
      </c>
      <c r="F177" s="9">
        <v>49.212439079722103</v>
      </c>
    </row>
    <row r="178" spans="1:6">
      <c r="A178" t="s">
        <v>309</v>
      </c>
      <c r="B178" t="s">
        <v>225</v>
      </c>
      <c r="C178" t="s">
        <v>673</v>
      </c>
      <c r="D178" t="s">
        <v>674</v>
      </c>
      <c r="E178" s="9">
        <v>-124.19303986187001</v>
      </c>
      <c r="F178" s="9">
        <v>54.021609784097201</v>
      </c>
    </row>
    <row r="179" spans="1:6">
      <c r="A179" t="s">
        <v>397</v>
      </c>
      <c r="B179" t="s">
        <v>226</v>
      </c>
      <c r="C179" t="s">
        <v>819</v>
      </c>
      <c r="D179" t="s">
        <v>820</v>
      </c>
      <c r="E179" s="9">
        <v>-119.30563994374199</v>
      </c>
      <c r="F179" s="9">
        <v>50.236066049281497</v>
      </c>
    </row>
    <row r="180" spans="1:6">
      <c r="A180" t="s">
        <v>454</v>
      </c>
      <c r="B180" t="s">
        <v>227</v>
      </c>
      <c r="C180" t="s">
        <v>911</v>
      </c>
      <c r="D180" t="s">
        <v>912</v>
      </c>
      <c r="E180" s="9">
        <v>-123.35610214037099</v>
      </c>
      <c r="F180" s="9">
        <v>48.414922297574499</v>
      </c>
    </row>
    <row r="181" spans="1:6">
      <c r="A181" t="s">
        <v>455</v>
      </c>
      <c r="B181" t="s">
        <v>228</v>
      </c>
      <c r="C181" t="s">
        <v>913</v>
      </c>
      <c r="D181" t="s">
        <v>914</v>
      </c>
      <c r="E181" s="9">
        <v>-123.43907738983</v>
      </c>
      <c r="F181" s="9">
        <v>48.450421802551404</v>
      </c>
    </row>
    <row r="182" spans="1:6">
      <c r="A182" t="s">
        <v>450</v>
      </c>
      <c r="B182" t="s">
        <v>229</v>
      </c>
      <c r="C182" t="s">
        <v>903</v>
      </c>
      <c r="D182" t="s">
        <v>904</v>
      </c>
      <c r="E182" s="9">
        <v>-117.740549005105</v>
      </c>
      <c r="F182" s="9">
        <v>49.096307240739002</v>
      </c>
    </row>
    <row r="183" spans="1:6">
      <c r="A183" t="s">
        <v>312</v>
      </c>
      <c r="B183" t="s">
        <v>230</v>
      </c>
      <c r="C183" t="s">
        <v>679</v>
      </c>
      <c r="D183" t="s">
        <v>680</v>
      </c>
      <c r="E183" s="9">
        <v>-121.671402746475</v>
      </c>
      <c r="F183" s="9">
        <v>53.065133596633103</v>
      </c>
    </row>
    <row r="184" spans="1:6">
      <c r="A184" t="s">
        <v>373</v>
      </c>
      <c r="B184" t="s">
        <v>231</v>
      </c>
      <c r="C184" t="s">
        <v>781</v>
      </c>
      <c r="D184" t="s">
        <v>782</v>
      </c>
      <c r="E184" s="9">
        <v>-119.610784686825</v>
      </c>
      <c r="F184" s="9">
        <v>49.864429584573699</v>
      </c>
    </row>
    <row r="185" spans="1:6">
      <c r="A185" t="s">
        <v>348</v>
      </c>
      <c r="B185" t="s">
        <v>232</v>
      </c>
      <c r="C185" t="s">
        <v>739</v>
      </c>
      <c r="D185" t="s">
        <v>740</v>
      </c>
      <c r="E185" s="9">
        <v>-123.240199590849</v>
      </c>
      <c r="F185" s="9">
        <v>49.352621826976097</v>
      </c>
    </row>
    <row r="186" spans="1:6">
      <c r="A186" t="s">
        <v>365</v>
      </c>
      <c r="B186" t="s">
        <v>233</v>
      </c>
      <c r="C186" t="s">
        <v>765</v>
      </c>
      <c r="D186" t="s">
        <v>766</v>
      </c>
      <c r="E186" s="9">
        <v>-122.948995285416</v>
      </c>
      <c r="F186" s="9">
        <v>50.136366724134703</v>
      </c>
    </row>
    <row r="187" spans="1:6">
      <c r="A187" t="s">
        <v>349</v>
      </c>
      <c r="B187" t="s">
        <v>234</v>
      </c>
      <c r="C187" t="s">
        <v>741</v>
      </c>
      <c r="D187" t="s">
        <v>742</v>
      </c>
      <c r="E187" s="9">
        <v>-122.812313728563</v>
      </c>
      <c r="F187" s="9">
        <v>49.019676110627202</v>
      </c>
    </row>
    <row r="188" spans="1:6">
      <c r="A188" t="s">
        <v>313</v>
      </c>
      <c r="B188" t="s">
        <v>235</v>
      </c>
      <c r="C188" t="s">
        <v>681</v>
      </c>
      <c r="D188" t="s">
        <v>682</v>
      </c>
      <c r="E188" s="9">
        <v>-122.106188797721</v>
      </c>
      <c r="F188" s="9">
        <v>52.170682784304198</v>
      </c>
    </row>
    <row r="189" spans="1:6">
      <c r="A189" t="s">
        <v>452</v>
      </c>
      <c r="B189" t="s">
        <v>236</v>
      </c>
      <c r="C189" t="s">
        <v>907</v>
      </c>
      <c r="D189" t="s">
        <v>908</v>
      </c>
      <c r="E189" s="9">
        <v>-126.85325742876699</v>
      </c>
      <c r="F189" s="9">
        <v>49.977579871701501</v>
      </c>
    </row>
  </sheetData>
  <sortState xmlns:xlrd2="http://schemas.microsoft.com/office/spreadsheetml/2017/richdata2" ref="A2:F189">
    <sortCondition ref="B2:B1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7956-3567-2844-80F5-D97B079C6C73}">
  <dimension ref="A1:U29"/>
  <sheetViews>
    <sheetView workbookViewId="0">
      <selection activeCell="P15" sqref="P15"/>
    </sheetView>
  </sheetViews>
  <sheetFormatPr baseColWidth="10" defaultRowHeight="15"/>
  <cols>
    <col min="2" max="2" width="34" bestFit="1" customWidth="1"/>
  </cols>
  <sheetData>
    <row r="1" spans="1:21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</row>
    <row r="2" spans="1:21">
      <c r="A2">
        <v>257</v>
      </c>
      <c r="B2" t="s">
        <v>50</v>
      </c>
      <c r="C2" t="s">
        <v>500</v>
      </c>
      <c r="D2" t="s">
        <v>279</v>
      </c>
      <c r="E2" t="s">
        <v>326</v>
      </c>
      <c r="F2" t="s">
        <v>280</v>
      </c>
      <c r="G2" t="s">
        <v>281</v>
      </c>
      <c r="I2" t="s">
        <v>282</v>
      </c>
      <c r="J2">
        <v>924</v>
      </c>
      <c r="K2">
        <v>2016</v>
      </c>
      <c r="L2" t="s">
        <v>283</v>
      </c>
      <c r="O2" t="s">
        <v>501</v>
      </c>
      <c r="P2">
        <v>4867434706.0909004</v>
      </c>
      <c r="Q2">
        <v>432847.68670000002</v>
      </c>
      <c r="S2">
        <v>17611</v>
      </c>
    </row>
    <row r="3" spans="1:21">
      <c r="A3">
        <v>18</v>
      </c>
      <c r="B3" t="s">
        <v>16</v>
      </c>
      <c r="C3" t="s">
        <v>486</v>
      </c>
      <c r="D3" t="s">
        <v>279</v>
      </c>
      <c r="E3" t="s">
        <v>326</v>
      </c>
      <c r="F3" t="s">
        <v>280</v>
      </c>
      <c r="G3" t="s">
        <v>281</v>
      </c>
      <c r="H3">
        <v>20130429</v>
      </c>
      <c r="I3" t="s">
        <v>288</v>
      </c>
      <c r="J3">
        <v>56</v>
      </c>
      <c r="K3">
        <v>1970</v>
      </c>
      <c r="L3" t="s">
        <v>283</v>
      </c>
      <c r="P3">
        <v>83106925792.061493</v>
      </c>
      <c r="Q3">
        <v>2111720.0597000001</v>
      </c>
      <c r="S3">
        <v>16666</v>
      </c>
    </row>
    <row r="4" spans="1:21">
      <c r="A4">
        <v>274</v>
      </c>
      <c r="B4" t="s">
        <v>55</v>
      </c>
      <c r="C4" t="s">
        <v>502</v>
      </c>
      <c r="D4" t="s">
        <v>279</v>
      </c>
      <c r="E4" t="s">
        <v>326</v>
      </c>
      <c r="F4" t="s">
        <v>280</v>
      </c>
      <c r="G4" t="s">
        <v>281</v>
      </c>
      <c r="H4">
        <v>20130626</v>
      </c>
      <c r="I4" t="s">
        <v>288</v>
      </c>
      <c r="J4">
        <v>1137</v>
      </c>
      <c r="K4">
        <v>1975</v>
      </c>
      <c r="L4" t="s">
        <v>283</v>
      </c>
      <c r="P4">
        <v>36733864159.618202</v>
      </c>
      <c r="Q4">
        <v>1426066.7282</v>
      </c>
      <c r="S4">
        <v>17612</v>
      </c>
    </row>
    <row r="5" spans="1:21">
      <c r="A5">
        <v>194</v>
      </c>
      <c r="B5" t="s">
        <v>428</v>
      </c>
      <c r="C5" t="s">
        <v>496</v>
      </c>
      <c r="D5" t="s">
        <v>279</v>
      </c>
      <c r="E5" t="s">
        <v>326</v>
      </c>
      <c r="F5" t="s">
        <v>280</v>
      </c>
      <c r="G5" t="s">
        <v>281</v>
      </c>
      <c r="H5">
        <v>20190830</v>
      </c>
      <c r="I5" t="s">
        <v>288</v>
      </c>
      <c r="J5">
        <v>2248</v>
      </c>
      <c r="K5">
        <v>1985</v>
      </c>
      <c r="L5" t="s">
        <v>283</v>
      </c>
      <c r="P5">
        <v>30085149104.431801</v>
      </c>
      <c r="Q5">
        <v>1400733.3473</v>
      </c>
      <c r="S5">
        <v>17606</v>
      </c>
    </row>
    <row r="6" spans="1:21">
      <c r="A6">
        <v>280</v>
      </c>
      <c r="B6" t="s">
        <v>73</v>
      </c>
      <c r="C6" t="s">
        <v>503</v>
      </c>
      <c r="D6" t="s">
        <v>279</v>
      </c>
      <c r="E6" t="s">
        <v>326</v>
      </c>
      <c r="F6" t="s">
        <v>280</v>
      </c>
      <c r="G6" t="s">
        <v>281</v>
      </c>
      <c r="I6" t="s">
        <v>288</v>
      </c>
      <c r="J6">
        <v>59</v>
      </c>
      <c r="K6">
        <v>2008</v>
      </c>
      <c r="L6" t="s">
        <v>283</v>
      </c>
      <c r="P6">
        <v>2519420706.6079998</v>
      </c>
      <c r="Q6">
        <v>274474.64150000003</v>
      </c>
      <c r="S6">
        <v>17613</v>
      </c>
    </row>
    <row r="7" spans="1:21">
      <c r="A7">
        <v>287</v>
      </c>
      <c r="B7" t="s">
        <v>77</v>
      </c>
      <c r="C7" t="s">
        <v>504</v>
      </c>
      <c r="D7" t="s">
        <v>279</v>
      </c>
      <c r="E7" t="s">
        <v>326</v>
      </c>
      <c r="F7" t="s">
        <v>280</v>
      </c>
      <c r="G7" t="s">
        <v>281</v>
      </c>
      <c r="H7">
        <v>20140218</v>
      </c>
      <c r="I7" t="s">
        <v>282</v>
      </c>
      <c r="J7">
        <v>924</v>
      </c>
      <c r="K7">
        <v>2016</v>
      </c>
      <c r="L7" t="s">
        <v>283</v>
      </c>
      <c r="O7" t="s">
        <v>505</v>
      </c>
      <c r="P7">
        <v>4334928178.7768002</v>
      </c>
      <c r="Q7">
        <v>557199.14950000006</v>
      </c>
      <c r="S7">
        <v>17614</v>
      </c>
    </row>
    <row r="8" spans="1:21">
      <c r="A8">
        <v>89</v>
      </c>
      <c r="B8" t="s">
        <v>20</v>
      </c>
      <c r="C8" t="s">
        <v>492</v>
      </c>
      <c r="D8" t="s">
        <v>279</v>
      </c>
      <c r="E8" t="s">
        <v>326</v>
      </c>
      <c r="F8" t="s">
        <v>280</v>
      </c>
      <c r="G8" t="s">
        <v>281</v>
      </c>
      <c r="H8">
        <v>20150715</v>
      </c>
      <c r="I8" t="s">
        <v>288</v>
      </c>
      <c r="J8">
        <v>1446</v>
      </c>
      <c r="K8">
        <v>1995</v>
      </c>
      <c r="L8" t="s">
        <v>283</v>
      </c>
      <c r="P8">
        <v>13913900713.013901</v>
      </c>
      <c r="Q8">
        <v>748811.20660000003</v>
      </c>
      <c r="S8">
        <v>16672</v>
      </c>
    </row>
    <row r="9" spans="1:21">
      <c r="A9">
        <v>104</v>
      </c>
      <c r="B9" t="s">
        <v>29</v>
      </c>
      <c r="C9" t="s">
        <v>493</v>
      </c>
      <c r="D9" t="s">
        <v>279</v>
      </c>
      <c r="E9" t="s">
        <v>326</v>
      </c>
      <c r="F9" t="s">
        <v>280</v>
      </c>
      <c r="G9" t="s">
        <v>281</v>
      </c>
      <c r="I9" t="s">
        <v>288</v>
      </c>
      <c r="J9">
        <v>23</v>
      </c>
      <c r="K9">
        <v>2017</v>
      </c>
      <c r="L9" t="s">
        <v>283</v>
      </c>
      <c r="P9">
        <v>4051025688.0019002</v>
      </c>
      <c r="Q9">
        <v>305873.34820000001</v>
      </c>
      <c r="S9">
        <v>17601</v>
      </c>
    </row>
    <row r="10" spans="1:21">
      <c r="A10">
        <v>72</v>
      </c>
      <c r="B10" t="s">
        <v>83</v>
      </c>
      <c r="C10" t="s">
        <v>490</v>
      </c>
      <c r="D10" t="s">
        <v>279</v>
      </c>
      <c r="E10" t="s">
        <v>326</v>
      </c>
      <c r="F10" t="s">
        <v>280</v>
      </c>
      <c r="G10" t="s">
        <v>281</v>
      </c>
      <c r="H10">
        <v>20130227</v>
      </c>
      <c r="I10" t="s">
        <v>288</v>
      </c>
      <c r="J10">
        <v>653</v>
      </c>
      <c r="K10">
        <v>2016</v>
      </c>
      <c r="L10" t="s">
        <v>283</v>
      </c>
      <c r="P10">
        <v>65341803340.446297</v>
      </c>
      <c r="Q10">
        <v>1362722.8807000001</v>
      </c>
      <c r="S10">
        <v>16670</v>
      </c>
    </row>
    <row r="11" spans="1:21">
      <c r="A11">
        <v>60</v>
      </c>
      <c r="B11" t="s">
        <v>63</v>
      </c>
      <c r="C11" t="s">
        <v>489</v>
      </c>
      <c r="D11" t="s">
        <v>279</v>
      </c>
      <c r="E11" t="s">
        <v>326</v>
      </c>
      <c r="F11" t="s">
        <v>280</v>
      </c>
      <c r="G11" t="s">
        <v>281</v>
      </c>
      <c r="H11">
        <v>20130217</v>
      </c>
      <c r="I11" t="s">
        <v>288</v>
      </c>
      <c r="J11">
        <v>2123</v>
      </c>
      <c r="K11">
        <v>1987</v>
      </c>
      <c r="L11" t="s">
        <v>283</v>
      </c>
      <c r="P11">
        <v>119846904912.95</v>
      </c>
      <c r="Q11">
        <v>2524432.3059</v>
      </c>
      <c r="S11">
        <v>16669</v>
      </c>
    </row>
    <row r="12" spans="1:21">
      <c r="A12">
        <v>322</v>
      </c>
      <c r="B12" t="s">
        <v>179</v>
      </c>
      <c r="C12" t="s">
        <v>508</v>
      </c>
      <c r="D12" t="s">
        <v>279</v>
      </c>
      <c r="E12" t="s">
        <v>326</v>
      </c>
      <c r="F12" t="s">
        <v>280</v>
      </c>
      <c r="G12" t="s">
        <v>281</v>
      </c>
      <c r="H12">
        <v>20130405</v>
      </c>
      <c r="I12" t="s">
        <v>288</v>
      </c>
      <c r="J12">
        <v>354</v>
      </c>
      <c r="K12">
        <v>2018</v>
      </c>
      <c r="L12" t="s">
        <v>283</v>
      </c>
      <c r="P12">
        <v>6906317868.4462996</v>
      </c>
      <c r="Q12">
        <v>866918.66370000003</v>
      </c>
      <c r="S12">
        <v>17617</v>
      </c>
    </row>
    <row r="13" spans="1:21">
      <c r="A13">
        <v>247</v>
      </c>
      <c r="B13" t="s">
        <v>400</v>
      </c>
      <c r="C13" t="s">
        <v>499</v>
      </c>
      <c r="D13" t="s">
        <v>279</v>
      </c>
      <c r="E13" t="s">
        <v>326</v>
      </c>
      <c r="F13" t="s">
        <v>280</v>
      </c>
      <c r="G13" t="s">
        <v>281</v>
      </c>
      <c r="H13">
        <v>20150608</v>
      </c>
      <c r="I13" t="s">
        <v>288</v>
      </c>
      <c r="J13">
        <v>1217</v>
      </c>
      <c r="K13">
        <v>1966</v>
      </c>
      <c r="L13" t="s">
        <v>283</v>
      </c>
      <c r="P13">
        <v>8829604735.9596004</v>
      </c>
      <c r="Q13">
        <v>588747.96900000004</v>
      </c>
      <c r="S13">
        <v>17610</v>
      </c>
    </row>
    <row r="14" spans="1:21">
      <c r="A14">
        <v>2</v>
      </c>
      <c r="B14" t="s">
        <v>301</v>
      </c>
      <c r="C14" t="s">
        <v>485</v>
      </c>
      <c r="D14" t="s">
        <v>279</v>
      </c>
      <c r="E14" t="s">
        <v>326</v>
      </c>
      <c r="F14" t="s">
        <v>280</v>
      </c>
      <c r="G14" t="s">
        <v>281</v>
      </c>
      <c r="H14">
        <v>20190830</v>
      </c>
      <c r="I14" t="s">
        <v>288</v>
      </c>
      <c r="J14">
        <v>3567</v>
      </c>
      <c r="K14">
        <v>1966</v>
      </c>
      <c r="L14" t="s">
        <v>283</v>
      </c>
      <c r="P14">
        <v>78266556471.765106</v>
      </c>
      <c r="Q14">
        <v>2057088.3374000001</v>
      </c>
      <c r="S14">
        <v>16665</v>
      </c>
    </row>
    <row r="15" spans="1:21">
      <c r="A15">
        <v>173</v>
      </c>
      <c r="B15" t="s">
        <v>416</v>
      </c>
      <c r="C15" t="s">
        <v>422</v>
      </c>
      <c r="D15" t="s">
        <v>279</v>
      </c>
      <c r="E15" t="s">
        <v>326</v>
      </c>
      <c r="F15" t="s">
        <v>280</v>
      </c>
      <c r="G15" t="s">
        <v>281</v>
      </c>
      <c r="I15" t="s">
        <v>288</v>
      </c>
      <c r="J15">
        <v>3824</v>
      </c>
      <c r="K15">
        <v>1966</v>
      </c>
      <c r="L15" t="s">
        <v>283</v>
      </c>
      <c r="P15">
        <v>23158968334.384998</v>
      </c>
      <c r="Q15">
        <v>1118750.8133</v>
      </c>
      <c r="S15">
        <v>17605</v>
      </c>
    </row>
    <row r="16" spans="1:21">
      <c r="A16">
        <v>82</v>
      </c>
      <c r="B16" t="s">
        <v>298</v>
      </c>
      <c r="C16" t="s">
        <v>491</v>
      </c>
      <c r="D16" t="s">
        <v>279</v>
      </c>
      <c r="E16" t="s">
        <v>326</v>
      </c>
      <c r="F16" t="s">
        <v>280</v>
      </c>
      <c r="G16" t="s">
        <v>281</v>
      </c>
      <c r="H16">
        <v>20130113</v>
      </c>
      <c r="I16" t="s">
        <v>288</v>
      </c>
      <c r="J16">
        <v>3325</v>
      </c>
      <c r="K16">
        <v>1975</v>
      </c>
      <c r="L16" t="s">
        <v>283</v>
      </c>
      <c r="P16">
        <v>3145609486.4256001</v>
      </c>
      <c r="Q16">
        <v>387261.03039999999</v>
      </c>
      <c r="S16">
        <v>16671</v>
      </c>
    </row>
    <row r="17" spans="1:19">
      <c r="A17">
        <v>205</v>
      </c>
      <c r="B17" t="s">
        <v>434</v>
      </c>
      <c r="C17" t="s">
        <v>435</v>
      </c>
      <c r="D17" t="s">
        <v>279</v>
      </c>
      <c r="E17" t="s">
        <v>326</v>
      </c>
      <c r="F17" t="s">
        <v>280</v>
      </c>
      <c r="G17" t="s">
        <v>281</v>
      </c>
      <c r="H17">
        <v>20130526</v>
      </c>
      <c r="I17" t="s">
        <v>288</v>
      </c>
      <c r="J17">
        <v>3827</v>
      </c>
      <c r="K17">
        <v>1966</v>
      </c>
      <c r="L17" t="s">
        <v>283</v>
      </c>
      <c r="P17">
        <v>27848512267.892101</v>
      </c>
      <c r="Q17">
        <v>1128511.9902999999</v>
      </c>
      <c r="S17">
        <v>17607</v>
      </c>
    </row>
    <row r="18" spans="1:19">
      <c r="A18">
        <v>35</v>
      </c>
      <c r="B18" t="s">
        <v>315</v>
      </c>
      <c r="C18" t="s">
        <v>487</v>
      </c>
      <c r="D18" t="s">
        <v>279</v>
      </c>
      <c r="E18" t="s">
        <v>326</v>
      </c>
      <c r="F18" t="s">
        <v>280</v>
      </c>
      <c r="G18" t="s">
        <v>281</v>
      </c>
      <c r="H18">
        <v>20130509</v>
      </c>
      <c r="I18" t="s">
        <v>288</v>
      </c>
      <c r="J18">
        <v>739</v>
      </c>
      <c r="K18">
        <v>1967</v>
      </c>
      <c r="L18" t="s">
        <v>283</v>
      </c>
      <c r="P18">
        <v>51895936270.955902</v>
      </c>
      <c r="Q18">
        <v>2257652.7088000001</v>
      </c>
      <c r="S18">
        <v>16667</v>
      </c>
    </row>
    <row r="19" spans="1:19">
      <c r="A19">
        <v>47</v>
      </c>
      <c r="B19" t="s">
        <v>320</v>
      </c>
      <c r="C19" t="s">
        <v>488</v>
      </c>
      <c r="D19" t="s">
        <v>279</v>
      </c>
      <c r="E19" t="s">
        <v>326</v>
      </c>
      <c r="F19" t="s">
        <v>280</v>
      </c>
      <c r="G19" t="s">
        <v>281</v>
      </c>
      <c r="H19">
        <v>20130130</v>
      </c>
      <c r="I19" t="s">
        <v>288</v>
      </c>
      <c r="J19">
        <v>433</v>
      </c>
      <c r="K19">
        <v>2007</v>
      </c>
      <c r="L19" t="s">
        <v>283</v>
      </c>
      <c r="P19">
        <v>119998373723.004</v>
      </c>
      <c r="Q19">
        <v>3091623.1688999999</v>
      </c>
      <c r="S19">
        <v>16668</v>
      </c>
    </row>
    <row r="20" spans="1:19">
      <c r="A20">
        <v>221</v>
      </c>
      <c r="B20" t="s">
        <v>390</v>
      </c>
      <c r="C20" t="s">
        <v>497</v>
      </c>
      <c r="D20" t="s">
        <v>279</v>
      </c>
      <c r="E20" t="s">
        <v>326</v>
      </c>
      <c r="F20" t="s">
        <v>280</v>
      </c>
      <c r="G20" t="s">
        <v>281</v>
      </c>
      <c r="H20">
        <v>20130828</v>
      </c>
      <c r="I20" t="s">
        <v>288</v>
      </c>
      <c r="J20">
        <v>588</v>
      </c>
      <c r="K20">
        <v>1966</v>
      </c>
      <c r="L20" t="s">
        <v>283</v>
      </c>
      <c r="P20">
        <v>8163546250.7358999</v>
      </c>
      <c r="Q20">
        <v>520359.17290000001</v>
      </c>
      <c r="S20">
        <v>17608</v>
      </c>
    </row>
    <row r="21" spans="1:19">
      <c r="A21">
        <v>301</v>
      </c>
      <c r="B21" t="s">
        <v>465</v>
      </c>
      <c r="C21" t="s">
        <v>506</v>
      </c>
      <c r="D21" t="s">
        <v>279</v>
      </c>
      <c r="E21" t="s">
        <v>326</v>
      </c>
      <c r="F21" t="s">
        <v>280</v>
      </c>
      <c r="G21" t="s">
        <v>281</v>
      </c>
      <c r="H21">
        <v>20130115</v>
      </c>
      <c r="I21" t="s">
        <v>288</v>
      </c>
      <c r="J21">
        <v>1773</v>
      </c>
      <c r="K21">
        <v>1966</v>
      </c>
      <c r="L21" t="s">
        <v>283</v>
      </c>
      <c r="P21">
        <v>27404252479.202499</v>
      </c>
      <c r="Q21">
        <v>1382376.081</v>
      </c>
      <c r="S21">
        <v>17615</v>
      </c>
    </row>
    <row r="22" spans="1:19">
      <c r="A22">
        <v>310</v>
      </c>
      <c r="B22" t="s">
        <v>470</v>
      </c>
      <c r="C22" t="s">
        <v>507</v>
      </c>
      <c r="D22" t="s">
        <v>279</v>
      </c>
      <c r="E22" t="s">
        <v>326</v>
      </c>
      <c r="F22" t="s">
        <v>280</v>
      </c>
      <c r="G22" t="s">
        <v>281</v>
      </c>
      <c r="I22" t="s">
        <v>288</v>
      </c>
      <c r="J22">
        <v>3225</v>
      </c>
      <c r="K22">
        <v>1967</v>
      </c>
      <c r="L22" t="s">
        <v>283</v>
      </c>
      <c r="P22">
        <v>3187015830.9786</v>
      </c>
      <c r="Q22">
        <v>394870.10869999998</v>
      </c>
      <c r="S22">
        <v>17616</v>
      </c>
    </row>
    <row r="23" spans="1:19">
      <c r="A23">
        <v>235</v>
      </c>
      <c r="B23" t="s">
        <v>392</v>
      </c>
      <c r="C23" t="s">
        <v>498</v>
      </c>
      <c r="D23" t="s">
        <v>279</v>
      </c>
      <c r="E23" t="s">
        <v>326</v>
      </c>
      <c r="F23" t="s">
        <v>280</v>
      </c>
      <c r="G23" t="s">
        <v>281</v>
      </c>
      <c r="H23">
        <v>20130312</v>
      </c>
      <c r="I23" t="s">
        <v>288</v>
      </c>
      <c r="J23">
        <v>3051</v>
      </c>
      <c r="K23">
        <v>1965</v>
      </c>
      <c r="L23" t="s">
        <v>283</v>
      </c>
      <c r="P23">
        <v>7715554993.6974001</v>
      </c>
      <c r="Q23">
        <v>636470.70050000004</v>
      </c>
      <c r="S23">
        <v>17609</v>
      </c>
    </row>
    <row r="24" spans="1:19">
      <c r="A24">
        <v>127</v>
      </c>
      <c r="B24" t="s">
        <v>356</v>
      </c>
      <c r="C24" t="s">
        <v>360</v>
      </c>
      <c r="D24" t="s">
        <v>279</v>
      </c>
      <c r="E24" t="s">
        <v>326</v>
      </c>
      <c r="F24" t="s">
        <v>280</v>
      </c>
      <c r="G24" t="s">
        <v>281</v>
      </c>
      <c r="H24">
        <v>20130827</v>
      </c>
      <c r="I24" t="s">
        <v>288</v>
      </c>
      <c r="J24">
        <v>3554</v>
      </c>
      <c r="K24">
        <v>1975</v>
      </c>
      <c r="L24" t="s">
        <v>283</v>
      </c>
      <c r="P24">
        <v>10555928739.917801</v>
      </c>
      <c r="Q24">
        <v>581451.6605</v>
      </c>
      <c r="S24">
        <v>17602</v>
      </c>
    </row>
    <row r="25" spans="1:19">
      <c r="A25">
        <v>142</v>
      </c>
      <c r="B25" t="s">
        <v>132</v>
      </c>
      <c r="C25" t="s">
        <v>494</v>
      </c>
      <c r="D25" t="s">
        <v>279</v>
      </c>
      <c r="E25" t="s">
        <v>326</v>
      </c>
      <c r="F25" t="s">
        <v>280</v>
      </c>
      <c r="G25" t="s">
        <v>281</v>
      </c>
      <c r="H25">
        <v>20131011</v>
      </c>
      <c r="I25" t="s">
        <v>288</v>
      </c>
      <c r="J25">
        <v>3103</v>
      </c>
      <c r="K25">
        <v>1968</v>
      </c>
      <c r="L25" t="s">
        <v>283</v>
      </c>
      <c r="P25">
        <v>16695097610.210199</v>
      </c>
      <c r="Q25">
        <v>963784.3</v>
      </c>
      <c r="S25">
        <v>17603</v>
      </c>
    </row>
    <row r="26" spans="1:19">
      <c r="A26">
        <v>361</v>
      </c>
      <c r="B26" t="s">
        <v>510</v>
      </c>
      <c r="C26" t="s">
        <v>208</v>
      </c>
      <c r="D26" t="s">
        <v>511</v>
      </c>
      <c r="E26" t="s">
        <v>326</v>
      </c>
      <c r="F26" t="s">
        <v>280</v>
      </c>
      <c r="G26" t="s">
        <v>281</v>
      </c>
      <c r="H26">
        <v>20160603</v>
      </c>
      <c r="I26" t="s">
        <v>288</v>
      </c>
      <c r="P26">
        <v>122291735837.95799</v>
      </c>
      <c r="Q26">
        <v>3872218.1820999999</v>
      </c>
      <c r="S26">
        <v>17620</v>
      </c>
    </row>
    <row r="27" spans="1:19">
      <c r="A27">
        <v>337</v>
      </c>
      <c r="B27" t="s">
        <v>46</v>
      </c>
      <c r="C27" t="s">
        <v>480</v>
      </c>
      <c r="D27" t="s">
        <v>279</v>
      </c>
      <c r="E27" t="s">
        <v>326</v>
      </c>
      <c r="F27" t="s">
        <v>280</v>
      </c>
      <c r="G27" t="s">
        <v>281</v>
      </c>
      <c r="H27">
        <v>20130225</v>
      </c>
      <c r="I27" t="s">
        <v>288</v>
      </c>
      <c r="J27">
        <v>68</v>
      </c>
      <c r="K27">
        <v>2016</v>
      </c>
      <c r="L27" t="s">
        <v>283</v>
      </c>
      <c r="P27">
        <v>21804563553.943199</v>
      </c>
      <c r="Q27">
        <v>1483263.7472000001</v>
      </c>
      <c r="S27">
        <v>17619</v>
      </c>
    </row>
    <row r="28" spans="1:19">
      <c r="A28">
        <v>329</v>
      </c>
      <c r="B28" t="s">
        <v>101</v>
      </c>
      <c r="C28" t="s">
        <v>509</v>
      </c>
      <c r="D28" t="s">
        <v>279</v>
      </c>
      <c r="E28" t="s">
        <v>326</v>
      </c>
      <c r="F28" t="s">
        <v>280</v>
      </c>
      <c r="G28" t="s">
        <v>281</v>
      </c>
      <c r="H28">
        <v>20150715</v>
      </c>
      <c r="I28" t="s">
        <v>288</v>
      </c>
      <c r="J28">
        <v>28</v>
      </c>
      <c r="K28">
        <v>1967</v>
      </c>
      <c r="L28" t="s">
        <v>283</v>
      </c>
      <c r="P28">
        <v>5166552925.4553003</v>
      </c>
      <c r="Q28">
        <v>454095.67560000002</v>
      </c>
      <c r="S28">
        <v>17618</v>
      </c>
    </row>
    <row r="29" spans="1:19">
      <c r="A29">
        <v>151</v>
      </c>
      <c r="B29" t="s">
        <v>34</v>
      </c>
      <c r="C29" t="s">
        <v>495</v>
      </c>
      <c r="D29" t="s">
        <v>279</v>
      </c>
      <c r="E29" t="s">
        <v>326</v>
      </c>
      <c r="F29" t="s">
        <v>280</v>
      </c>
      <c r="G29" t="s">
        <v>281</v>
      </c>
      <c r="H29">
        <v>20130910</v>
      </c>
      <c r="I29" t="s">
        <v>288</v>
      </c>
      <c r="J29">
        <v>57</v>
      </c>
      <c r="K29">
        <v>1970</v>
      </c>
      <c r="L29" t="s">
        <v>283</v>
      </c>
      <c r="P29">
        <v>45462354980.686096</v>
      </c>
      <c r="Q29">
        <v>1804599.7668999999</v>
      </c>
      <c r="S29">
        <v>17604</v>
      </c>
    </row>
  </sheetData>
  <sortState xmlns:xlrd2="http://schemas.microsoft.com/office/spreadsheetml/2017/richdata2" ref="A2:U29">
    <sortCondition ref="B1:B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baseColWidth="10" defaultColWidth="14.5" defaultRowHeight="15" customHeight="1"/>
  <cols>
    <col min="1" max="26" width="8.6640625" customWidth="1"/>
  </cols>
  <sheetData>
    <row r="1" spans="1:7">
      <c r="A1" s="1" t="s">
        <v>10</v>
      </c>
      <c r="B1" s="1" t="s">
        <v>11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14</v>
      </c>
    </row>
    <row r="2" spans="1:7">
      <c r="A2" s="2">
        <v>100</v>
      </c>
      <c r="B2" s="2" t="s">
        <v>241</v>
      </c>
      <c r="C2" s="2" t="s">
        <v>23</v>
      </c>
      <c r="D2" s="2" t="s">
        <v>24</v>
      </c>
      <c r="E2" s="2">
        <v>0</v>
      </c>
      <c r="F2" s="2">
        <v>0</v>
      </c>
      <c r="G2" s="2" t="s">
        <v>18</v>
      </c>
    </row>
    <row r="3" spans="1:7">
      <c r="A3" s="2">
        <v>200</v>
      </c>
      <c r="B3" s="2" t="s">
        <v>242</v>
      </c>
      <c r="C3" s="2" t="s">
        <v>46</v>
      </c>
      <c r="D3" s="2" t="s">
        <v>24</v>
      </c>
      <c r="E3" s="2">
        <v>0</v>
      </c>
      <c r="F3" s="2">
        <v>0</v>
      </c>
      <c r="G3" s="2" t="s">
        <v>18</v>
      </c>
    </row>
    <row r="4" spans="1:7">
      <c r="A4" s="2">
        <v>300</v>
      </c>
      <c r="B4" s="2" t="s">
        <v>243</v>
      </c>
      <c r="C4" s="2" t="s">
        <v>109</v>
      </c>
      <c r="D4" s="2" t="s">
        <v>84</v>
      </c>
      <c r="E4" s="2">
        <v>0</v>
      </c>
      <c r="F4" s="2">
        <v>0</v>
      </c>
      <c r="G4" s="2" t="s">
        <v>18</v>
      </c>
    </row>
    <row r="5" spans="1:7">
      <c r="A5" s="2">
        <v>400</v>
      </c>
      <c r="B5" s="2" t="s">
        <v>244</v>
      </c>
      <c r="C5" s="2" t="s">
        <v>179</v>
      </c>
      <c r="D5" s="2" t="s">
        <v>21</v>
      </c>
      <c r="E5" s="2">
        <v>0</v>
      </c>
      <c r="F5" s="2">
        <v>0</v>
      </c>
      <c r="G5" s="2" t="s">
        <v>18</v>
      </c>
    </row>
    <row r="6" spans="1:7">
      <c r="A6" s="2">
        <v>600</v>
      </c>
      <c r="B6" s="2" t="s">
        <v>245</v>
      </c>
      <c r="C6" s="2" t="s">
        <v>29</v>
      </c>
      <c r="D6" s="2" t="s">
        <v>21</v>
      </c>
      <c r="E6" s="2">
        <v>0</v>
      </c>
      <c r="F6" s="2">
        <v>0</v>
      </c>
      <c r="G6" s="2" t="s">
        <v>18</v>
      </c>
    </row>
    <row r="7" spans="1:7">
      <c r="A7" s="2">
        <v>700</v>
      </c>
      <c r="B7" s="2" t="s">
        <v>246</v>
      </c>
      <c r="C7" s="2" t="s">
        <v>23</v>
      </c>
      <c r="D7" s="2" t="s">
        <v>24</v>
      </c>
      <c r="E7" s="2">
        <v>0</v>
      </c>
      <c r="F7" s="2">
        <v>0</v>
      </c>
      <c r="G7" s="2" t="s">
        <v>18</v>
      </c>
    </row>
    <row r="8" spans="1:7">
      <c r="A8" s="2">
        <v>800</v>
      </c>
      <c r="B8" s="2" t="s">
        <v>247</v>
      </c>
      <c r="C8" s="2" t="s">
        <v>23</v>
      </c>
      <c r="D8" s="2" t="s">
        <v>24</v>
      </c>
      <c r="E8" s="2">
        <v>0</v>
      </c>
      <c r="F8" s="2">
        <v>0</v>
      </c>
      <c r="G8" s="2" t="s">
        <v>18</v>
      </c>
    </row>
    <row r="9" spans="1:7">
      <c r="A9" s="2">
        <v>10</v>
      </c>
      <c r="B9" s="2" t="s">
        <v>248</v>
      </c>
      <c r="C9" s="2" t="s">
        <v>248</v>
      </c>
      <c r="D9" s="2" t="s">
        <v>248</v>
      </c>
      <c r="E9" s="2">
        <v>0</v>
      </c>
      <c r="F9" s="2">
        <v>0</v>
      </c>
      <c r="G9" s="2" t="s">
        <v>18</v>
      </c>
    </row>
    <row r="10" spans="1:7">
      <c r="A10" s="2">
        <v>5959005</v>
      </c>
      <c r="B10" s="2" t="s">
        <v>249</v>
      </c>
      <c r="C10" s="2" t="s">
        <v>250</v>
      </c>
      <c r="D10" s="2" t="s">
        <v>251</v>
      </c>
      <c r="E10" s="2">
        <v>59005</v>
      </c>
      <c r="F10" s="2">
        <v>0</v>
      </c>
      <c r="G10" s="2" t="s">
        <v>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086E618190014198F68DEE8044C088" ma:contentTypeVersion="18" ma:contentTypeDescription="Create a new document." ma:contentTypeScope="" ma:versionID="3f70e353f50a085be799ae3d52755585">
  <xsd:schema xmlns:xsd="http://www.w3.org/2001/XMLSchema" xmlns:xs="http://www.w3.org/2001/XMLSchema" xmlns:p="http://schemas.microsoft.com/office/2006/metadata/properties" xmlns:ns2="9bd0ec8e-91af-45be-ba59-c4022c3c8039" xmlns:ns3="532025ca-f10d-43ae-9a3f-13ee27fa1f3e" targetNamespace="http://schemas.microsoft.com/office/2006/metadata/properties" ma:root="true" ma:fieldsID="0e197694be16b938e5e3064352085519" ns2:_="" ns3:_="">
    <xsd:import namespace="9bd0ec8e-91af-45be-ba59-c4022c3c8039"/>
    <xsd:import namespace="532025ca-f10d-43ae-9a3f-13ee27fa1f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0ec8e-91af-45be-ba59-c4022c3c80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025ca-f10d-43ae-9a3f-13ee27fa1f3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4928df4-9a6a-471f-980a-21ffd4bca8b8}" ma:internalName="TaxCatchAll" ma:showField="CatchAllData" ma:web="532025ca-f10d-43ae-9a3f-13ee27fa1f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bd0ec8e-91af-45be-ba59-c4022c3c8039">
      <Terms xmlns="http://schemas.microsoft.com/office/infopath/2007/PartnerControls"/>
    </lcf76f155ced4ddcb4097134ff3c332f>
    <TaxCatchAll xmlns="532025ca-f10d-43ae-9a3f-13ee27fa1f3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F7A97B-5B1C-4171-9CF1-9D3B435A34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d0ec8e-91af-45be-ba59-c4022c3c8039"/>
    <ds:schemaRef ds:uri="532025ca-f10d-43ae-9a3f-13ee27fa1f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3B2CDD-F036-4EA0-8AEA-7776CA6A3D42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532025ca-f10d-43ae-9a3f-13ee27fa1f3e"/>
    <ds:schemaRef ds:uri="http://purl.org/dc/dcmitype/"/>
    <ds:schemaRef ds:uri="http://purl.org/dc/terms/"/>
    <ds:schemaRef ds:uri="9bd0ec8e-91af-45be-ba59-c4022c3c8039"/>
  </ds:schemaRefs>
</ds:datastoreItem>
</file>

<file path=customXml/itemProps3.xml><?xml version="1.0" encoding="utf-8"?>
<ds:datastoreItem xmlns:ds="http://schemas.openxmlformats.org/officeDocument/2006/customXml" ds:itemID="{92D48332-EB60-4135-A239-9D405357FF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Mun Dimension</vt:lpstr>
      <vt:lpstr>Climate Zones</vt:lpstr>
      <vt:lpstr>Municipalities - DataBC</vt:lpstr>
      <vt:lpstr>Lat Long - DataBC</vt:lpstr>
      <vt:lpstr>RDs - DataBC</vt:lpstr>
      <vt:lpstr>Mun Dimension Deprecated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Lee, Elliott ENV:EX</cp:lastModifiedBy>
  <cp:revision/>
  <dcterms:created xsi:type="dcterms:W3CDTF">2024-10-25T13:23:56Z</dcterms:created>
  <dcterms:modified xsi:type="dcterms:W3CDTF">2024-12-10T16:10:05Z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0x0101006E086E618190014198F68DEE8044C088</vt:lpwstr>
  </property>
  <property fmtid="{D5CDD505-2E9C-101B-9397-08002B2CF9AE}" pid="3" name="MediaServiceImageTags">
    <vt:lpwstr/>
  </property>
</Properties>
</file>