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files\echoi.guest\Documents\GitHub\value_investing_research\"/>
    </mc:Choice>
  </mc:AlternateContent>
  <bookViews>
    <workbookView xWindow="0" yWindow="0" windowWidth="17985" windowHeight="5730"/>
  </bookViews>
  <sheets>
    <sheet name="Summary Table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3" l="1"/>
  <c r="T11" i="3"/>
  <c r="S11" i="3"/>
  <c r="R11" i="3"/>
  <c r="P11" i="3"/>
  <c r="T20" i="3"/>
  <c r="S20" i="3"/>
  <c r="R20" i="3"/>
  <c r="Q20" i="3"/>
  <c r="P20" i="3"/>
  <c r="T31" i="3"/>
  <c r="S31" i="3"/>
  <c r="R31" i="3"/>
  <c r="Q31" i="3"/>
  <c r="P31" i="3"/>
  <c r="T40" i="3"/>
  <c r="S40" i="3"/>
  <c r="R40" i="3"/>
  <c r="Q40" i="3"/>
  <c r="P40" i="3"/>
  <c r="J6" i="3" l="1"/>
  <c r="J15" i="3" s="1"/>
  <c r="N11" i="3"/>
  <c r="M11" i="3"/>
  <c r="L11" i="3"/>
  <c r="K11" i="3"/>
  <c r="J11" i="3"/>
  <c r="N10" i="3"/>
  <c r="M10" i="3"/>
  <c r="L10" i="3"/>
  <c r="K10" i="3"/>
  <c r="J10" i="3"/>
  <c r="N9" i="3"/>
  <c r="M9" i="3"/>
  <c r="L9" i="3"/>
  <c r="K9" i="3"/>
  <c r="J9" i="3"/>
  <c r="N8" i="3"/>
  <c r="M8" i="3"/>
  <c r="L8" i="3"/>
  <c r="K8" i="3"/>
  <c r="J8" i="3"/>
  <c r="N7" i="3"/>
  <c r="M7" i="3"/>
  <c r="L7" i="3"/>
  <c r="K7" i="3"/>
  <c r="J7" i="3"/>
  <c r="N6" i="3"/>
  <c r="M6" i="3"/>
  <c r="L6" i="3"/>
  <c r="K6" i="3"/>
</calcChain>
</file>

<file path=xl/sharedStrings.xml><?xml version="1.0" encoding="utf-8"?>
<sst xmlns="http://schemas.openxmlformats.org/spreadsheetml/2006/main" count="124" uniqueCount="18">
  <si>
    <t>1980 - 1996 data</t>
  </si>
  <si>
    <t>Summary Table by Standard FEPS</t>
  </si>
  <si>
    <t>DELTA Absolute  (New Data - Old Data)</t>
  </si>
  <si>
    <t>Overall</t>
  </si>
  <si>
    <t>Q1</t>
  </si>
  <si>
    <t>Q2</t>
  </si>
  <si>
    <t>Q3</t>
  </si>
  <si>
    <t>Q4</t>
  </si>
  <si>
    <t>number_of_analysts</t>
  </si>
  <si>
    <t>forecasted_earnings</t>
  </si>
  <si>
    <t>actual_earnings</t>
  </si>
  <si>
    <t>scaled_forecast</t>
  </si>
  <si>
    <t>price</t>
  </si>
  <si>
    <t>market_value</t>
  </si>
  <si>
    <t>Summary Table by Market Cap</t>
  </si>
  <si>
    <t>DELTA Absolute  (New Data - Old Data)/Old Data</t>
  </si>
  <si>
    <t>1997 - 2018 data</t>
  </si>
  <si>
    <t>George's Past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</si>
</sst>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);[Red]\(&quot;$&quot;#,##0.00\)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1" fillId="2" borderId="0" xfId="0" applyFont="1" applyFill="1" applyAlignment="1">
      <alignment horizontal="centerContinuous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horizontal="centerContinuous"/>
    </xf>
    <xf numFmtId="0" fontId="2" fillId="3" borderId="2" xfId="0" applyFont="1" applyFill="1" applyBorder="1" applyAlignment="1">
      <alignment horizontal="centerContinuous"/>
    </xf>
    <xf numFmtId="0" fontId="2" fillId="3" borderId="3" xfId="0" applyFont="1" applyFill="1" applyBorder="1" applyAlignment="1">
      <alignment horizontal="centerContinuous"/>
    </xf>
    <xf numFmtId="0" fontId="2" fillId="3" borderId="4" xfId="0" applyFont="1" applyFill="1" applyBorder="1" applyAlignment="1">
      <alignment horizontal="centerContinuous"/>
    </xf>
    <xf numFmtId="0" fontId="2" fillId="3" borderId="0" xfId="0" applyFont="1" applyFill="1" applyBorder="1" applyAlignment="1">
      <alignment horizontal="centerContinuous"/>
    </xf>
    <xf numFmtId="0" fontId="2" fillId="3" borderId="5" xfId="0" applyFont="1" applyFill="1" applyBorder="1" applyAlignment="1">
      <alignment horizontal="centerContinuous"/>
    </xf>
    <xf numFmtId="0" fontId="2" fillId="3" borderId="6" xfId="0" applyFont="1" applyFill="1" applyBorder="1" applyAlignment="1">
      <alignment horizontal="centerContinuous"/>
    </xf>
    <xf numFmtId="0" fontId="0" fillId="4" borderId="0" xfId="0" applyFill="1" applyBorder="1"/>
    <xf numFmtId="164" fontId="0" fillId="4" borderId="0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3" fontId="0" fillId="4" borderId="7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0"/>
  <sheetViews>
    <sheetView showGridLines="0" tabSelected="1" workbookViewId="0">
      <selection activeCell="G13" sqref="G13"/>
    </sheetView>
  </sheetViews>
  <sheetFormatPr defaultRowHeight="14.25" x14ac:dyDescent="0.45"/>
  <cols>
    <col min="1" max="1" width="9.06640625" style="1"/>
    <col min="2" max="2" width="17.46484375" style="1" bestFit="1" customWidth="1"/>
    <col min="3" max="3" width="9.6640625" style="1" bestFit="1" customWidth="1"/>
    <col min="4" max="5" width="8.6640625" style="1" bestFit="1" customWidth="1"/>
    <col min="6" max="7" width="9.6640625" style="1" bestFit="1" customWidth="1"/>
    <col min="8" max="8" width="1.59765625" style="1" customWidth="1"/>
    <col min="9" max="9" width="17.46484375" style="1" bestFit="1" customWidth="1"/>
    <col min="10" max="14" width="10.59765625" style="1" customWidth="1"/>
    <col min="15" max="15" width="9.06640625" style="1"/>
    <col min="16" max="16" width="6.19921875" style="1" customWidth="1"/>
    <col min="17" max="18" width="5.19921875" style="1" bestFit="1" customWidth="1"/>
    <col min="19" max="19" width="6.19921875" style="1" bestFit="1" customWidth="1"/>
    <col min="20" max="20" width="5.19921875" style="1" bestFit="1" customWidth="1"/>
    <col min="21" max="16384" width="9.06640625" style="1"/>
  </cols>
  <sheetData>
    <row r="2" spans="2:21" x14ac:dyDescent="0.45">
      <c r="B2" s="38" t="s">
        <v>0</v>
      </c>
    </row>
    <row r="3" spans="2:21" ht="6" customHeight="1" x14ac:dyDescent="0.45"/>
    <row r="4" spans="2:21" x14ac:dyDescent="0.45">
      <c r="B4" s="2" t="s">
        <v>1</v>
      </c>
      <c r="C4" s="3"/>
      <c r="D4" s="3"/>
      <c r="E4" s="3"/>
      <c r="F4" s="3"/>
      <c r="G4" s="4"/>
      <c r="I4" s="5"/>
      <c r="J4" s="5" t="s">
        <v>2</v>
      </c>
      <c r="K4" s="5"/>
      <c r="L4" s="5"/>
      <c r="M4" s="5"/>
      <c r="N4" s="5"/>
    </row>
    <row r="5" spans="2:21" x14ac:dyDescent="0.45">
      <c r="B5" s="6"/>
      <c r="C5" s="7" t="s">
        <v>3</v>
      </c>
      <c r="D5" s="7" t="s">
        <v>4</v>
      </c>
      <c r="E5" s="7" t="s">
        <v>5</v>
      </c>
      <c r="F5" s="7" t="s">
        <v>6</v>
      </c>
      <c r="G5" s="8" t="s">
        <v>7</v>
      </c>
      <c r="I5" s="9"/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</row>
    <row r="6" spans="2:21" x14ac:dyDescent="0.45">
      <c r="B6" s="6" t="s">
        <v>8</v>
      </c>
      <c r="C6" s="10">
        <v>9.9487883377508499</v>
      </c>
      <c r="D6" s="10">
        <v>9.3676738259919894</v>
      </c>
      <c r="E6" s="10">
        <v>10.817905918057701</v>
      </c>
      <c r="F6" s="10">
        <v>10.1217489634376</v>
      </c>
      <c r="G6" s="11">
        <v>9.4924841772151893</v>
      </c>
      <c r="I6" s="9" t="s">
        <v>8</v>
      </c>
      <c r="J6" s="12">
        <f>C6-C45</f>
        <v>-6.8265116622491515</v>
      </c>
      <c r="K6" s="12">
        <f t="shared" ref="K6:N11" si="0">D6-D45</f>
        <v>-8.8034261740080098</v>
      </c>
      <c r="L6" s="12">
        <f t="shared" si="0"/>
        <v>-5.8741940819422993</v>
      </c>
      <c r="M6" s="12">
        <f t="shared" si="0"/>
        <v>-6.5599510365623992</v>
      </c>
      <c r="N6" s="12">
        <f t="shared" si="0"/>
        <v>-6.0617158227848105</v>
      </c>
    </row>
    <row r="7" spans="2:21" x14ac:dyDescent="0.45">
      <c r="B7" s="6" t="s">
        <v>9</v>
      </c>
      <c r="C7" s="13">
        <v>1.7238847750956099</v>
      </c>
      <c r="D7" s="13">
        <v>1.6601021920124399</v>
      </c>
      <c r="E7" s="13">
        <v>1.8106112643349701</v>
      </c>
      <c r="F7" s="13">
        <v>1.68850209154524</v>
      </c>
      <c r="G7" s="14">
        <v>1.73989347349498</v>
      </c>
      <c r="I7" s="9" t="s">
        <v>9</v>
      </c>
      <c r="J7" s="12">
        <f t="shared" ref="J7:J11" si="1">C7-C46</f>
        <v>-0.38351522490439027</v>
      </c>
      <c r="K7" s="12">
        <f t="shared" si="0"/>
        <v>-0.14689780798756003</v>
      </c>
      <c r="L7" s="12">
        <f t="shared" si="0"/>
        <v>-0.3104887356650301</v>
      </c>
      <c r="M7" s="12">
        <f t="shared" si="0"/>
        <v>-0.62369790845475981</v>
      </c>
      <c r="N7" s="12">
        <f t="shared" si="0"/>
        <v>-0.44990652650501994</v>
      </c>
    </row>
    <row r="8" spans="2:21" x14ac:dyDescent="0.45">
      <c r="B8" s="6" t="s">
        <v>10</v>
      </c>
      <c r="C8" s="13">
        <v>1.3366248106777701</v>
      </c>
      <c r="D8" s="13">
        <v>1.4546166363305399</v>
      </c>
      <c r="E8" s="13">
        <v>1.39603357359636</v>
      </c>
      <c r="F8" s="13">
        <v>1.4389095740670901</v>
      </c>
      <c r="G8" s="14">
        <v>1.03912223101266</v>
      </c>
      <c r="I8" s="9" t="s">
        <v>10</v>
      </c>
      <c r="J8" s="12">
        <f t="shared" si="1"/>
        <v>-0.44777518932222993</v>
      </c>
      <c r="K8" s="12">
        <f t="shared" si="0"/>
        <v>-0.31478336366946014</v>
      </c>
      <c r="L8" s="12">
        <f t="shared" si="0"/>
        <v>-0.60746642640363979</v>
      </c>
      <c r="M8" s="12">
        <f t="shared" si="0"/>
        <v>-0.59919042593290994</v>
      </c>
      <c r="N8" s="12">
        <f t="shared" si="0"/>
        <v>-0.28757776898734</v>
      </c>
    </row>
    <row r="9" spans="2:21" x14ac:dyDescent="0.45">
      <c r="B9" s="6" t="s">
        <v>11</v>
      </c>
      <c r="C9" s="15">
        <v>1.5982466315122099E-2</v>
      </c>
      <c r="D9" s="15">
        <v>3.7422669577484198E-3</v>
      </c>
      <c r="E9" s="15">
        <v>8.2593698102237396E-3</v>
      </c>
      <c r="F9" s="15">
        <v>1.4329920136668801E-2</v>
      </c>
      <c r="G9" s="16">
        <v>3.9057009834708598E-2</v>
      </c>
      <c r="I9" s="9" t="s">
        <v>11</v>
      </c>
      <c r="J9" s="12">
        <f t="shared" si="1"/>
        <v>5.9824663151220991E-3</v>
      </c>
      <c r="K9" s="12">
        <f t="shared" si="0"/>
        <v>1.9422669577484199E-3</v>
      </c>
      <c r="L9" s="12">
        <f t="shared" si="0"/>
        <v>4.2593698102237395E-3</v>
      </c>
      <c r="M9" s="12">
        <f t="shared" si="0"/>
        <v>7.0299201366688007E-3</v>
      </c>
      <c r="N9" s="12">
        <f t="shared" si="0"/>
        <v>1.2057009834708598E-2</v>
      </c>
    </row>
    <row r="10" spans="2:21" x14ac:dyDescent="0.45">
      <c r="B10" s="6" t="s">
        <v>12</v>
      </c>
      <c r="C10" s="13">
        <v>21.213307378745402</v>
      </c>
      <c r="D10" s="13">
        <v>22.7245176774437</v>
      </c>
      <c r="E10" s="13">
        <v>23.522422614499501</v>
      </c>
      <c r="F10" s="13">
        <v>19.439740533190999</v>
      </c>
      <c r="G10" s="14">
        <v>19.024680159316699</v>
      </c>
      <c r="I10" s="9" t="s">
        <v>12</v>
      </c>
      <c r="J10" s="12">
        <f t="shared" si="1"/>
        <v>-3.4497926212545984</v>
      </c>
      <c r="K10" s="12">
        <f t="shared" si="0"/>
        <v>-2.4798823225562998</v>
      </c>
      <c r="L10" s="12">
        <f t="shared" si="0"/>
        <v>-1.4370773855004977</v>
      </c>
      <c r="M10" s="12">
        <f t="shared" si="0"/>
        <v>-5.9226594668090016</v>
      </c>
      <c r="N10" s="12">
        <f t="shared" si="0"/>
        <v>-4.1002198406833017</v>
      </c>
    </row>
    <row r="11" spans="2:21" x14ac:dyDescent="0.45">
      <c r="B11" s="17" t="s">
        <v>13</v>
      </c>
      <c r="C11" s="18">
        <v>3530.48334065258</v>
      </c>
      <c r="D11" s="18">
        <v>3829.4920509564299</v>
      </c>
      <c r="E11" s="18">
        <v>4571.6740538430504</v>
      </c>
      <c r="F11" s="18">
        <v>2912.36759822972</v>
      </c>
      <c r="G11" s="19">
        <v>2768.57883807075</v>
      </c>
      <c r="I11" s="9" t="s">
        <v>13</v>
      </c>
      <c r="J11" s="20">
        <f t="shared" si="1"/>
        <v>-721.36665934742041</v>
      </c>
      <c r="K11" s="20">
        <f t="shared" si="0"/>
        <v>-2714.9879490435696</v>
      </c>
      <c r="L11" s="20">
        <f t="shared" si="0"/>
        <v>533.87405384305021</v>
      </c>
      <c r="M11" s="20">
        <f t="shared" si="0"/>
        <v>-975.88240177028001</v>
      </c>
      <c r="N11" s="20">
        <f t="shared" si="0"/>
        <v>307.48883807074981</v>
      </c>
      <c r="P11" s="20">
        <f>C11/1000</f>
        <v>3.5304833406525797</v>
      </c>
      <c r="Q11" s="20">
        <f t="shared" ref="Q11" si="2">D11/1000</f>
        <v>3.8294920509564299</v>
      </c>
      <c r="R11" s="20">
        <f t="shared" ref="R11" si="3">E11/1000</f>
        <v>4.5716740538430507</v>
      </c>
      <c r="S11" s="20">
        <f t="shared" ref="S11" si="4">F11/1000</f>
        <v>2.9123675982297201</v>
      </c>
      <c r="T11" s="20">
        <f t="shared" ref="T11" si="5">G11/1000</f>
        <v>2.7685788380707499</v>
      </c>
      <c r="U11" s="20"/>
    </row>
    <row r="12" spans="2:21" ht="6" customHeight="1" x14ac:dyDescent="0.45"/>
    <row r="13" spans="2:21" x14ac:dyDescent="0.45">
      <c r="B13" s="2" t="s">
        <v>14</v>
      </c>
      <c r="C13" s="3"/>
      <c r="D13" s="3"/>
      <c r="E13" s="3"/>
      <c r="F13" s="3"/>
      <c r="G13" s="4"/>
      <c r="I13" s="5"/>
      <c r="J13" s="5" t="s">
        <v>15</v>
      </c>
      <c r="K13" s="5"/>
      <c r="L13" s="5"/>
      <c r="M13" s="5"/>
      <c r="N13" s="5"/>
    </row>
    <row r="14" spans="2:21" x14ac:dyDescent="0.45">
      <c r="B14" s="6"/>
      <c r="C14" s="7" t="s">
        <v>3</v>
      </c>
      <c r="D14" s="7" t="s">
        <v>4</v>
      </c>
      <c r="E14" s="7" t="s">
        <v>5</v>
      </c>
      <c r="F14" s="7" t="s">
        <v>6</v>
      </c>
      <c r="G14" s="8" t="s">
        <v>7</v>
      </c>
      <c r="I14" s="9"/>
      <c r="J14" s="9" t="s">
        <v>3</v>
      </c>
      <c r="K14" s="9" t="s">
        <v>4</v>
      </c>
      <c r="L14" s="9" t="s">
        <v>5</v>
      </c>
      <c r="M14" s="9" t="s">
        <v>6</v>
      </c>
      <c r="N14" s="9" t="s">
        <v>7</v>
      </c>
    </row>
    <row r="15" spans="2:21" x14ac:dyDescent="0.45">
      <c r="B15" s="6" t="s">
        <v>8</v>
      </c>
      <c r="C15" s="10">
        <v>9.9487883377508499</v>
      </c>
      <c r="D15" s="10">
        <v>8.7930147058823493</v>
      </c>
      <c r="E15" s="10">
        <v>9.1254250094446494</v>
      </c>
      <c r="F15" s="10">
        <v>10.067841079460299</v>
      </c>
      <c r="G15" s="11">
        <v>11.9280347963622</v>
      </c>
      <c r="I15" s="9" t="s">
        <v>8</v>
      </c>
      <c r="J15" s="21">
        <f>J6/C6</f>
        <v>-0.68616513192323481</v>
      </c>
      <c r="K15" s="21">
        <v>0.53172379174413942</v>
      </c>
      <c r="L15" s="21">
        <v>0.34553682210919467</v>
      </c>
      <c r="M15" s="21">
        <v>0.37445511718728125</v>
      </c>
      <c r="N15" s="21">
        <v>0.32506384999591159</v>
      </c>
    </row>
    <row r="16" spans="2:21" x14ac:dyDescent="0.45">
      <c r="B16" s="6" t="s">
        <v>9</v>
      </c>
      <c r="C16" s="13">
        <v>1.7238847750956099</v>
      </c>
      <c r="D16" s="13">
        <v>0.72572594884756403</v>
      </c>
      <c r="E16" s="13">
        <v>1.55235229123759</v>
      </c>
      <c r="F16" s="13">
        <v>1.8618536879366101</v>
      </c>
      <c r="G16" s="14">
        <v>2.8314124274115602</v>
      </c>
      <c r="I16" s="9" t="s">
        <v>9</v>
      </c>
      <c r="J16" s="21">
        <v>0.51308377479149725</v>
      </c>
      <c r="K16" s="21">
        <v>0.62927286825696416</v>
      </c>
      <c r="L16" s="21">
        <v>0.6661240870114471</v>
      </c>
      <c r="M16" s="21">
        <v>0.26760554249146107</v>
      </c>
      <c r="N16" s="21">
        <v>0.49505714177538401</v>
      </c>
    </row>
    <row r="17" spans="2:20" x14ac:dyDescent="0.45">
      <c r="B17" s="6" t="s">
        <v>10</v>
      </c>
      <c r="C17" s="13">
        <v>1.3366248106777701</v>
      </c>
      <c r="D17" s="13">
        <v>0.60617514705882403</v>
      </c>
      <c r="E17" s="13">
        <v>1.1787388741972</v>
      </c>
      <c r="F17" s="13">
        <v>1.18201585457271</v>
      </c>
      <c r="G17" s="14">
        <v>2.4506002372479201</v>
      </c>
      <c r="I17" s="9" t="s">
        <v>10</v>
      </c>
      <c r="J17" s="21">
        <v>0.14164498755596999</v>
      </c>
      <c r="K17" s="21">
        <v>0.11928632209873327</v>
      </c>
      <c r="L17" s="21">
        <v>0.19473379909033914</v>
      </c>
      <c r="M17" s="21">
        <v>0.23794214518846005</v>
      </c>
      <c r="N17" s="21">
        <v>2.2667649229399525E-2</v>
      </c>
    </row>
    <row r="18" spans="2:20" x14ac:dyDescent="0.45">
      <c r="B18" s="6" t="s">
        <v>11</v>
      </c>
      <c r="C18" s="15">
        <v>1.5982466315122099E-2</v>
      </c>
      <c r="D18" s="15">
        <v>1.84240931916149E-2</v>
      </c>
      <c r="E18" s="15">
        <v>1.95141695062464E-2</v>
      </c>
      <c r="F18" s="15">
        <v>1.4394404109916201E-2</v>
      </c>
      <c r="G18" s="16">
        <v>1.13174130030766E-2</v>
      </c>
      <c r="I18" s="9" t="s">
        <v>11</v>
      </c>
      <c r="J18" s="21">
        <v>0.30226799585708947</v>
      </c>
      <c r="K18" s="21">
        <v>0.35011527551826099</v>
      </c>
      <c r="L18" s="21">
        <v>0.40357108262890629</v>
      </c>
      <c r="M18" s="21">
        <v>0.39439248201284044</v>
      </c>
      <c r="N18" s="21">
        <v>0.23173704473003864</v>
      </c>
    </row>
    <row r="19" spans="2:20" x14ac:dyDescent="0.45">
      <c r="B19" s="6" t="s">
        <v>12</v>
      </c>
      <c r="C19" s="13">
        <v>21.213307378745402</v>
      </c>
      <c r="D19" s="13">
        <v>11.276911723338999</v>
      </c>
      <c r="E19" s="13">
        <v>18.869443153672702</v>
      </c>
      <c r="F19" s="13">
        <v>23.932403409942701</v>
      </c>
      <c r="G19" s="14">
        <v>31.484820457131701</v>
      </c>
      <c r="I19" s="9" t="s">
        <v>12</v>
      </c>
      <c r="J19" s="21">
        <v>0.44280041688862992</v>
      </c>
      <c r="K19" s="21">
        <v>0.489874878540767</v>
      </c>
      <c r="L19" s="21">
        <v>0.55247497126615897</v>
      </c>
      <c r="M19" s="21">
        <v>0.29652583307059244</v>
      </c>
      <c r="N19" s="21">
        <v>0.42538108613236647</v>
      </c>
    </row>
    <row r="20" spans="2:20" x14ac:dyDescent="0.45">
      <c r="B20" s="17" t="s">
        <v>13</v>
      </c>
      <c r="C20" s="18">
        <v>3530.48334065258</v>
      </c>
      <c r="D20" s="18">
        <v>579.35831285337406</v>
      </c>
      <c r="E20" s="18">
        <v>1482.2095269961599</v>
      </c>
      <c r="F20" s="18">
        <v>3246.0763825490103</v>
      </c>
      <c r="G20" s="19">
        <v>9148.3712902701191</v>
      </c>
      <c r="I20" s="9" t="s">
        <v>13</v>
      </c>
      <c r="J20" s="21">
        <v>0.18014853720768226</v>
      </c>
      <c r="K20" s="21">
        <v>0.1230932643194324</v>
      </c>
      <c r="L20" s="21">
        <v>0.33084428612994171</v>
      </c>
      <c r="M20" s="21">
        <v>0.10971985885157876</v>
      </c>
      <c r="N20" s="21">
        <v>0.22503372523008935</v>
      </c>
      <c r="P20" s="20">
        <f>C20/1000</f>
        <v>3.5304833406525797</v>
      </c>
      <c r="Q20" s="20">
        <f t="shared" ref="Q20" si="6">D20/1000</f>
        <v>0.57935831285337402</v>
      </c>
      <c r="R20" s="20">
        <f t="shared" ref="R20" si="7">E20/1000</f>
        <v>1.4822095269961599</v>
      </c>
      <c r="S20" s="20">
        <f t="shared" ref="S20" si="8">F20/1000</f>
        <v>3.2460763825490102</v>
      </c>
      <c r="T20" s="20">
        <f t="shared" ref="T20" si="9">G20/1000</f>
        <v>9.1483712902701182</v>
      </c>
    </row>
    <row r="21" spans="2:20" ht="6" customHeight="1" x14ac:dyDescent="0.45">
      <c r="B21" s="33"/>
      <c r="C21" s="34"/>
      <c r="D21" s="34"/>
      <c r="E21" s="34"/>
      <c r="F21" s="34"/>
      <c r="G21" s="34"/>
      <c r="H21" s="35"/>
      <c r="I21" s="36"/>
      <c r="J21" s="37"/>
      <c r="K21" s="37"/>
      <c r="L21" s="37"/>
      <c r="M21" s="37"/>
      <c r="N21" s="37"/>
      <c r="O21" s="35"/>
      <c r="P21" s="35"/>
      <c r="Q21" s="35"/>
      <c r="R21" s="35"/>
      <c r="S21" s="35"/>
      <c r="T21" s="35"/>
    </row>
    <row r="22" spans="2:20" x14ac:dyDescent="0.45">
      <c r="B22" s="38" t="s">
        <v>16</v>
      </c>
    </row>
    <row r="23" spans="2:20" ht="6" customHeight="1" x14ac:dyDescent="0.45"/>
    <row r="24" spans="2:20" x14ac:dyDescent="0.45">
      <c r="B24" s="2" t="s">
        <v>1</v>
      </c>
      <c r="C24" s="3"/>
      <c r="D24" s="3"/>
      <c r="E24" s="3"/>
      <c r="F24" s="3"/>
      <c r="G24" s="4"/>
      <c r="I24" s="5"/>
      <c r="J24" s="5" t="s">
        <v>2</v>
      </c>
      <c r="K24" s="5"/>
      <c r="L24" s="5"/>
      <c r="M24" s="5"/>
      <c r="N24" s="5"/>
    </row>
    <row r="25" spans="2:20" x14ac:dyDescent="0.45">
      <c r="B25" s="6"/>
      <c r="C25" s="7" t="s">
        <v>3</v>
      </c>
      <c r="D25" s="7" t="s">
        <v>4</v>
      </c>
      <c r="E25" s="7" t="s">
        <v>5</v>
      </c>
      <c r="F25" s="7" t="s">
        <v>6</v>
      </c>
      <c r="G25" s="8" t="s">
        <v>7</v>
      </c>
      <c r="I25" s="9"/>
      <c r="J25" s="9" t="s">
        <v>3</v>
      </c>
      <c r="K25" s="9" t="s">
        <v>4</v>
      </c>
      <c r="L25" s="9" t="s">
        <v>5</v>
      </c>
      <c r="M25" s="9" t="s">
        <v>6</v>
      </c>
      <c r="N25" s="9" t="s">
        <v>7</v>
      </c>
    </row>
    <row r="26" spans="2:20" x14ac:dyDescent="0.45">
      <c r="B26" s="6" t="s">
        <v>8</v>
      </c>
      <c r="C26" s="10">
        <v>16.513600921495701</v>
      </c>
      <c r="D26" s="10">
        <v>15.406260749914001</v>
      </c>
      <c r="E26" s="10">
        <v>17.731433659839698</v>
      </c>
      <c r="F26" s="10">
        <v>17.197900262467201</v>
      </c>
      <c r="G26" s="11">
        <v>15.7194178334562</v>
      </c>
      <c r="I26" s="9" t="s">
        <v>8</v>
      </c>
      <c r="J26" s="12">
        <v>0.17003245748489704</v>
      </c>
      <c r="K26" s="12">
        <v>-1.3841246020259987</v>
      </c>
      <c r="L26" s="12">
        <v>0.24818546460819846</v>
      </c>
      <c r="M26" s="12">
        <v>0.93943251605369937</v>
      </c>
      <c r="N26" s="12">
        <v>0.87420271626809942</v>
      </c>
    </row>
    <row r="27" spans="2:20" x14ac:dyDescent="0.45">
      <c r="B27" s="6" t="s">
        <v>9</v>
      </c>
      <c r="C27" s="13">
        <v>2.7837996782918601</v>
      </c>
      <c r="D27" s="13">
        <v>2.8486481281409999</v>
      </c>
      <c r="E27" s="13">
        <v>2.7773781480527502</v>
      </c>
      <c r="F27" s="13">
        <v>2.4454664253793101</v>
      </c>
      <c r="G27" s="14">
        <v>3.0772047161078202</v>
      </c>
      <c r="I27" s="9" t="s">
        <v>9</v>
      </c>
      <c r="J27" s="12">
        <v>0.90775429309301003</v>
      </c>
      <c r="K27" s="12">
        <v>1.3402042513035402</v>
      </c>
      <c r="L27" s="12">
        <v>0.99608752786470989</v>
      </c>
      <c r="M27" s="12">
        <v>0.85239146926358034</v>
      </c>
      <c r="N27" s="12">
        <v>0.43607632847859001</v>
      </c>
    </row>
    <row r="28" spans="2:20" x14ac:dyDescent="0.45">
      <c r="B28" s="6" t="s">
        <v>10</v>
      </c>
      <c r="C28" s="13">
        <v>2.46754036859826</v>
      </c>
      <c r="D28" s="13">
        <v>2.7314053491572099</v>
      </c>
      <c r="E28" s="13">
        <v>2.56387460373998</v>
      </c>
      <c r="F28" s="13">
        <v>2.2647624846894101</v>
      </c>
      <c r="G28" s="14">
        <v>2.2987577376566</v>
      </c>
      <c r="I28" s="9" t="s">
        <v>10</v>
      </c>
      <c r="J28" s="12">
        <v>0.71964656594409004</v>
      </c>
      <c r="K28" s="12">
        <v>0.76800434153400987</v>
      </c>
      <c r="L28" s="12">
        <v>1.0164708709583503</v>
      </c>
      <c r="M28" s="12">
        <v>0.36513000583771005</v>
      </c>
      <c r="N28" s="12">
        <v>0.72236524948331993</v>
      </c>
    </row>
    <row r="29" spans="2:20" x14ac:dyDescent="0.45">
      <c r="B29" s="6" t="s">
        <v>11</v>
      </c>
      <c r="C29" s="15">
        <v>1.5982466315122099E-2</v>
      </c>
      <c r="D29" s="15">
        <v>3.7422669577484198E-3</v>
      </c>
      <c r="E29" s="15">
        <v>8.2593698102237396E-3</v>
      </c>
      <c r="F29" s="15">
        <v>1.4329920136668801E-2</v>
      </c>
      <c r="G29" s="16">
        <v>3.9057009834708598E-2</v>
      </c>
      <c r="I29" s="9" t="s">
        <v>11</v>
      </c>
      <c r="J29" s="12">
        <v>7.8757130144089995E-3</v>
      </c>
      <c r="K29" s="12">
        <v>2.7135167635402098E-3</v>
      </c>
      <c r="L29" s="12">
        <v>5.7422217832225307E-3</v>
      </c>
      <c r="M29" s="12">
        <v>8.8247579090443978E-3</v>
      </c>
      <c r="N29" s="12">
        <v>1.4200042789334E-2</v>
      </c>
    </row>
    <row r="30" spans="2:20" x14ac:dyDescent="0.45">
      <c r="B30" s="6" t="s">
        <v>12</v>
      </c>
      <c r="C30" s="13">
        <v>39.804486216058002</v>
      </c>
      <c r="D30" s="13">
        <v>51.9699835856131</v>
      </c>
      <c r="E30" s="13">
        <v>45.251698319240198</v>
      </c>
      <c r="F30" s="13">
        <v>35.329923986150398</v>
      </c>
      <c r="G30" s="14">
        <v>25.8501430837734</v>
      </c>
      <c r="I30" s="9" t="s">
        <v>12</v>
      </c>
      <c r="J30" s="12">
        <v>22.2182599502529</v>
      </c>
      <c r="K30" s="12">
        <v>34.043128377041597</v>
      </c>
      <c r="L30" s="12">
        <v>23.914750436363903</v>
      </c>
      <c r="M30" s="12">
        <v>21.0677461511739</v>
      </c>
      <c r="N30" s="12">
        <v>9.5784716190659971</v>
      </c>
    </row>
    <row r="31" spans="2:20" x14ac:dyDescent="0.45">
      <c r="B31" s="17" t="s">
        <v>13</v>
      </c>
      <c r="C31" s="18">
        <v>24344.266858956198</v>
      </c>
      <c r="D31" s="18">
        <v>41619.685984588898</v>
      </c>
      <c r="E31" s="18">
        <v>24736.061889676297</v>
      </c>
      <c r="F31" s="18">
        <v>18723.634010810598</v>
      </c>
      <c r="G31" s="19">
        <v>11352.8705496767</v>
      </c>
      <c r="I31" s="9" t="s">
        <v>13</v>
      </c>
      <c r="J31" s="20">
        <v>-4224.3289325947835</v>
      </c>
      <c r="K31" s="20">
        <v>-6499.0022411483505</v>
      </c>
      <c r="L31" s="20">
        <v>-4012.7905981398112</v>
      </c>
      <c r="M31" s="20">
        <v>-3865.8792768801636</v>
      </c>
      <c r="N31" s="20">
        <v>-2444.1307104541361</v>
      </c>
      <c r="P31" s="20">
        <f>C31/1000</f>
        <v>24.3442668589562</v>
      </c>
      <c r="Q31" s="20">
        <f t="shared" ref="Q31" si="10">D31/1000</f>
        <v>41.619685984588898</v>
      </c>
      <c r="R31" s="20">
        <f t="shared" ref="R31" si="11">E31/1000</f>
        <v>24.736061889676296</v>
      </c>
      <c r="S31" s="20">
        <f t="shared" ref="S31" si="12">F31/1000</f>
        <v>18.723634010810599</v>
      </c>
      <c r="T31" s="20">
        <f t="shared" ref="T31" si="13">G31/1000</f>
        <v>11.3528705496767</v>
      </c>
    </row>
    <row r="32" spans="2:20" ht="6" customHeight="1" x14ac:dyDescent="0.45"/>
    <row r="33" spans="2:20" x14ac:dyDescent="0.45">
      <c r="B33" s="2" t="s">
        <v>14</v>
      </c>
      <c r="C33" s="3"/>
      <c r="D33" s="3"/>
      <c r="E33" s="3"/>
      <c r="F33" s="3"/>
      <c r="G33" s="4"/>
      <c r="I33" s="5"/>
      <c r="J33" s="5" t="s">
        <v>15</v>
      </c>
      <c r="K33" s="5"/>
      <c r="L33" s="5"/>
      <c r="M33" s="5"/>
      <c r="N33" s="5"/>
    </row>
    <row r="34" spans="2:20" x14ac:dyDescent="0.45">
      <c r="B34" s="6"/>
      <c r="C34" s="7" t="s">
        <v>3</v>
      </c>
      <c r="D34" s="7" t="s">
        <v>4</v>
      </c>
      <c r="E34" s="7" t="s">
        <v>5</v>
      </c>
      <c r="F34" s="7" t="s">
        <v>6</v>
      </c>
      <c r="G34" s="8" t="s">
        <v>7</v>
      </c>
      <c r="I34" s="9"/>
      <c r="J34" s="9" t="s">
        <v>3</v>
      </c>
      <c r="K34" s="9" t="s">
        <v>4</v>
      </c>
      <c r="L34" s="9" t="s">
        <v>5</v>
      </c>
      <c r="M34" s="9" t="s">
        <v>6</v>
      </c>
      <c r="N34" s="9" t="s">
        <v>7</v>
      </c>
    </row>
    <row r="35" spans="2:20" x14ac:dyDescent="0.45">
      <c r="B35" s="6" t="s">
        <v>8</v>
      </c>
      <c r="C35" s="10">
        <v>16.513600921495701</v>
      </c>
      <c r="D35" s="10">
        <v>14.287564766839401</v>
      </c>
      <c r="E35" s="10">
        <v>16.828612150365199</v>
      </c>
      <c r="F35" s="10">
        <v>18.268241469816299</v>
      </c>
      <c r="G35" s="11">
        <v>16.713971397139701</v>
      </c>
      <c r="I35" s="9" t="s">
        <v>8</v>
      </c>
      <c r="J35" s="21">
        <v>1.0135881771705843E-2</v>
      </c>
      <c r="K35" s="21">
        <v>7.6171756361805218E-2</v>
      </c>
      <c r="L35" s="21">
        <v>1.4868438639128597E-2</v>
      </c>
      <c r="M35" s="21">
        <v>5.6315154693688259E-2</v>
      </c>
      <c r="N35" s="21">
        <v>5.6203643791908259E-2</v>
      </c>
    </row>
    <row r="36" spans="2:20" x14ac:dyDescent="0.45">
      <c r="B36" s="6" t="s">
        <v>9</v>
      </c>
      <c r="C36" s="13">
        <v>2.7837996782918601</v>
      </c>
      <c r="D36" s="13">
        <v>1.48693894102561</v>
      </c>
      <c r="E36" s="13">
        <v>2.77942248424048</v>
      </c>
      <c r="F36" s="13">
        <v>2.5364352750028401</v>
      </c>
      <c r="G36" s="14">
        <v>4.4242618021970399</v>
      </c>
      <c r="I36" s="9" t="s">
        <v>9</v>
      </c>
      <c r="J36" s="21">
        <v>0.43074608194600456</v>
      </c>
      <c r="K36" s="21">
        <v>0.74167363104789163</v>
      </c>
      <c r="L36" s="21">
        <v>0.46960894246603641</v>
      </c>
      <c r="M36" s="21">
        <v>0.36864954124365557</v>
      </c>
      <c r="N36" s="21">
        <v>0.19913979746031146</v>
      </c>
    </row>
    <row r="37" spans="2:20" x14ac:dyDescent="0.45">
      <c r="B37" s="6" t="s">
        <v>10</v>
      </c>
      <c r="C37" s="13">
        <v>2.46754036859826</v>
      </c>
      <c r="D37" s="13">
        <v>0.78274702936096696</v>
      </c>
      <c r="E37" s="13">
        <v>2.6551498663816102</v>
      </c>
      <c r="F37" s="13">
        <v>2.3714645144356998</v>
      </c>
      <c r="G37" s="14">
        <v>4.1637220388705503</v>
      </c>
      <c r="I37" s="9" t="s">
        <v>10</v>
      </c>
      <c r="J37" s="21">
        <v>0.40329890492271353</v>
      </c>
      <c r="K37" s="21">
        <v>0.43404789280773698</v>
      </c>
      <c r="L37" s="21">
        <v>0.50734757721904189</v>
      </c>
      <c r="M37" s="21">
        <v>0.17915215437795498</v>
      </c>
      <c r="N37" s="21">
        <v>0.54448273873771003</v>
      </c>
    </row>
    <row r="38" spans="2:20" x14ac:dyDescent="0.45">
      <c r="B38" s="6" t="s">
        <v>11</v>
      </c>
      <c r="C38" s="15">
        <v>1.5982466315122099E-2</v>
      </c>
      <c r="D38" s="15">
        <v>1.84240931916149E-2</v>
      </c>
      <c r="E38" s="15">
        <v>1.95141695062464E-2</v>
      </c>
      <c r="F38" s="15">
        <v>1.4394404109916201E-2</v>
      </c>
      <c r="G38" s="16">
        <v>1.13174130030766E-2</v>
      </c>
      <c r="I38" s="9" t="s">
        <v>11</v>
      </c>
      <c r="J38" s="21">
        <v>0.78757130144089993</v>
      </c>
      <c r="K38" s="21">
        <v>1.5075093130778945</v>
      </c>
      <c r="L38" s="21">
        <v>1.4355554458056325</v>
      </c>
      <c r="M38" s="21">
        <v>1.208870946444438</v>
      </c>
      <c r="N38" s="21">
        <v>0.52592751071607413</v>
      </c>
    </row>
    <row r="39" spans="2:20" x14ac:dyDescent="0.45">
      <c r="B39" s="6" t="s">
        <v>12</v>
      </c>
      <c r="C39" s="13">
        <v>39.804486216058002</v>
      </c>
      <c r="D39" s="13">
        <v>23.104511032152299</v>
      </c>
      <c r="E39" s="13">
        <v>35.770029798289798</v>
      </c>
      <c r="F39" s="13">
        <v>40.997076989728598</v>
      </c>
      <c r="G39" s="14">
        <v>60.435693388081901</v>
      </c>
      <c r="I39" s="9" t="s">
        <v>12</v>
      </c>
      <c r="J39" s="21">
        <v>0.90087052926245692</v>
      </c>
      <c r="K39" s="21">
        <v>1.3506819593817587</v>
      </c>
      <c r="L39" s="21">
        <v>0.95814220783124282</v>
      </c>
      <c r="M39" s="21">
        <v>0.8306684758214482</v>
      </c>
      <c r="N39" s="21">
        <v>0.41420596928272108</v>
      </c>
    </row>
    <row r="40" spans="2:20" x14ac:dyDescent="0.45">
      <c r="B40" s="17" t="s">
        <v>13</v>
      </c>
      <c r="C40" s="18">
        <v>24344.266858956198</v>
      </c>
      <c r="D40" s="18">
        <v>2180.0635826232601</v>
      </c>
      <c r="E40" s="18">
        <v>6722.5848745552894</v>
      </c>
      <c r="F40" s="18">
        <v>15526.447149825601</v>
      </c>
      <c r="G40" s="19">
        <v>75249.121568543997</v>
      </c>
      <c r="I40" s="9" t="s">
        <v>13</v>
      </c>
      <c r="J40" s="21">
        <v>0.99352727226849091</v>
      </c>
      <c r="K40" s="21">
        <v>0.9930509744316357</v>
      </c>
      <c r="L40" s="21">
        <v>0.99380618112333718</v>
      </c>
      <c r="M40" s="21">
        <v>0.99424658313641445</v>
      </c>
      <c r="N40" s="21">
        <v>0.99310903317397414</v>
      </c>
      <c r="P40" s="20">
        <f>C40/1000</f>
        <v>24.3442668589562</v>
      </c>
      <c r="Q40" s="20">
        <f t="shared" ref="Q40:S40" si="14">D40/1000</f>
        <v>2.1800635826232599</v>
      </c>
      <c r="R40" s="20">
        <f t="shared" si="14"/>
        <v>6.722584874555289</v>
      </c>
      <c r="S40" s="20">
        <f t="shared" si="14"/>
        <v>15.5264471498256</v>
      </c>
      <c r="T40" s="20">
        <f t="shared" ref="T40" si="15">G40/1000</f>
        <v>75.249121568543998</v>
      </c>
    </row>
    <row r="41" spans="2:20" ht="6" customHeight="1" x14ac:dyDescent="0.45"/>
    <row r="42" spans="2:20" x14ac:dyDescent="0.45">
      <c r="B42" s="22" t="s">
        <v>17</v>
      </c>
      <c r="C42" s="23"/>
      <c r="D42" s="23"/>
      <c r="E42" s="23"/>
      <c r="F42" s="23"/>
      <c r="G42" s="24"/>
    </row>
    <row r="43" spans="2:20" x14ac:dyDescent="0.45">
      <c r="B43" s="25" t="s">
        <v>1</v>
      </c>
      <c r="C43" s="26"/>
      <c r="D43" s="26"/>
      <c r="E43" s="26"/>
      <c r="F43" s="26"/>
      <c r="G43" s="27"/>
    </row>
    <row r="44" spans="2:20" x14ac:dyDescent="0.45">
      <c r="B44" s="25"/>
      <c r="C44" s="26" t="s">
        <v>3</v>
      </c>
      <c r="D44" s="26" t="s">
        <v>4</v>
      </c>
      <c r="E44" s="26" t="s">
        <v>5</v>
      </c>
      <c r="F44" s="26" t="s">
        <v>6</v>
      </c>
      <c r="G44" s="27" t="s">
        <v>7</v>
      </c>
    </row>
    <row r="45" spans="2:20" x14ac:dyDescent="0.45">
      <c r="B45" s="25" t="s">
        <v>8</v>
      </c>
      <c r="C45" s="10">
        <v>16.775300000000001</v>
      </c>
      <c r="D45" s="10">
        <v>18.171099999999999</v>
      </c>
      <c r="E45" s="10">
        <v>16.6921</v>
      </c>
      <c r="F45" s="10">
        <v>16.681699999999999</v>
      </c>
      <c r="G45" s="11">
        <v>15.5542</v>
      </c>
    </row>
    <row r="46" spans="2:20" x14ac:dyDescent="0.45">
      <c r="B46" s="25" t="s">
        <v>9</v>
      </c>
      <c r="C46" s="13">
        <v>2.1074000000000002</v>
      </c>
      <c r="D46" s="13">
        <v>1.8069999999999999</v>
      </c>
      <c r="E46" s="13">
        <v>2.1211000000000002</v>
      </c>
      <c r="F46" s="13">
        <v>2.3121999999999998</v>
      </c>
      <c r="G46" s="14">
        <v>2.1898</v>
      </c>
    </row>
    <row r="47" spans="2:20" x14ac:dyDescent="0.45">
      <c r="B47" s="25" t="s">
        <v>10</v>
      </c>
      <c r="C47" s="13">
        <v>1.7844</v>
      </c>
      <c r="D47" s="13">
        <v>1.7694000000000001</v>
      </c>
      <c r="E47" s="13">
        <v>2.0034999999999998</v>
      </c>
      <c r="F47" s="13">
        <v>2.0381</v>
      </c>
      <c r="G47" s="14">
        <v>1.3267</v>
      </c>
    </row>
    <row r="48" spans="2:20" x14ac:dyDescent="0.45">
      <c r="B48" s="25" t="s">
        <v>11</v>
      </c>
      <c r="C48" s="15">
        <v>0.01</v>
      </c>
      <c r="D48" s="15">
        <v>1.8E-3</v>
      </c>
      <c r="E48" s="15">
        <v>4.0000000000000001E-3</v>
      </c>
      <c r="F48" s="15">
        <v>7.3000000000000001E-3</v>
      </c>
      <c r="G48" s="16">
        <v>2.7E-2</v>
      </c>
    </row>
    <row r="49" spans="2:7" x14ac:dyDescent="0.45">
      <c r="B49" s="25" t="s">
        <v>12</v>
      </c>
      <c r="C49" s="13">
        <v>24.6631</v>
      </c>
      <c r="D49" s="13">
        <v>25.2044</v>
      </c>
      <c r="E49" s="13">
        <v>24.959499999999998</v>
      </c>
      <c r="F49" s="13">
        <v>25.362400000000001</v>
      </c>
      <c r="G49" s="14">
        <v>23.1249</v>
      </c>
    </row>
    <row r="50" spans="2:7" x14ac:dyDescent="0.45">
      <c r="B50" s="28" t="s">
        <v>13</v>
      </c>
      <c r="C50" s="18">
        <v>4251.8500000000004</v>
      </c>
      <c r="D50" s="18">
        <v>6544.48</v>
      </c>
      <c r="E50" s="18">
        <v>4037.8</v>
      </c>
      <c r="F50" s="18">
        <v>3888.25</v>
      </c>
      <c r="G50" s="19">
        <v>2461.09</v>
      </c>
    </row>
    <row r="51" spans="2:7" ht="6" customHeight="1" x14ac:dyDescent="0.45"/>
    <row r="52" spans="2:7" x14ac:dyDescent="0.45">
      <c r="B52" s="22" t="s">
        <v>17</v>
      </c>
      <c r="C52" s="23"/>
      <c r="D52" s="23"/>
      <c r="E52" s="23"/>
      <c r="F52" s="23"/>
      <c r="G52" s="24"/>
    </row>
    <row r="53" spans="2:7" x14ac:dyDescent="0.45">
      <c r="B53" s="25" t="s">
        <v>14</v>
      </c>
      <c r="C53" s="26"/>
      <c r="D53" s="26"/>
      <c r="E53" s="26"/>
      <c r="F53" s="26"/>
      <c r="G53" s="27"/>
    </row>
    <row r="54" spans="2:7" x14ac:dyDescent="0.45">
      <c r="B54" s="25"/>
      <c r="C54" s="26" t="s">
        <v>3</v>
      </c>
      <c r="D54" s="26" t="s">
        <v>4</v>
      </c>
      <c r="E54" s="26" t="s">
        <v>5</v>
      </c>
      <c r="F54" s="26" t="s">
        <v>6</v>
      </c>
      <c r="G54" s="27" t="s">
        <v>7</v>
      </c>
    </row>
    <row r="55" spans="2:7" x14ac:dyDescent="0.45">
      <c r="B55" s="25" t="s">
        <v>8</v>
      </c>
      <c r="C55" s="29"/>
      <c r="D55" s="10">
        <v>10.3979</v>
      </c>
      <c r="E55" s="10">
        <v>14.792999999999999</v>
      </c>
      <c r="F55" s="10">
        <v>18.7075</v>
      </c>
      <c r="G55" s="11">
        <v>25.243200000000002</v>
      </c>
    </row>
    <row r="56" spans="2:7" x14ac:dyDescent="0.45">
      <c r="B56" s="25" t="s">
        <v>9</v>
      </c>
      <c r="C56" s="30"/>
      <c r="D56" s="13">
        <v>1.2158</v>
      </c>
      <c r="E56" s="13">
        <v>1.8936999999999999</v>
      </c>
      <c r="F56" s="13">
        <v>2.7378999999999998</v>
      </c>
      <c r="G56" s="14">
        <v>2.4700000000000002</v>
      </c>
    </row>
    <row r="57" spans="2:7" x14ac:dyDescent="0.45">
      <c r="B57" s="25" t="s">
        <v>10</v>
      </c>
      <c r="C57" s="30"/>
      <c r="D57" s="13">
        <v>0.70730000000000004</v>
      </c>
      <c r="E57" s="13">
        <v>1.6367</v>
      </c>
      <c r="F57" s="13">
        <v>2.4811000000000001</v>
      </c>
      <c r="G57" s="14">
        <v>2.2793000000000001</v>
      </c>
    </row>
    <row r="58" spans="2:7" x14ac:dyDescent="0.45">
      <c r="B58" s="25" t="s">
        <v>11</v>
      </c>
      <c r="C58" s="31"/>
      <c r="D58" s="15">
        <v>1.66E-2</v>
      </c>
      <c r="E58" s="15">
        <v>8.8999999999999999E-3</v>
      </c>
      <c r="F58" s="15">
        <v>6.4000000000000003E-3</v>
      </c>
      <c r="G58" s="16">
        <v>5.4999999999999997E-3</v>
      </c>
    </row>
    <row r="59" spans="2:7" x14ac:dyDescent="0.45">
      <c r="B59" s="25" t="s">
        <v>12</v>
      </c>
      <c r="C59" s="30"/>
      <c r="D59" s="13">
        <v>16.562899999999999</v>
      </c>
      <c r="E59" s="13">
        <v>23.119499999999999</v>
      </c>
      <c r="F59" s="13">
        <v>33.224600000000002</v>
      </c>
      <c r="G59" s="14">
        <v>31.5443</v>
      </c>
    </row>
    <row r="60" spans="2:7" x14ac:dyDescent="0.45">
      <c r="B60" s="28" t="s">
        <v>13</v>
      </c>
      <c r="C60" s="32"/>
      <c r="D60" s="18">
        <v>457.14600000000002</v>
      </c>
      <c r="E60" s="18">
        <v>1194.23</v>
      </c>
      <c r="F60" s="18">
        <v>2582.02</v>
      </c>
      <c r="G60" s="19">
        <v>12777.68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Choi</dc:creator>
  <cp:lastModifiedBy>echoi.guest</cp:lastModifiedBy>
  <dcterms:created xsi:type="dcterms:W3CDTF">2020-01-23T16:16:16Z</dcterms:created>
  <dcterms:modified xsi:type="dcterms:W3CDTF">2020-02-06T22:28:51Z</dcterms:modified>
</cp:coreProperties>
</file>