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\GitHub\cardmaster\"/>
    </mc:Choice>
  </mc:AlternateContent>
  <xr:revisionPtr revIDLastSave="0" documentId="13_ncr:1_{154D38C3-D5B8-4622-9230-8A8FF55A0A81}" xr6:coauthVersionLast="47" xr6:coauthVersionMax="47" xr10:uidLastSave="{00000000-0000-0000-0000-000000000000}"/>
  <bookViews>
    <workbookView xWindow="14880" yWindow="2565" windowWidth="35715" windowHeight="27585" xr2:uid="{00000000-000D-0000-FFFF-FFFF00000000}"/>
  </bookViews>
  <sheets>
    <sheet name="Catalogue" sheetId="1" r:id="rId1"/>
    <sheet name="Tag Analysis" sheetId="6" r:id="rId2"/>
    <sheet name="Upgrade Ideas October 19th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53" i="6" l="1"/>
  <c r="AA153" i="6"/>
  <c r="AB153" i="6"/>
  <c r="AC153" i="6"/>
  <c r="AD153" i="6"/>
  <c r="AE153" i="6"/>
  <c r="AF153" i="6"/>
  <c r="AG153" i="6"/>
  <c r="AH153" i="6"/>
  <c r="AI153" i="6"/>
  <c r="AJ153" i="6"/>
  <c r="AK153" i="6"/>
  <c r="AL153" i="6"/>
  <c r="AM153" i="6"/>
  <c r="AN153" i="6"/>
  <c r="AO153" i="6"/>
  <c r="AP153" i="6"/>
  <c r="AQ153" i="6"/>
  <c r="AR153" i="6"/>
  <c r="AS153" i="6"/>
  <c r="AT153" i="6"/>
  <c r="AU153" i="6"/>
  <c r="AV153" i="6"/>
  <c r="Z154" i="6"/>
  <c r="AA154" i="6"/>
  <c r="AB154" i="6"/>
  <c r="AC154" i="6"/>
  <c r="AD154" i="6"/>
  <c r="AE154" i="6"/>
  <c r="AF154" i="6"/>
  <c r="AG154" i="6"/>
  <c r="AH154" i="6"/>
  <c r="AI154" i="6"/>
  <c r="AJ154" i="6"/>
  <c r="AK154" i="6"/>
  <c r="AL154" i="6"/>
  <c r="AM154" i="6"/>
  <c r="AN154" i="6"/>
  <c r="AO154" i="6"/>
  <c r="AP154" i="6"/>
  <c r="AQ154" i="6"/>
  <c r="AR154" i="6"/>
  <c r="AS154" i="6"/>
  <c r="AT154" i="6"/>
  <c r="AU154" i="6"/>
  <c r="AV154" i="6"/>
  <c r="Z155" i="6"/>
  <c r="AA155" i="6"/>
  <c r="AB155" i="6"/>
  <c r="AC155" i="6"/>
  <c r="AD155" i="6"/>
  <c r="AE155" i="6"/>
  <c r="AF155" i="6"/>
  <c r="AG155" i="6"/>
  <c r="AH155" i="6"/>
  <c r="AI155" i="6"/>
  <c r="AJ155" i="6"/>
  <c r="AK155" i="6"/>
  <c r="AL155" i="6"/>
  <c r="AM155" i="6"/>
  <c r="AN155" i="6"/>
  <c r="AO155" i="6"/>
  <c r="AP155" i="6"/>
  <c r="AQ155" i="6"/>
  <c r="AR155" i="6"/>
  <c r="AS155" i="6"/>
  <c r="AT155" i="6"/>
  <c r="AU155" i="6"/>
  <c r="AV155" i="6"/>
  <c r="Z156" i="6"/>
  <c r="AA156" i="6"/>
  <c r="AB156" i="6"/>
  <c r="AC156" i="6"/>
  <c r="AD156" i="6"/>
  <c r="AE156" i="6"/>
  <c r="AF156" i="6"/>
  <c r="AG156" i="6"/>
  <c r="AH156" i="6"/>
  <c r="AI156" i="6"/>
  <c r="AJ156" i="6"/>
  <c r="AK156" i="6"/>
  <c r="AL156" i="6"/>
  <c r="AM156" i="6"/>
  <c r="AN156" i="6"/>
  <c r="AO156" i="6"/>
  <c r="AP156" i="6"/>
  <c r="AQ156" i="6"/>
  <c r="AR156" i="6"/>
  <c r="AS156" i="6"/>
  <c r="AT156" i="6"/>
  <c r="AU156" i="6"/>
  <c r="AV156" i="6"/>
  <c r="Z157" i="6"/>
  <c r="AA157" i="6"/>
  <c r="AB157" i="6"/>
  <c r="AC157" i="6"/>
  <c r="AD157" i="6"/>
  <c r="AE157" i="6"/>
  <c r="AF157" i="6"/>
  <c r="AG157" i="6"/>
  <c r="AH157" i="6"/>
  <c r="AI157" i="6"/>
  <c r="AJ157" i="6"/>
  <c r="AK157" i="6"/>
  <c r="AL157" i="6"/>
  <c r="AM157" i="6"/>
  <c r="AN157" i="6"/>
  <c r="AO157" i="6"/>
  <c r="AP157" i="6"/>
  <c r="AQ157" i="6"/>
  <c r="AR157" i="6"/>
  <c r="AS157" i="6"/>
  <c r="AT157" i="6"/>
  <c r="AU157" i="6"/>
  <c r="AV157" i="6"/>
  <c r="Z158" i="6"/>
  <c r="AA158" i="6"/>
  <c r="AB158" i="6"/>
  <c r="AC158" i="6"/>
  <c r="AD158" i="6"/>
  <c r="AE158" i="6"/>
  <c r="AF158" i="6"/>
  <c r="AG158" i="6"/>
  <c r="AH158" i="6"/>
  <c r="AI158" i="6"/>
  <c r="AJ158" i="6"/>
  <c r="AK158" i="6"/>
  <c r="AL158" i="6"/>
  <c r="AM158" i="6"/>
  <c r="AN158" i="6"/>
  <c r="AO158" i="6"/>
  <c r="AP158" i="6"/>
  <c r="AQ158" i="6"/>
  <c r="AR158" i="6"/>
  <c r="AS158" i="6"/>
  <c r="AT158" i="6"/>
  <c r="AU158" i="6"/>
  <c r="AV158" i="6"/>
  <c r="Z159" i="6"/>
  <c r="AA159" i="6"/>
  <c r="AB159" i="6"/>
  <c r="AC159" i="6"/>
  <c r="AD159" i="6"/>
  <c r="AE159" i="6"/>
  <c r="AF159" i="6"/>
  <c r="AG159" i="6"/>
  <c r="AH159" i="6"/>
  <c r="AI159" i="6"/>
  <c r="AJ159" i="6"/>
  <c r="AK159" i="6"/>
  <c r="AL159" i="6"/>
  <c r="AM159" i="6"/>
  <c r="AN159" i="6"/>
  <c r="AO159" i="6"/>
  <c r="AP159" i="6"/>
  <c r="AQ159" i="6"/>
  <c r="AR159" i="6"/>
  <c r="AS159" i="6"/>
  <c r="AT159" i="6"/>
  <c r="AU159" i="6"/>
  <c r="AV159" i="6"/>
  <c r="Z160" i="6"/>
  <c r="AA160" i="6"/>
  <c r="AB160" i="6"/>
  <c r="AC160" i="6"/>
  <c r="AD160" i="6"/>
  <c r="AE160" i="6"/>
  <c r="AF160" i="6"/>
  <c r="AG160" i="6"/>
  <c r="AH160" i="6"/>
  <c r="AI160" i="6"/>
  <c r="AJ160" i="6"/>
  <c r="AK160" i="6"/>
  <c r="AL160" i="6"/>
  <c r="AM160" i="6"/>
  <c r="AN160" i="6"/>
  <c r="AO160" i="6"/>
  <c r="AP160" i="6"/>
  <c r="AQ160" i="6"/>
  <c r="AR160" i="6"/>
  <c r="AS160" i="6"/>
  <c r="AT160" i="6"/>
  <c r="AU160" i="6"/>
  <c r="AV160" i="6"/>
  <c r="Z161" i="6"/>
  <c r="AA161" i="6"/>
  <c r="AB161" i="6"/>
  <c r="AC161" i="6"/>
  <c r="AD161" i="6"/>
  <c r="AE161" i="6"/>
  <c r="AF161" i="6"/>
  <c r="AG161" i="6"/>
  <c r="AH161" i="6"/>
  <c r="AI161" i="6"/>
  <c r="AJ161" i="6"/>
  <c r="AK161" i="6"/>
  <c r="AL161" i="6"/>
  <c r="AM161" i="6"/>
  <c r="AN161" i="6"/>
  <c r="AO161" i="6"/>
  <c r="AP161" i="6"/>
  <c r="AQ161" i="6"/>
  <c r="AR161" i="6"/>
  <c r="AS161" i="6"/>
  <c r="AT161" i="6"/>
  <c r="AU161" i="6"/>
  <c r="AV161" i="6"/>
  <c r="Z162" i="6"/>
  <c r="AA162" i="6"/>
  <c r="AB162" i="6"/>
  <c r="AC162" i="6"/>
  <c r="AD162" i="6"/>
  <c r="AE162" i="6"/>
  <c r="AF162" i="6"/>
  <c r="AG162" i="6"/>
  <c r="AH162" i="6"/>
  <c r="AI162" i="6"/>
  <c r="AJ162" i="6"/>
  <c r="AK162" i="6"/>
  <c r="AL162" i="6"/>
  <c r="AM162" i="6"/>
  <c r="AN162" i="6"/>
  <c r="AO162" i="6"/>
  <c r="AP162" i="6"/>
  <c r="AQ162" i="6"/>
  <c r="AR162" i="6"/>
  <c r="AS162" i="6"/>
  <c r="AT162" i="6"/>
  <c r="AU162" i="6"/>
  <c r="AV162" i="6"/>
  <c r="Z163" i="6"/>
  <c r="AA163" i="6"/>
  <c r="AB163" i="6"/>
  <c r="AC163" i="6"/>
  <c r="AD163" i="6"/>
  <c r="AE163" i="6"/>
  <c r="AF163" i="6"/>
  <c r="AG163" i="6"/>
  <c r="AH163" i="6"/>
  <c r="AI163" i="6"/>
  <c r="AJ163" i="6"/>
  <c r="AK163" i="6"/>
  <c r="AL163" i="6"/>
  <c r="AM163" i="6"/>
  <c r="AN163" i="6"/>
  <c r="AO163" i="6"/>
  <c r="AP163" i="6"/>
  <c r="AQ163" i="6"/>
  <c r="AR163" i="6"/>
  <c r="AS163" i="6"/>
  <c r="AT163" i="6"/>
  <c r="AU163" i="6"/>
  <c r="AV163" i="6"/>
  <c r="Z164" i="6"/>
  <c r="AA164" i="6"/>
  <c r="AB164" i="6"/>
  <c r="AC164" i="6"/>
  <c r="AD164" i="6"/>
  <c r="AE164" i="6"/>
  <c r="AF164" i="6"/>
  <c r="AG164" i="6"/>
  <c r="AH164" i="6"/>
  <c r="AI164" i="6"/>
  <c r="AJ164" i="6"/>
  <c r="AK164" i="6"/>
  <c r="AL164" i="6"/>
  <c r="AM164" i="6"/>
  <c r="AN164" i="6"/>
  <c r="AO164" i="6"/>
  <c r="AP164" i="6"/>
  <c r="AQ164" i="6"/>
  <c r="AR164" i="6"/>
  <c r="AS164" i="6"/>
  <c r="AT164" i="6"/>
  <c r="AU164" i="6"/>
  <c r="AV164" i="6"/>
  <c r="Z165" i="6"/>
  <c r="AA165" i="6"/>
  <c r="AB165" i="6"/>
  <c r="AC165" i="6"/>
  <c r="AD165" i="6"/>
  <c r="AE165" i="6"/>
  <c r="AF165" i="6"/>
  <c r="AG165" i="6"/>
  <c r="AH165" i="6"/>
  <c r="AI165" i="6"/>
  <c r="AJ165" i="6"/>
  <c r="AK165" i="6"/>
  <c r="AL165" i="6"/>
  <c r="AM165" i="6"/>
  <c r="AN165" i="6"/>
  <c r="AO165" i="6"/>
  <c r="AP165" i="6"/>
  <c r="AQ165" i="6"/>
  <c r="AR165" i="6"/>
  <c r="AS165" i="6"/>
  <c r="AT165" i="6"/>
  <c r="AU165" i="6"/>
  <c r="AV165" i="6"/>
  <c r="Z138" i="6"/>
  <c r="AA138" i="6"/>
  <c r="AB138" i="6"/>
  <c r="AC138" i="6"/>
  <c r="AD138" i="6"/>
  <c r="AE138" i="6"/>
  <c r="AF138" i="6"/>
  <c r="AG138" i="6"/>
  <c r="AH138" i="6"/>
  <c r="AI138" i="6"/>
  <c r="AJ138" i="6"/>
  <c r="AK138" i="6"/>
  <c r="AL138" i="6"/>
  <c r="AM138" i="6"/>
  <c r="AN138" i="6"/>
  <c r="AO138" i="6"/>
  <c r="AP138" i="6"/>
  <c r="AQ138" i="6"/>
  <c r="AR138" i="6"/>
  <c r="AS138" i="6"/>
  <c r="AT138" i="6"/>
  <c r="AU138" i="6"/>
  <c r="AV138" i="6"/>
  <c r="Z139" i="6"/>
  <c r="AA139" i="6"/>
  <c r="AB139" i="6"/>
  <c r="AC139" i="6"/>
  <c r="AD139" i="6"/>
  <c r="AE139" i="6"/>
  <c r="AF139" i="6"/>
  <c r="AG139" i="6"/>
  <c r="AH139" i="6"/>
  <c r="AI139" i="6"/>
  <c r="AJ139" i="6"/>
  <c r="AK139" i="6"/>
  <c r="AL139" i="6"/>
  <c r="AM139" i="6"/>
  <c r="AN139" i="6"/>
  <c r="AO139" i="6"/>
  <c r="AP139" i="6"/>
  <c r="AQ139" i="6"/>
  <c r="AR139" i="6"/>
  <c r="AS139" i="6"/>
  <c r="AT139" i="6"/>
  <c r="AU139" i="6"/>
  <c r="AV139" i="6"/>
  <c r="Z140" i="6"/>
  <c r="AA140" i="6"/>
  <c r="AB140" i="6"/>
  <c r="AC140" i="6"/>
  <c r="AD140" i="6"/>
  <c r="AE140" i="6"/>
  <c r="AF140" i="6"/>
  <c r="AG140" i="6"/>
  <c r="AH140" i="6"/>
  <c r="AI140" i="6"/>
  <c r="AJ140" i="6"/>
  <c r="AK140" i="6"/>
  <c r="AL140" i="6"/>
  <c r="AM140" i="6"/>
  <c r="AN140" i="6"/>
  <c r="AO140" i="6"/>
  <c r="AP140" i="6"/>
  <c r="AQ140" i="6"/>
  <c r="AR140" i="6"/>
  <c r="AS140" i="6"/>
  <c r="AT140" i="6"/>
  <c r="AU140" i="6"/>
  <c r="AV140" i="6"/>
  <c r="Z141" i="6"/>
  <c r="AA141" i="6"/>
  <c r="AB141" i="6"/>
  <c r="AC141" i="6"/>
  <c r="AD141" i="6"/>
  <c r="AE141" i="6"/>
  <c r="AF141" i="6"/>
  <c r="AG141" i="6"/>
  <c r="AH141" i="6"/>
  <c r="AI141" i="6"/>
  <c r="AJ141" i="6"/>
  <c r="AK141" i="6"/>
  <c r="AL141" i="6"/>
  <c r="AM141" i="6"/>
  <c r="AN141" i="6"/>
  <c r="AO141" i="6"/>
  <c r="AP141" i="6"/>
  <c r="AQ141" i="6"/>
  <c r="AR141" i="6"/>
  <c r="AS141" i="6"/>
  <c r="AT141" i="6"/>
  <c r="AU141" i="6"/>
  <c r="AV141" i="6"/>
  <c r="Z142" i="6"/>
  <c r="AA142" i="6"/>
  <c r="AB142" i="6"/>
  <c r="AC142" i="6"/>
  <c r="AD142" i="6"/>
  <c r="AE142" i="6"/>
  <c r="AF142" i="6"/>
  <c r="AG142" i="6"/>
  <c r="AH142" i="6"/>
  <c r="AI142" i="6"/>
  <c r="AJ142" i="6"/>
  <c r="AK142" i="6"/>
  <c r="AL142" i="6"/>
  <c r="AM142" i="6"/>
  <c r="AN142" i="6"/>
  <c r="AO142" i="6"/>
  <c r="AP142" i="6"/>
  <c r="AQ142" i="6"/>
  <c r="AR142" i="6"/>
  <c r="AS142" i="6"/>
  <c r="AT142" i="6"/>
  <c r="AU142" i="6"/>
  <c r="AV142" i="6"/>
  <c r="Z143" i="6"/>
  <c r="AA143" i="6"/>
  <c r="AB143" i="6"/>
  <c r="AC143" i="6"/>
  <c r="AD143" i="6"/>
  <c r="AE143" i="6"/>
  <c r="AF143" i="6"/>
  <c r="AG143" i="6"/>
  <c r="AH143" i="6"/>
  <c r="AI143" i="6"/>
  <c r="AJ143" i="6"/>
  <c r="AK143" i="6"/>
  <c r="AL143" i="6"/>
  <c r="AM143" i="6"/>
  <c r="AN143" i="6"/>
  <c r="AO143" i="6"/>
  <c r="AP143" i="6"/>
  <c r="AQ143" i="6"/>
  <c r="AR143" i="6"/>
  <c r="AS143" i="6"/>
  <c r="AT143" i="6"/>
  <c r="AU143" i="6"/>
  <c r="AV143" i="6"/>
  <c r="Z144" i="6"/>
  <c r="AA144" i="6"/>
  <c r="AB144" i="6"/>
  <c r="AC144" i="6"/>
  <c r="AD144" i="6"/>
  <c r="AE144" i="6"/>
  <c r="AF144" i="6"/>
  <c r="AG144" i="6"/>
  <c r="AH144" i="6"/>
  <c r="AI144" i="6"/>
  <c r="AJ144" i="6"/>
  <c r="AK144" i="6"/>
  <c r="AL144" i="6"/>
  <c r="AM144" i="6"/>
  <c r="AN144" i="6"/>
  <c r="AO144" i="6"/>
  <c r="AP144" i="6"/>
  <c r="AQ144" i="6"/>
  <c r="AR144" i="6"/>
  <c r="AS144" i="6"/>
  <c r="AT144" i="6"/>
  <c r="AU144" i="6"/>
  <c r="AV144" i="6"/>
  <c r="Z145" i="6"/>
  <c r="AA145" i="6"/>
  <c r="AB145" i="6"/>
  <c r="AC145" i="6"/>
  <c r="AD145" i="6"/>
  <c r="AE145" i="6"/>
  <c r="AF145" i="6"/>
  <c r="AG145" i="6"/>
  <c r="AH145" i="6"/>
  <c r="AI145" i="6"/>
  <c r="AJ145" i="6"/>
  <c r="AK145" i="6"/>
  <c r="AL145" i="6"/>
  <c r="AM145" i="6"/>
  <c r="AN145" i="6"/>
  <c r="AO145" i="6"/>
  <c r="AP145" i="6"/>
  <c r="AQ145" i="6"/>
  <c r="AR145" i="6"/>
  <c r="AS145" i="6"/>
  <c r="AT145" i="6"/>
  <c r="AU145" i="6"/>
  <c r="AV145" i="6"/>
  <c r="Z146" i="6"/>
  <c r="AA146" i="6"/>
  <c r="AB146" i="6"/>
  <c r="AC146" i="6"/>
  <c r="AD146" i="6"/>
  <c r="AE146" i="6"/>
  <c r="AF146" i="6"/>
  <c r="AG146" i="6"/>
  <c r="AH146" i="6"/>
  <c r="AI146" i="6"/>
  <c r="AJ146" i="6"/>
  <c r="AK146" i="6"/>
  <c r="AL146" i="6"/>
  <c r="AM146" i="6"/>
  <c r="AN146" i="6"/>
  <c r="AO146" i="6"/>
  <c r="AP146" i="6"/>
  <c r="AQ146" i="6"/>
  <c r="AR146" i="6"/>
  <c r="AS146" i="6"/>
  <c r="AT146" i="6"/>
  <c r="AU146" i="6"/>
  <c r="AV146" i="6"/>
  <c r="Z147" i="6"/>
  <c r="AA147" i="6"/>
  <c r="AB147" i="6"/>
  <c r="AC147" i="6"/>
  <c r="AD147" i="6"/>
  <c r="AE147" i="6"/>
  <c r="AF147" i="6"/>
  <c r="AG147" i="6"/>
  <c r="AH147" i="6"/>
  <c r="AI147" i="6"/>
  <c r="AJ147" i="6"/>
  <c r="AK147" i="6"/>
  <c r="AL147" i="6"/>
  <c r="AM147" i="6"/>
  <c r="AN147" i="6"/>
  <c r="AO147" i="6"/>
  <c r="AP147" i="6"/>
  <c r="AQ147" i="6"/>
  <c r="AR147" i="6"/>
  <c r="AS147" i="6"/>
  <c r="AT147" i="6"/>
  <c r="AU147" i="6"/>
  <c r="AV147" i="6"/>
  <c r="Z148" i="6"/>
  <c r="AA148" i="6"/>
  <c r="AB148" i="6"/>
  <c r="AC148" i="6"/>
  <c r="AD148" i="6"/>
  <c r="AE148" i="6"/>
  <c r="AF148" i="6"/>
  <c r="AG148" i="6"/>
  <c r="AH148" i="6"/>
  <c r="AI148" i="6"/>
  <c r="AJ148" i="6"/>
  <c r="AK148" i="6"/>
  <c r="AL148" i="6"/>
  <c r="AM148" i="6"/>
  <c r="AN148" i="6"/>
  <c r="AO148" i="6"/>
  <c r="AP148" i="6"/>
  <c r="AQ148" i="6"/>
  <c r="AR148" i="6"/>
  <c r="AS148" i="6"/>
  <c r="AT148" i="6"/>
  <c r="AU148" i="6"/>
  <c r="AV148" i="6"/>
  <c r="Z149" i="6"/>
  <c r="AA149" i="6"/>
  <c r="AB149" i="6"/>
  <c r="AC149" i="6"/>
  <c r="AD149" i="6"/>
  <c r="AE149" i="6"/>
  <c r="AF149" i="6"/>
  <c r="AG149" i="6"/>
  <c r="AH149" i="6"/>
  <c r="AI149" i="6"/>
  <c r="AJ149" i="6"/>
  <c r="AK149" i="6"/>
  <c r="AL149" i="6"/>
  <c r="AM149" i="6"/>
  <c r="AN149" i="6"/>
  <c r="AO149" i="6"/>
  <c r="AP149" i="6"/>
  <c r="AQ149" i="6"/>
  <c r="AR149" i="6"/>
  <c r="AS149" i="6"/>
  <c r="AT149" i="6"/>
  <c r="AU149" i="6"/>
  <c r="AV149" i="6"/>
  <c r="Z150" i="6"/>
  <c r="AA150" i="6"/>
  <c r="AB150" i="6"/>
  <c r="AC150" i="6"/>
  <c r="AD150" i="6"/>
  <c r="AE150" i="6"/>
  <c r="AF150" i="6"/>
  <c r="AG150" i="6"/>
  <c r="AH150" i="6"/>
  <c r="AI150" i="6"/>
  <c r="AJ150" i="6"/>
  <c r="AK150" i="6"/>
  <c r="AL150" i="6"/>
  <c r="AM150" i="6"/>
  <c r="AN150" i="6"/>
  <c r="AO150" i="6"/>
  <c r="AP150" i="6"/>
  <c r="AQ150" i="6"/>
  <c r="AR150" i="6"/>
  <c r="AS150" i="6"/>
  <c r="AT150" i="6"/>
  <c r="AU150" i="6"/>
  <c r="AV150" i="6"/>
  <c r="Z151" i="6"/>
  <c r="AA151" i="6"/>
  <c r="AB151" i="6"/>
  <c r="AC151" i="6"/>
  <c r="AD151" i="6"/>
  <c r="AE151" i="6"/>
  <c r="AF151" i="6"/>
  <c r="AG151" i="6"/>
  <c r="AH151" i="6"/>
  <c r="AI151" i="6"/>
  <c r="AJ151" i="6"/>
  <c r="AK151" i="6"/>
  <c r="AL151" i="6"/>
  <c r="AM151" i="6"/>
  <c r="AN151" i="6"/>
  <c r="AO151" i="6"/>
  <c r="AP151" i="6"/>
  <c r="AQ151" i="6"/>
  <c r="AR151" i="6"/>
  <c r="AS151" i="6"/>
  <c r="AT151" i="6"/>
  <c r="AU151" i="6"/>
  <c r="AV151" i="6"/>
  <c r="Z152" i="6"/>
  <c r="AA152" i="6"/>
  <c r="AB152" i="6"/>
  <c r="AC152" i="6"/>
  <c r="AD152" i="6"/>
  <c r="AE152" i="6"/>
  <c r="AF152" i="6"/>
  <c r="AG152" i="6"/>
  <c r="AH152" i="6"/>
  <c r="AI152" i="6"/>
  <c r="AJ152" i="6"/>
  <c r="AK152" i="6"/>
  <c r="AL152" i="6"/>
  <c r="AM152" i="6"/>
  <c r="AN152" i="6"/>
  <c r="AO152" i="6"/>
  <c r="AP152" i="6"/>
  <c r="AQ152" i="6"/>
  <c r="AR152" i="6"/>
  <c r="AS152" i="6"/>
  <c r="AT152" i="6"/>
  <c r="AU152" i="6"/>
  <c r="AV152" i="6"/>
  <c r="B80" i="6"/>
  <c r="C80" i="6" s="1" a="1"/>
  <c r="C80" i="6" s="1"/>
  <c r="B79" i="6"/>
  <c r="C79" i="6" s="1" a="1"/>
  <c r="C79" i="6" s="1"/>
  <c r="AH79" i="6" s="1"/>
  <c r="B78" i="6"/>
  <c r="B77" i="6"/>
  <c r="C77" i="6" s="1" a="1"/>
  <c r="C77" i="6" s="1"/>
  <c r="B76" i="6"/>
  <c r="C76" i="6" s="1" a="1"/>
  <c r="C76" i="6" s="1"/>
  <c r="B75" i="6"/>
  <c r="C75" i="6" s="1" a="1"/>
  <c r="C75" i="6" s="1"/>
  <c r="B74" i="6"/>
  <c r="C74" i="6" s="1" a="1"/>
  <c r="C74" i="6" s="1"/>
  <c r="B73" i="6"/>
  <c r="C73" i="6" s="1" a="1"/>
  <c r="C73" i="6" s="1"/>
  <c r="B72" i="6"/>
  <c r="B71" i="6"/>
  <c r="B70" i="6"/>
  <c r="C70" i="6" s="1" a="1"/>
  <c r="C70" i="6" s="1"/>
  <c r="Z70" i="6" s="1"/>
  <c r="B69" i="6"/>
  <c r="C69" i="6" s="1" a="1"/>
  <c r="C69" i="6" s="1"/>
  <c r="B68" i="6"/>
  <c r="B67" i="6"/>
  <c r="B66" i="6"/>
  <c r="C66" i="6" s="1" a="1"/>
  <c r="C66" i="6" s="1"/>
  <c r="B65" i="6"/>
  <c r="B64" i="6"/>
  <c r="B63" i="6"/>
  <c r="B62" i="6"/>
  <c r="B61" i="6"/>
  <c r="B60" i="6"/>
  <c r="C60" i="6" s="1" a="1"/>
  <c r="C60" i="6" s="1"/>
  <c r="B59" i="6"/>
  <c r="B58" i="6"/>
  <c r="B57" i="6"/>
  <c r="B56" i="6"/>
  <c r="C56" i="6" s="1" a="1"/>
  <c r="C56" i="6" s="1"/>
  <c r="B55" i="6"/>
  <c r="C55" i="6" s="1" a="1"/>
  <c r="C55" i="6" s="1"/>
  <c r="B54" i="6"/>
  <c r="C54" i="6" s="1" a="1"/>
  <c r="C54" i="6" s="1"/>
  <c r="B53" i="6"/>
  <c r="B52" i="6"/>
  <c r="B51" i="6"/>
  <c r="B50" i="6"/>
  <c r="C50" i="6" s="1" a="1"/>
  <c r="C50" i="6" s="1"/>
  <c r="B49" i="6"/>
  <c r="C49" i="6" s="1" a="1"/>
  <c r="C49" i="6" s="1"/>
  <c r="B48" i="6"/>
  <c r="C48" i="6" s="1" a="1"/>
  <c r="C48" i="6" s="1"/>
  <c r="B47" i="6"/>
  <c r="C47" i="6" s="1" a="1"/>
  <c r="C47" i="6" s="1"/>
  <c r="B46" i="6"/>
  <c r="B45" i="6"/>
  <c r="B44" i="6"/>
  <c r="B43" i="6"/>
  <c r="B42" i="6"/>
  <c r="B41" i="6"/>
  <c r="B40" i="6"/>
  <c r="C40" i="6" s="1" a="1"/>
  <c r="C40" i="6" s="1"/>
  <c r="B39" i="6"/>
  <c r="C39" i="6" s="1" a="1"/>
  <c r="C39" i="6" s="1"/>
  <c r="B38" i="6"/>
  <c r="C38" i="6" s="1" a="1"/>
  <c r="C38" i="6" s="1"/>
  <c r="B37" i="6"/>
  <c r="C37" i="6" s="1" a="1"/>
  <c r="C37" i="6" s="1"/>
  <c r="B36" i="6"/>
  <c r="C36" i="6" s="1" a="1"/>
  <c r="C36" i="6" s="1"/>
  <c r="B35" i="6"/>
  <c r="C35" i="6" s="1" a="1"/>
  <c r="C35" i="6" s="1"/>
  <c r="B34" i="6"/>
  <c r="C34" i="6" s="1" a="1"/>
  <c r="C34" i="6" s="1"/>
  <c r="B33" i="6"/>
  <c r="C33" i="6" s="1" a="1"/>
  <c r="C33" i="6" s="1"/>
  <c r="B32" i="6"/>
  <c r="C32" i="6" s="1" a="1"/>
  <c r="C32" i="6" s="1"/>
  <c r="B31" i="6"/>
  <c r="C31" i="6" s="1" a="1"/>
  <c r="C31" i="6" s="1"/>
  <c r="B30" i="6"/>
  <c r="C30" i="6" s="1" a="1"/>
  <c r="C30" i="6" s="1"/>
  <c r="B29" i="6"/>
  <c r="C29" i="6" s="1" a="1"/>
  <c r="C29" i="6" s="1"/>
  <c r="B28" i="6"/>
  <c r="C28" i="6" s="1" a="1"/>
  <c r="C28" i="6" s="1"/>
  <c r="B27" i="6"/>
  <c r="C27" i="6" s="1" a="1"/>
  <c r="C27" i="6" s="1"/>
  <c r="B26" i="6"/>
  <c r="C26" i="6" s="1" a="1"/>
  <c r="C26" i="6" s="1"/>
  <c r="B25" i="6"/>
  <c r="C25" i="6" s="1" a="1"/>
  <c r="C25" i="6" s="1"/>
  <c r="B24" i="6"/>
  <c r="C24" i="6" s="1" a="1"/>
  <c r="C24" i="6" s="1"/>
  <c r="B23" i="6"/>
  <c r="C23" i="6" s="1" a="1"/>
  <c r="C23" i="6" s="1"/>
  <c r="B22" i="6"/>
  <c r="C22" i="6" s="1" a="1"/>
  <c r="C22" i="6" s="1"/>
  <c r="B21" i="6"/>
  <c r="B20" i="6"/>
  <c r="C20" i="6" s="1" a="1"/>
  <c r="C20" i="6" s="1"/>
  <c r="B19" i="6"/>
  <c r="C19" i="6" s="1" a="1"/>
  <c r="C19" i="6" s="1"/>
  <c r="B18" i="6"/>
  <c r="C18" i="6" s="1" a="1"/>
  <c r="C18" i="6" s="1"/>
  <c r="B17" i="6"/>
  <c r="C17" i="6" s="1" a="1"/>
  <c r="C17" i="6" s="1"/>
  <c r="B16" i="6"/>
  <c r="C16" i="6" s="1" a="1"/>
  <c r="C16" i="6" s="1"/>
  <c r="B15" i="6"/>
  <c r="C15" i="6" s="1" a="1"/>
  <c r="C15" i="6" s="1"/>
  <c r="B14" i="6"/>
  <c r="C14" i="6" s="1" a="1"/>
  <c r="C14" i="6" s="1"/>
  <c r="B13" i="6"/>
  <c r="C13" i="6" s="1" a="1"/>
  <c r="C13" i="6" s="1"/>
  <c r="B12" i="6"/>
  <c r="C12" i="6" s="1" a="1"/>
  <c r="C12" i="6" s="1"/>
  <c r="B11" i="6"/>
  <c r="C11" i="6" s="1" a="1"/>
  <c r="C11" i="6" s="1"/>
  <c r="B10" i="6"/>
  <c r="C10" i="6" s="1" a="1"/>
  <c r="C10" i="6" s="1"/>
  <c r="B9" i="6"/>
  <c r="C9" i="6" s="1" a="1"/>
  <c r="C9" i="6" s="1"/>
  <c r="B8" i="6"/>
  <c r="C8" i="6" s="1" a="1"/>
  <c r="C8" i="6" s="1"/>
  <c r="B7" i="6"/>
  <c r="C7" i="6" s="1" a="1"/>
  <c r="C7" i="6" s="1"/>
  <c r="B6" i="6"/>
  <c r="C6" i="6" s="1" a="1"/>
  <c r="C6" i="6" s="1"/>
  <c r="B5" i="6"/>
  <c r="C5" i="6" s="1" a="1"/>
  <c r="C5" i="6" s="1"/>
  <c r="B4" i="6"/>
  <c r="C4" i="6" s="1" a="1"/>
  <c r="C4" i="6" s="1"/>
  <c r="B3" i="6"/>
  <c r="C3" i="6" s="1" a="1"/>
  <c r="C3" i="6" s="1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C95" i="6" s="1" a="1"/>
  <c r="C95" i="6" s="1"/>
  <c r="AF95" i="6" s="1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2" i="6"/>
  <c r="C2" i="6" s="1" a="1"/>
  <c r="C2" i="6" s="1"/>
  <c r="AE2" i="6" s="1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2" i="6"/>
  <c r="AZ38" i="6" l="1"/>
  <c r="AZ31" i="6"/>
  <c r="AE8" i="6"/>
  <c r="AF8" i="6"/>
  <c r="AG8" i="6"/>
  <c r="AH8" i="6"/>
  <c r="AI8" i="6"/>
  <c r="AJ8" i="6"/>
  <c r="AK8" i="6"/>
  <c r="AM8" i="6"/>
  <c r="AN8" i="6"/>
  <c r="AO8" i="6"/>
  <c r="AP8" i="6"/>
  <c r="AQ8" i="6"/>
  <c r="AR8" i="6"/>
  <c r="Z8" i="6"/>
  <c r="AT8" i="6"/>
  <c r="AB8" i="6"/>
  <c r="AC8" i="6"/>
  <c r="AD8" i="6"/>
  <c r="AL8" i="6"/>
  <c r="AS8" i="6"/>
  <c r="AU8" i="6"/>
  <c r="AA8" i="6"/>
  <c r="AV8" i="6"/>
  <c r="AM12" i="6"/>
  <c r="AN12" i="6"/>
  <c r="AO12" i="6"/>
  <c r="AP12" i="6"/>
  <c r="AQ12" i="6"/>
  <c r="AR12" i="6"/>
  <c r="AS12" i="6"/>
  <c r="AA12" i="6"/>
  <c r="AU12" i="6"/>
  <c r="AB12" i="6"/>
  <c r="AV12" i="6"/>
  <c r="AC12" i="6"/>
  <c r="AD12" i="6"/>
  <c r="AE12" i="6"/>
  <c r="AF12" i="6"/>
  <c r="AH12" i="6"/>
  <c r="AG12" i="6"/>
  <c r="AJ12" i="6"/>
  <c r="AK12" i="6"/>
  <c r="AL12" i="6"/>
  <c r="AT12" i="6"/>
  <c r="Z12" i="6"/>
  <c r="AI12" i="6"/>
  <c r="AM32" i="6"/>
  <c r="AN32" i="6"/>
  <c r="AO32" i="6"/>
  <c r="AP32" i="6"/>
  <c r="AQ32" i="6"/>
  <c r="AR32" i="6"/>
  <c r="AS32" i="6"/>
  <c r="AB32" i="6"/>
  <c r="AV32" i="6"/>
  <c r="AC32" i="6"/>
  <c r="AD32" i="6"/>
  <c r="AE32" i="6"/>
  <c r="AK32" i="6"/>
  <c r="AL32" i="6"/>
  <c r="AT32" i="6"/>
  <c r="AU32" i="6"/>
  <c r="Z32" i="6"/>
  <c r="AA32" i="6"/>
  <c r="AF32" i="6"/>
  <c r="AH32" i="6"/>
  <c r="AI32" i="6"/>
  <c r="AG32" i="6"/>
  <c r="AJ32" i="6"/>
  <c r="AJ33" i="6"/>
  <c r="AK33" i="6"/>
  <c r="AL33" i="6"/>
  <c r="AM33" i="6"/>
  <c r="AN33" i="6"/>
  <c r="AO33" i="6"/>
  <c r="AP33" i="6"/>
  <c r="AS33" i="6"/>
  <c r="Z33" i="6"/>
  <c r="AT33" i="6"/>
  <c r="AA33" i="6"/>
  <c r="AU33" i="6"/>
  <c r="AB33" i="6"/>
  <c r="AC33" i="6"/>
  <c r="AF33" i="6"/>
  <c r="AH33" i="6"/>
  <c r="AI33" i="6"/>
  <c r="AQ33" i="6"/>
  <c r="AR33" i="6"/>
  <c r="AV33" i="6"/>
  <c r="AD33" i="6"/>
  <c r="AE33" i="6"/>
  <c r="AG33" i="6"/>
  <c r="AL73" i="6"/>
  <c r="Z73" i="6"/>
  <c r="AU73" i="6"/>
  <c r="AA73" i="6"/>
  <c r="AV73" i="6"/>
  <c r="AC73" i="6"/>
  <c r="AD73" i="6"/>
  <c r="AE73" i="6"/>
  <c r="AH73" i="6"/>
  <c r="AJ73" i="6"/>
  <c r="AK73" i="6"/>
  <c r="AM73" i="6"/>
  <c r="AQ73" i="6"/>
  <c r="AR73" i="6"/>
  <c r="AS73" i="6"/>
  <c r="AT73" i="6"/>
  <c r="AB73" i="6"/>
  <c r="AF73" i="6"/>
  <c r="AI73" i="6"/>
  <c r="AN73" i="6"/>
  <c r="AO73" i="6"/>
  <c r="AP73" i="6"/>
  <c r="AH7" i="6"/>
  <c r="AI7" i="6"/>
  <c r="AJ7" i="6"/>
  <c r="AK7" i="6"/>
  <c r="AL7" i="6"/>
  <c r="AM7" i="6"/>
  <c r="AN7" i="6"/>
  <c r="AP7" i="6"/>
  <c r="AQ7" i="6"/>
  <c r="AR7" i="6"/>
  <c r="AS7" i="6"/>
  <c r="Z7" i="6"/>
  <c r="AT7" i="6"/>
  <c r="AA7" i="6"/>
  <c r="AU7" i="6"/>
  <c r="AB7" i="6"/>
  <c r="AC7" i="6"/>
  <c r="AD7" i="6"/>
  <c r="AE7" i="6"/>
  <c r="AF7" i="6"/>
  <c r="AO7" i="6"/>
  <c r="AV7" i="6"/>
  <c r="AG7" i="6"/>
  <c r="AG54" i="6"/>
  <c r="AI54" i="6"/>
  <c r="AJ54" i="6"/>
  <c r="AR54" i="6"/>
  <c r="AS54" i="6"/>
  <c r="AU54" i="6"/>
  <c r="AV54" i="6"/>
  <c r="Z54" i="6"/>
  <c r="AC54" i="6"/>
  <c r="AE54" i="6"/>
  <c r="AF54" i="6"/>
  <c r="AH54" i="6"/>
  <c r="AK54" i="6"/>
  <c r="AL54" i="6"/>
  <c r="AM54" i="6"/>
  <c r="AP54" i="6"/>
  <c r="AA54" i="6"/>
  <c r="AB54" i="6"/>
  <c r="AD54" i="6"/>
  <c r="AN54" i="6"/>
  <c r="AO54" i="6"/>
  <c r="AQ54" i="6"/>
  <c r="AT54" i="6"/>
  <c r="AI74" i="6"/>
  <c r="AS74" i="6"/>
  <c r="AT74" i="6"/>
  <c r="AA74" i="6"/>
  <c r="AV74" i="6"/>
  <c r="AB74" i="6"/>
  <c r="AC74" i="6"/>
  <c r="AF74" i="6"/>
  <c r="AH74" i="6"/>
  <c r="AJ74" i="6"/>
  <c r="AK74" i="6"/>
  <c r="Z74" i="6"/>
  <c r="AD74" i="6"/>
  <c r="AE74" i="6"/>
  <c r="AG74" i="6"/>
  <c r="AL74" i="6"/>
  <c r="AM74" i="6"/>
  <c r="AN74" i="6"/>
  <c r="AO74" i="6"/>
  <c r="AP74" i="6"/>
  <c r="AQ74" i="6"/>
  <c r="AR74" i="6"/>
  <c r="AD35" i="6"/>
  <c r="AE35" i="6"/>
  <c r="AF35" i="6"/>
  <c r="AG35" i="6"/>
  <c r="AH35" i="6"/>
  <c r="AI35" i="6"/>
  <c r="AJ35" i="6"/>
  <c r="AM35" i="6"/>
  <c r="AN35" i="6"/>
  <c r="AO35" i="6"/>
  <c r="AV35" i="6"/>
  <c r="Z35" i="6"/>
  <c r="AB35" i="6"/>
  <c r="AC35" i="6"/>
  <c r="AK35" i="6"/>
  <c r="AL35" i="6"/>
  <c r="AP35" i="6"/>
  <c r="AQ35" i="6"/>
  <c r="AS35" i="6"/>
  <c r="AT35" i="6"/>
  <c r="AA35" i="6"/>
  <c r="AR35" i="6"/>
  <c r="AU35" i="6"/>
  <c r="AD55" i="6"/>
  <c r="AF55" i="6"/>
  <c r="AG55" i="6"/>
  <c r="AR55" i="6"/>
  <c r="AS55" i="6"/>
  <c r="AU55" i="6"/>
  <c r="AV55" i="6"/>
  <c r="Z55" i="6"/>
  <c r="AC55" i="6"/>
  <c r="AH55" i="6"/>
  <c r="AI55" i="6"/>
  <c r="AJ55" i="6"/>
  <c r="AK55" i="6"/>
  <c r="AL55" i="6"/>
  <c r="AM55" i="6"/>
  <c r="AP55" i="6"/>
  <c r="AN55" i="6"/>
  <c r="AO55" i="6"/>
  <c r="AQ55" i="6"/>
  <c r="AT55" i="6"/>
  <c r="AA55" i="6"/>
  <c r="AB55" i="6"/>
  <c r="AE55" i="6"/>
  <c r="AF75" i="6"/>
  <c r="AQ75" i="6"/>
  <c r="AR75" i="6"/>
  <c r="AT75" i="6"/>
  <c r="Z75" i="6"/>
  <c r="AU75" i="6"/>
  <c r="AA75" i="6"/>
  <c r="AV75" i="6"/>
  <c r="AD75" i="6"/>
  <c r="AG75" i="6"/>
  <c r="AH75" i="6"/>
  <c r="AJ75" i="6"/>
  <c r="AK75" i="6"/>
  <c r="AL75" i="6"/>
  <c r="AM75" i="6"/>
  <c r="AN75" i="6"/>
  <c r="AO75" i="6"/>
  <c r="AP75" i="6"/>
  <c r="AS75" i="6"/>
  <c r="AB75" i="6"/>
  <c r="AC75" i="6"/>
  <c r="AE75" i="6"/>
  <c r="AI75" i="6"/>
  <c r="AA36" i="6"/>
  <c r="AU36" i="6"/>
  <c r="AB36" i="6"/>
  <c r="AV36" i="6"/>
  <c r="AC36" i="6"/>
  <c r="AD36" i="6"/>
  <c r="AE36" i="6"/>
  <c r="AF36" i="6"/>
  <c r="AG36" i="6"/>
  <c r="AJ36" i="6"/>
  <c r="AK36" i="6"/>
  <c r="Z36" i="6"/>
  <c r="AH36" i="6"/>
  <c r="AI36" i="6"/>
  <c r="AL36" i="6"/>
  <c r="AM36" i="6"/>
  <c r="AP36" i="6"/>
  <c r="AR36" i="6"/>
  <c r="AS36" i="6"/>
  <c r="AT36" i="6"/>
  <c r="AN36" i="6"/>
  <c r="AO36" i="6"/>
  <c r="AQ36" i="6"/>
  <c r="AA56" i="6"/>
  <c r="AU56" i="6"/>
  <c r="AC56" i="6"/>
  <c r="AD56" i="6"/>
  <c r="AR56" i="6"/>
  <c r="AS56" i="6"/>
  <c r="AV56" i="6"/>
  <c r="Z56" i="6"/>
  <c r="AF56" i="6"/>
  <c r="AH56" i="6"/>
  <c r="AI56" i="6"/>
  <c r="AJ56" i="6"/>
  <c r="AK56" i="6"/>
  <c r="AL56" i="6"/>
  <c r="AM56" i="6"/>
  <c r="AP56" i="6"/>
  <c r="AB56" i="6"/>
  <c r="AE56" i="6"/>
  <c r="AG56" i="6"/>
  <c r="AN56" i="6"/>
  <c r="AO56" i="6"/>
  <c r="AQ56" i="6"/>
  <c r="AT56" i="6"/>
  <c r="AC76" i="6"/>
  <c r="AO76" i="6"/>
  <c r="AP76" i="6"/>
  <c r="AR76" i="6"/>
  <c r="AS76" i="6"/>
  <c r="AT76" i="6"/>
  <c r="AB76" i="6"/>
  <c r="AE76" i="6"/>
  <c r="AF76" i="6"/>
  <c r="AU76" i="6"/>
  <c r="AV76" i="6"/>
  <c r="Z76" i="6"/>
  <c r="AA76" i="6"/>
  <c r="AD76" i="6"/>
  <c r="AG76" i="6"/>
  <c r="AH76" i="6"/>
  <c r="AI76" i="6"/>
  <c r="AJ76" i="6"/>
  <c r="AL76" i="6"/>
  <c r="AM76" i="6"/>
  <c r="AN76" i="6"/>
  <c r="AQ76" i="6"/>
  <c r="AD15" i="6"/>
  <c r="AE15" i="6"/>
  <c r="AF15" i="6"/>
  <c r="AG15" i="6"/>
  <c r="AH15" i="6"/>
  <c r="AI15" i="6"/>
  <c r="AJ15" i="6"/>
  <c r="AM15" i="6"/>
  <c r="AN15" i="6"/>
  <c r="AO15" i="6"/>
  <c r="AP15" i="6"/>
  <c r="AQ15" i="6"/>
  <c r="AS15" i="6"/>
  <c r="AA15" i="6"/>
  <c r="AB15" i="6"/>
  <c r="AC15" i="6"/>
  <c r="AK15" i="6"/>
  <c r="AL15" i="6"/>
  <c r="AR15" i="6"/>
  <c r="AU15" i="6"/>
  <c r="AV15" i="6"/>
  <c r="Z15" i="6"/>
  <c r="AT15" i="6"/>
  <c r="AL77" i="6"/>
  <c r="AM77" i="6"/>
  <c r="AO77" i="6"/>
  <c r="AP77" i="6"/>
  <c r="AQ77" i="6"/>
  <c r="Z77" i="6"/>
  <c r="AT77" i="6"/>
  <c r="AB77" i="6"/>
  <c r="AV77" i="6"/>
  <c r="AC77" i="6"/>
  <c r="AA77" i="6"/>
  <c r="AD77" i="6"/>
  <c r="AE77" i="6"/>
  <c r="AF77" i="6"/>
  <c r="AG77" i="6"/>
  <c r="AH77" i="6"/>
  <c r="AI77" i="6"/>
  <c r="AJ77" i="6"/>
  <c r="AK77" i="6"/>
  <c r="AN77" i="6"/>
  <c r="AR77" i="6"/>
  <c r="AS77" i="6"/>
  <c r="AU77" i="6"/>
  <c r="AR37" i="6"/>
  <c r="AS37" i="6"/>
  <c r="Z37" i="6"/>
  <c r="AT37" i="6"/>
  <c r="AA37" i="6"/>
  <c r="AU37" i="6"/>
  <c r="AB37" i="6"/>
  <c r="AV37" i="6"/>
  <c r="AC37" i="6"/>
  <c r="AD37" i="6"/>
  <c r="AG37" i="6"/>
  <c r="AH37" i="6"/>
  <c r="AN37" i="6"/>
  <c r="AO37" i="6"/>
  <c r="AP37" i="6"/>
  <c r="AQ37" i="6"/>
  <c r="AE37" i="6"/>
  <c r="AF37" i="6"/>
  <c r="AI37" i="6"/>
  <c r="AK37" i="6"/>
  <c r="AL37" i="6"/>
  <c r="AJ37" i="6"/>
  <c r="AM37" i="6"/>
  <c r="AO18" i="6"/>
  <c r="AP18" i="6"/>
  <c r="AQ18" i="6"/>
  <c r="AR18" i="6"/>
  <c r="AS18" i="6"/>
  <c r="Z18" i="6"/>
  <c r="AT18" i="6"/>
  <c r="AA18" i="6"/>
  <c r="AU18" i="6"/>
  <c r="AD18" i="6"/>
  <c r="AE18" i="6"/>
  <c r="AF18" i="6"/>
  <c r="AG18" i="6"/>
  <c r="AH18" i="6"/>
  <c r="AJ18" i="6"/>
  <c r="AN18" i="6"/>
  <c r="AV18" i="6"/>
  <c r="AB18" i="6"/>
  <c r="AC18" i="6"/>
  <c r="AK18" i="6"/>
  <c r="AL18" i="6"/>
  <c r="AI18" i="6"/>
  <c r="AM18" i="6"/>
  <c r="AO38" i="6"/>
  <c r="AP38" i="6"/>
  <c r="AQ38" i="6"/>
  <c r="AR38" i="6"/>
  <c r="AS38" i="6"/>
  <c r="Z38" i="6"/>
  <c r="AT38" i="6"/>
  <c r="AA38" i="6"/>
  <c r="AU38" i="6"/>
  <c r="AD38" i="6"/>
  <c r="AE38" i="6"/>
  <c r="AB38" i="6"/>
  <c r="AC38" i="6"/>
  <c r="AH38" i="6"/>
  <c r="AJ38" i="6"/>
  <c r="AK38" i="6"/>
  <c r="AL38" i="6"/>
  <c r="AM38" i="6"/>
  <c r="AN38" i="6"/>
  <c r="AV38" i="6"/>
  <c r="AF38" i="6"/>
  <c r="AG38" i="6"/>
  <c r="AI38" i="6"/>
  <c r="AG34" i="6"/>
  <c r="AH34" i="6"/>
  <c r="AI34" i="6"/>
  <c r="AJ34" i="6"/>
  <c r="AK34" i="6"/>
  <c r="AL34" i="6"/>
  <c r="AM34" i="6"/>
  <c r="AP34" i="6"/>
  <c r="AQ34" i="6"/>
  <c r="AR34" i="6"/>
  <c r="AE34" i="6"/>
  <c r="AF34" i="6"/>
  <c r="AN34" i="6"/>
  <c r="AO34" i="6"/>
  <c r="AS34" i="6"/>
  <c r="AT34" i="6"/>
  <c r="Z34" i="6"/>
  <c r="AB34" i="6"/>
  <c r="AC34" i="6"/>
  <c r="AA34" i="6"/>
  <c r="AD34" i="6"/>
  <c r="AU34" i="6"/>
  <c r="AV34" i="6"/>
  <c r="AL19" i="6"/>
  <c r="AM19" i="6"/>
  <c r="AN19" i="6"/>
  <c r="AO19" i="6"/>
  <c r="AP19" i="6"/>
  <c r="AQ19" i="6"/>
  <c r="AR19" i="6"/>
  <c r="AA19" i="6"/>
  <c r="AU19" i="6"/>
  <c r="AB19" i="6"/>
  <c r="AV19" i="6"/>
  <c r="AC19" i="6"/>
  <c r="AD19" i="6"/>
  <c r="AE19" i="6"/>
  <c r="Z19" i="6"/>
  <c r="AF19" i="6"/>
  <c r="AG19" i="6"/>
  <c r="AH19" i="6"/>
  <c r="AK19" i="6"/>
  <c r="AT19" i="6"/>
  <c r="AI19" i="6"/>
  <c r="AJ19" i="6"/>
  <c r="AS19" i="6"/>
  <c r="AL39" i="6"/>
  <c r="AM39" i="6"/>
  <c r="AN39" i="6"/>
  <c r="AO39" i="6"/>
  <c r="AP39" i="6"/>
  <c r="AQ39" i="6"/>
  <c r="AR39" i="6"/>
  <c r="AA39" i="6"/>
  <c r="AU39" i="6"/>
  <c r="AB39" i="6"/>
  <c r="AV39" i="6"/>
  <c r="AF39" i="6"/>
  <c r="AG39" i="6"/>
  <c r="AH39" i="6"/>
  <c r="AI39" i="6"/>
  <c r="AJ39" i="6"/>
  <c r="AK39" i="6"/>
  <c r="AC39" i="6"/>
  <c r="AD39" i="6"/>
  <c r="AS39" i="6"/>
  <c r="AT39" i="6"/>
  <c r="Z39" i="6"/>
  <c r="AE39" i="6"/>
  <c r="AF79" i="6"/>
  <c r="AG79" i="6"/>
  <c r="AI79" i="6"/>
  <c r="AJ79" i="6"/>
  <c r="AK79" i="6"/>
  <c r="AN79" i="6"/>
  <c r="AP79" i="6"/>
  <c r="AR79" i="6"/>
  <c r="AS79" i="6"/>
  <c r="AT79" i="6"/>
  <c r="AU79" i="6"/>
  <c r="AV79" i="6"/>
  <c r="Z79" i="6"/>
  <c r="AA79" i="6"/>
  <c r="AB79" i="6"/>
  <c r="AC79" i="6"/>
  <c r="AD79" i="6"/>
  <c r="AE79" i="6"/>
  <c r="AL79" i="6"/>
  <c r="AM79" i="6"/>
  <c r="AO79" i="6"/>
  <c r="AQ79" i="6"/>
  <c r="AI20" i="6"/>
  <c r="AJ20" i="6"/>
  <c r="AK20" i="6"/>
  <c r="AL20" i="6"/>
  <c r="AM20" i="6"/>
  <c r="AN20" i="6"/>
  <c r="AO20" i="6"/>
  <c r="AR20" i="6"/>
  <c r="AS20" i="6"/>
  <c r="Z20" i="6"/>
  <c r="AT20" i="6"/>
  <c r="AA20" i="6"/>
  <c r="AU20" i="6"/>
  <c r="AB20" i="6"/>
  <c r="AV20" i="6"/>
  <c r="AC20" i="6"/>
  <c r="AD20" i="6"/>
  <c r="AE20" i="6"/>
  <c r="AF20" i="6"/>
  <c r="AG20" i="6"/>
  <c r="AP20" i="6"/>
  <c r="AQ20" i="6"/>
  <c r="AH20" i="6"/>
  <c r="AC80" i="6"/>
  <c r="AD80" i="6"/>
  <c r="AF80" i="6"/>
  <c r="AG80" i="6"/>
  <c r="AH80" i="6"/>
  <c r="AM80" i="6"/>
  <c r="AU80" i="6"/>
  <c r="AV80" i="6"/>
  <c r="Z80" i="6"/>
  <c r="AA80" i="6"/>
  <c r="AB80" i="6"/>
  <c r="AI80" i="6"/>
  <c r="AJ80" i="6"/>
  <c r="AK80" i="6"/>
  <c r="AL80" i="6"/>
  <c r="AN80" i="6"/>
  <c r="AO80" i="6"/>
  <c r="AQ80" i="6"/>
  <c r="AR80" i="6"/>
  <c r="AS80" i="6"/>
  <c r="AT80" i="6"/>
  <c r="AP80" i="6"/>
  <c r="AR17" i="6"/>
  <c r="AS17" i="6"/>
  <c r="Z17" i="6"/>
  <c r="AT17" i="6"/>
  <c r="AA17" i="6"/>
  <c r="AU17" i="6"/>
  <c r="AB17" i="6"/>
  <c r="AV17" i="6"/>
  <c r="AC17" i="6"/>
  <c r="AD17" i="6"/>
  <c r="AG17" i="6"/>
  <c r="AH17" i="6"/>
  <c r="AI17" i="6"/>
  <c r="AJ17" i="6"/>
  <c r="AK17" i="6"/>
  <c r="AM17" i="6"/>
  <c r="AF17" i="6"/>
  <c r="AN17" i="6"/>
  <c r="AO17" i="6"/>
  <c r="AP17" i="6"/>
  <c r="AQ17" i="6"/>
  <c r="AE17" i="6"/>
  <c r="AL17" i="6"/>
  <c r="AI60" i="6"/>
  <c r="AK60" i="6"/>
  <c r="AP60" i="6"/>
  <c r="AQ60" i="6"/>
  <c r="AS60" i="6"/>
  <c r="AT60" i="6"/>
  <c r="AU60" i="6"/>
  <c r="AB60" i="6"/>
  <c r="AD60" i="6"/>
  <c r="AE60" i="6"/>
  <c r="AF60" i="6"/>
  <c r="AG60" i="6"/>
  <c r="AH60" i="6"/>
  <c r="AJ60" i="6"/>
  <c r="AN60" i="6"/>
  <c r="Z60" i="6"/>
  <c r="AA60" i="6"/>
  <c r="AC60" i="6"/>
  <c r="AL60" i="6"/>
  <c r="AM60" i="6"/>
  <c r="AO60" i="6"/>
  <c r="AR60" i="6"/>
  <c r="AV60" i="6"/>
  <c r="AE80" i="6"/>
  <c r="AA16" i="6"/>
  <c r="AU16" i="6"/>
  <c r="AB16" i="6"/>
  <c r="AV16" i="6"/>
  <c r="AC16" i="6"/>
  <c r="AD16" i="6"/>
  <c r="AE16" i="6"/>
  <c r="AF16" i="6"/>
  <c r="AG16" i="6"/>
  <c r="AJ16" i="6"/>
  <c r="AK16" i="6"/>
  <c r="AL16" i="6"/>
  <c r="AM16" i="6"/>
  <c r="AN16" i="6"/>
  <c r="AP16" i="6"/>
  <c r="AH16" i="6"/>
  <c r="AI16" i="6"/>
  <c r="AO16" i="6"/>
  <c r="AQ16" i="6"/>
  <c r="AR16" i="6"/>
  <c r="AS16" i="6"/>
  <c r="AT16" i="6"/>
  <c r="Z16" i="6"/>
  <c r="AI40" i="6"/>
  <c r="AJ40" i="6"/>
  <c r="AK40" i="6"/>
  <c r="AL40" i="6"/>
  <c r="AM40" i="6"/>
  <c r="AN40" i="6"/>
  <c r="AO40" i="6"/>
  <c r="AR40" i="6"/>
  <c r="AT40" i="6"/>
  <c r="AU40" i="6"/>
  <c r="AV40" i="6"/>
  <c r="Z40" i="6"/>
  <c r="AB40" i="6"/>
  <c r="AC40" i="6"/>
  <c r="AD40" i="6"/>
  <c r="AE40" i="6"/>
  <c r="AF40" i="6"/>
  <c r="AG40" i="6"/>
  <c r="AP40" i="6"/>
  <c r="AQ40" i="6"/>
  <c r="AA40" i="6"/>
  <c r="AH40" i="6"/>
  <c r="AS40" i="6"/>
  <c r="AC22" i="6"/>
  <c r="AD22" i="6"/>
  <c r="AE22" i="6"/>
  <c r="AF22" i="6"/>
  <c r="AG22" i="6"/>
  <c r="AH22" i="6"/>
  <c r="AI22" i="6"/>
  <c r="AL22" i="6"/>
  <c r="AM22" i="6"/>
  <c r="AN22" i="6"/>
  <c r="AO22" i="6"/>
  <c r="AT22" i="6"/>
  <c r="AU22" i="6"/>
  <c r="AV22" i="6"/>
  <c r="Z22" i="6"/>
  <c r="AA22" i="6"/>
  <c r="AB22" i="6"/>
  <c r="AJ22" i="6"/>
  <c r="AK22" i="6"/>
  <c r="AQ22" i="6"/>
  <c r="AR22" i="6"/>
  <c r="AP22" i="6"/>
  <c r="AS22" i="6"/>
  <c r="AJ13" i="6"/>
  <c r="AK13" i="6"/>
  <c r="AL13" i="6"/>
  <c r="AM13" i="6"/>
  <c r="AN13" i="6"/>
  <c r="AO13" i="6"/>
  <c r="AP13" i="6"/>
  <c r="AS13" i="6"/>
  <c r="Z13" i="6"/>
  <c r="AT13" i="6"/>
  <c r="AA13" i="6"/>
  <c r="AU13" i="6"/>
  <c r="AB13" i="6"/>
  <c r="AV13" i="6"/>
  <c r="AC13" i="6"/>
  <c r="AE13" i="6"/>
  <c r="AR13" i="6"/>
  <c r="AD13" i="6"/>
  <c r="AF13" i="6"/>
  <c r="AH13" i="6"/>
  <c r="AI13" i="6"/>
  <c r="AG13" i="6"/>
  <c r="AQ13" i="6"/>
  <c r="Z3" i="6"/>
  <c r="AT3" i="6"/>
  <c r="AA3" i="6"/>
  <c r="AU3" i="6"/>
  <c r="AB3" i="6"/>
  <c r="AV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Q3" i="6"/>
  <c r="AR3" i="6"/>
  <c r="AS3" i="6"/>
  <c r="Z23" i="6"/>
  <c r="AT23" i="6"/>
  <c r="AA23" i="6"/>
  <c r="AU23" i="6"/>
  <c r="AB23" i="6"/>
  <c r="AV23" i="6"/>
  <c r="AC23" i="6"/>
  <c r="AD23" i="6"/>
  <c r="AE23" i="6"/>
  <c r="AF23" i="6"/>
  <c r="AI23" i="6"/>
  <c r="AJ23" i="6"/>
  <c r="AK23" i="6"/>
  <c r="AL23" i="6"/>
  <c r="AG23" i="6"/>
  <c r="AH23" i="6"/>
  <c r="AM23" i="6"/>
  <c r="AP23" i="6"/>
  <c r="AR23" i="6"/>
  <c r="AS23" i="6"/>
  <c r="AN23" i="6"/>
  <c r="AO23" i="6"/>
  <c r="AQ23" i="6"/>
  <c r="AQ4" i="6"/>
  <c r="AR4" i="6"/>
  <c r="AS4" i="6"/>
  <c r="Z4" i="6"/>
  <c r="AT4" i="6"/>
  <c r="AA4" i="6"/>
  <c r="AU4" i="6"/>
  <c r="AB4" i="6"/>
  <c r="AV4" i="6"/>
  <c r="AC4" i="6"/>
  <c r="AE4" i="6"/>
  <c r="AF4" i="6"/>
  <c r="AG4" i="6"/>
  <c r="AH4" i="6"/>
  <c r="AI4" i="6"/>
  <c r="AJ4" i="6"/>
  <c r="AK4" i="6"/>
  <c r="AL4" i="6"/>
  <c r="AN4" i="6"/>
  <c r="AO4" i="6"/>
  <c r="AD4" i="6"/>
  <c r="AM4" i="6"/>
  <c r="AP4" i="6"/>
  <c r="AQ24" i="6"/>
  <c r="AR24" i="6"/>
  <c r="AS24" i="6"/>
  <c r="Z24" i="6"/>
  <c r="AT24" i="6"/>
  <c r="AA24" i="6"/>
  <c r="AU24" i="6"/>
  <c r="AB24" i="6"/>
  <c r="AV24" i="6"/>
  <c r="AC24" i="6"/>
  <c r="AF24" i="6"/>
  <c r="AG24" i="6"/>
  <c r="AH24" i="6"/>
  <c r="AI24" i="6"/>
  <c r="AP24" i="6"/>
  <c r="AD24" i="6"/>
  <c r="AE24" i="6"/>
  <c r="AJ24" i="6"/>
  <c r="AK24" i="6"/>
  <c r="AM24" i="6"/>
  <c r="AN24" i="6"/>
  <c r="AL24" i="6"/>
  <c r="AO24" i="6"/>
  <c r="AK76" i="6"/>
  <c r="AG14" i="6"/>
  <c r="AH14" i="6"/>
  <c r="AI14" i="6"/>
  <c r="AJ14" i="6"/>
  <c r="AK14" i="6"/>
  <c r="AL14" i="6"/>
  <c r="AM14" i="6"/>
  <c r="AP14" i="6"/>
  <c r="AQ14" i="6"/>
  <c r="AR14" i="6"/>
  <c r="AS14" i="6"/>
  <c r="Z14" i="6"/>
  <c r="AT14" i="6"/>
  <c r="AB14" i="6"/>
  <c r="AV14" i="6"/>
  <c r="AA14" i="6"/>
  <c r="AC14" i="6"/>
  <c r="AD14" i="6"/>
  <c r="AE14" i="6"/>
  <c r="AF14" i="6"/>
  <c r="AU14" i="6"/>
  <c r="AN14" i="6"/>
  <c r="AO14" i="6"/>
  <c r="AN5" i="6"/>
  <c r="AO5" i="6"/>
  <c r="AP5" i="6"/>
  <c r="AQ5" i="6"/>
  <c r="AR5" i="6"/>
  <c r="AS5" i="6"/>
  <c r="Z5" i="6"/>
  <c r="AT5" i="6"/>
  <c r="AB5" i="6"/>
  <c r="AV5" i="6"/>
  <c r="AC5" i="6"/>
  <c r="AD5" i="6"/>
  <c r="AE5" i="6"/>
  <c r="AF5" i="6"/>
  <c r="AG5" i="6"/>
  <c r="AH5" i="6"/>
  <c r="AI5" i="6"/>
  <c r="AL5" i="6"/>
  <c r="AA5" i="6"/>
  <c r="AJ5" i="6"/>
  <c r="AU5" i="6"/>
  <c r="AK5" i="6"/>
  <c r="AM5" i="6"/>
  <c r="AN25" i="6"/>
  <c r="AO25" i="6"/>
  <c r="AP25" i="6"/>
  <c r="AQ25" i="6"/>
  <c r="AR25" i="6"/>
  <c r="AS25" i="6"/>
  <c r="Z25" i="6"/>
  <c r="AT25" i="6"/>
  <c r="AC25" i="6"/>
  <c r="AD25" i="6"/>
  <c r="AE25" i="6"/>
  <c r="AF25" i="6"/>
  <c r="AA25" i="6"/>
  <c r="AB25" i="6"/>
  <c r="AG25" i="6"/>
  <c r="AH25" i="6"/>
  <c r="AI25" i="6"/>
  <c r="AL25" i="6"/>
  <c r="AU25" i="6"/>
  <c r="AV25" i="6"/>
  <c r="AJ25" i="6"/>
  <c r="AK25" i="6"/>
  <c r="AM25" i="6"/>
  <c r="AU74" i="6"/>
  <c r="AK26" i="6"/>
  <c r="AL26" i="6"/>
  <c r="AM26" i="6"/>
  <c r="AN26" i="6"/>
  <c r="AO26" i="6"/>
  <c r="AP26" i="6"/>
  <c r="AQ26" i="6"/>
  <c r="Z26" i="6"/>
  <c r="AT26" i="6"/>
  <c r="AA26" i="6"/>
  <c r="AU26" i="6"/>
  <c r="AB26" i="6"/>
  <c r="AV26" i="6"/>
  <c r="AC26" i="6"/>
  <c r="AS26" i="6"/>
  <c r="AD26" i="6"/>
  <c r="AE26" i="6"/>
  <c r="AF26" i="6"/>
  <c r="AG26" i="6"/>
  <c r="AI26" i="6"/>
  <c r="AJ26" i="6"/>
  <c r="AH26" i="6"/>
  <c r="AR26" i="6"/>
  <c r="AK66" i="6"/>
  <c r="AM66" i="6"/>
  <c r="AJ66" i="6"/>
  <c r="AL66" i="6"/>
  <c r="AO66" i="6"/>
  <c r="AP66" i="6"/>
  <c r="AQ66" i="6"/>
  <c r="AT66" i="6"/>
  <c r="Z66" i="6"/>
  <c r="AV66" i="6"/>
  <c r="AA66" i="6"/>
  <c r="AB66" i="6"/>
  <c r="AC66" i="6"/>
  <c r="AD66" i="6"/>
  <c r="AG66" i="6"/>
  <c r="AH66" i="6"/>
  <c r="AI66" i="6"/>
  <c r="AN66" i="6"/>
  <c r="AR66" i="6"/>
  <c r="AS66" i="6"/>
  <c r="AU66" i="6"/>
  <c r="AE66" i="6"/>
  <c r="AF66" i="6"/>
  <c r="AP95" i="6"/>
  <c r="AG73" i="6"/>
  <c r="AH27" i="6"/>
  <c r="AI27" i="6"/>
  <c r="AJ27" i="6"/>
  <c r="AK27" i="6"/>
  <c r="AL27" i="6"/>
  <c r="AM27" i="6"/>
  <c r="AN27" i="6"/>
  <c r="AQ27" i="6"/>
  <c r="AR27" i="6"/>
  <c r="AS27" i="6"/>
  <c r="Z27" i="6"/>
  <c r="AT27" i="6"/>
  <c r="AA27" i="6"/>
  <c r="AB27" i="6"/>
  <c r="AC27" i="6"/>
  <c r="AD27" i="6"/>
  <c r="AE27" i="6"/>
  <c r="AO27" i="6"/>
  <c r="AU27" i="6"/>
  <c r="AV27" i="6"/>
  <c r="AF27" i="6"/>
  <c r="AG27" i="6"/>
  <c r="AP27" i="6"/>
  <c r="AH47" i="6"/>
  <c r="AI47" i="6"/>
  <c r="AJ47" i="6"/>
  <c r="AK47" i="6"/>
  <c r="AL47" i="6"/>
  <c r="Z47" i="6"/>
  <c r="AA47" i="6"/>
  <c r="AB47" i="6"/>
  <c r="AC47" i="6"/>
  <c r="AD47" i="6"/>
  <c r="AG47" i="6"/>
  <c r="AN47" i="6"/>
  <c r="AO47" i="6"/>
  <c r="AP47" i="6"/>
  <c r="AQ47" i="6"/>
  <c r="AR47" i="6"/>
  <c r="AS47" i="6"/>
  <c r="AU47" i="6"/>
  <c r="AV47" i="6"/>
  <c r="AE47" i="6"/>
  <c r="AF47" i="6"/>
  <c r="AM47" i="6"/>
  <c r="AT47" i="6"/>
  <c r="AJ95" i="6"/>
  <c r="AE28" i="6"/>
  <c r="AF28" i="6"/>
  <c r="AG28" i="6"/>
  <c r="AH28" i="6"/>
  <c r="AI28" i="6"/>
  <c r="AJ28" i="6"/>
  <c r="AK28" i="6"/>
  <c r="AN28" i="6"/>
  <c r="AO28" i="6"/>
  <c r="AP28" i="6"/>
  <c r="AQ28" i="6"/>
  <c r="AS28" i="6"/>
  <c r="AT28" i="6"/>
  <c r="AU28" i="6"/>
  <c r="AV28" i="6"/>
  <c r="Z28" i="6"/>
  <c r="AA28" i="6"/>
  <c r="AB28" i="6"/>
  <c r="AC28" i="6"/>
  <c r="AL28" i="6"/>
  <c r="AM28" i="6"/>
  <c r="AD28" i="6"/>
  <c r="AR28" i="6"/>
  <c r="AE48" i="6"/>
  <c r="AF48" i="6"/>
  <c r="AG48" i="6"/>
  <c r="AH48" i="6"/>
  <c r="AI48" i="6"/>
  <c r="AA48" i="6"/>
  <c r="AB48" i="6"/>
  <c r="AC48" i="6"/>
  <c r="AD48" i="6"/>
  <c r="AJ48" i="6"/>
  <c r="AK48" i="6"/>
  <c r="AN48" i="6"/>
  <c r="AP48" i="6"/>
  <c r="AQ48" i="6"/>
  <c r="AR48" i="6"/>
  <c r="AS48" i="6"/>
  <c r="AT48" i="6"/>
  <c r="AU48" i="6"/>
  <c r="Z48" i="6"/>
  <c r="AL48" i="6"/>
  <c r="AM48" i="6"/>
  <c r="AO48" i="6"/>
  <c r="AV48" i="6"/>
  <c r="AI95" i="6"/>
  <c r="AB9" i="6"/>
  <c r="AV9" i="6"/>
  <c r="AC9" i="6"/>
  <c r="AD9" i="6"/>
  <c r="AE9" i="6"/>
  <c r="AF9" i="6"/>
  <c r="AG9" i="6"/>
  <c r="AH9" i="6"/>
  <c r="AJ9" i="6"/>
  <c r="AK9" i="6"/>
  <c r="AL9" i="6"/>
  <c r="AM9" i="6"/>
  <c r="AN9" i="6"/>
  <c r="AO9" i="6"/>
  <c r="AQ9" i="6"/>
  <c r="AA9" i="6"/>
  <c r="AP9" i="6"/>
  <c r="AR9" i="6"/>
  <c r="AS9" i="6"/>
  <c r="AT9" i="6"/>
  <c r="AU9" i="6"/>
  <c r="Z9" i="6"/>
  <c r="AI9" i="6"/>
  <c r="AB29" i="6"/>
  <c r="AV29" i="6"/>
  <c r="AC29" i="6"/>
  <c r="AD29" i="6"/>
  <c r="AE29" i="6"/>
  <c r="AF29" i="6"/>
  <c r="AG29" i="6"/>
  <c r="AH29" i="6"/>
  <c r="AK29" i="6"/>
  <c r="AL29" i="6"/>
  <c r="AM29" i="6"/>
  <c r="AN29" i="6"/>
  <c r="Z29" i="6"/>
  <c r="AA29" i="6"/>
  <c r="AO29" i="6"/>
  <c r="AQ29" i="6"/>
  <c r="AR29" i="6"/>
  <c r="AS29" i="6"/>
  <c r="AT29" i="6"/>
  <c r="AU29" i="6"/>
  <c r="AI29" i="6"/>
  <c r="AJ29" i="6"/>
  <c r="AP29" i="6"/>
  <c r="AB49" i="6"/>
  <c r="AV49" i="6"/>
  <c r="AC49" i="6"/>
  <c r="AD49" i="6"/>
  <c r="AE49" i="6"/>
  <c r="AF49" i="6"/>
  <c r="AH49" i="6"/>
  <c r="AI49" i="6"/>
  <c r="AK49" i="6"/>
  <c r="AL49" i="6"/>
  <c r="AM49" i="6"/>
  <c r="AP49" i="6"/>
  <c r="AR49" i="6"/>
  <c r="AS49" i="6"/>
  <c r="AT49" i="6"/>
  <c r="AU49" i="6"/>
  <c r="AA49" i="6"/>
  <c r="AG49" i="6"/>
  <c r="AJ49" i="6"/>
  <c r="AN49" i="6"/>
  <c r="AO49" i="6"/>
  <c r="AQ49" i="6"/>
  <c r="Z49" i="6"/>
  <c r="AD69" i="6"/>
  <c r="AH69" i="6"/>
  <c r="AI69" i="6"/>
  <c r="AK69" i="6"/>
  <c r="AL69" i="6"/>
  <c r="AM69" i="6"/>
  <c r="AP69" i="6"/>
  <c r="AR69" i="6"/>
  <c r="AS69" i="6"/>
  <c r="AT69" i="6"/>
  <c r="Z69" i="6"/>
  <c r="AA69" i="6"/>
  <c r="AV69" i="6"/>
  <c r="AB69" i="6"/>
  <c r="AC69" i="6"/>
  <c r="AE69" i="6"/>
  <c r="AF69" i="6"/>
  <c r="AG69" i="6"/>
  <c r="AJ69" i="6"/>
  <c r="AN69" i="6"/>
  <c r="AO69" i="6"/>
  <c r="AQ69" i="6"/>
  <c r="AU69" i="6"/>
  <c r="AK6" i="6"/>
  <c r="AL6" i="6"/>
  <c r="AM6" i="6"/>
  <c r="AN6" i="6"/>
  <c r="AO6" i="6"/>
  <c r="AP6" i="6"/>
  <c r="AQ6" i="6"/>
  <c r="AS6" i="6"/>
  <c r="Z6" i="6"/>
  <c r="AT6" i="6"/>
  <c r="AA6" i="6"/>
  <c r="AU6" i="6"/>
  <c r="AB6" i="6"/>
  <c r="AV6" i="6"/>
  <c r="AC6" i="6"/>
  <c r="AD6" i="6"/>
  <c r="AE6" i="6"/>
  <c r="AF6" i="6"/>
  <c r="AI6" i="6"/>
  <c r="AH6" i="6"/>
  <c r="AJ6" i="6"/>
  <c r="AR6" i="6"/>
  <c r="AG6" i="6"/>
  <c r="AR95" i="6"/>
  <c r="AS95" i="6"/>
  <c r="AA95" i="6"/>
  <c r="AU95" i="6"/>
  <c r="Z95" i="6"/>
  <c r="AB95" i="6"/>
  <c r="AC95" i="6"/>
  <c r="AD95" i="6"/>
  <c r="AE95" i="6"/>
  <c r="AG95" i="6"/>
  <c r="AH95" i="6"/>
  <c r="AK95" i="6"/>
  <c r="AL95" i="6"/>
  <c r="AM95" i="6"/>
  <c r="AN95" i="6"/>
  <c r="AO95" i="6"/>
  <c r="AQ95" i="6"/>
  <c r="AT95" i="6"/>
  <c r="AV95" i="6"/>
  <c r="AS50" i="6"/>
  <c r="Z50" i="6"/>
  <c r="AT50" i="6"/>
  <c r="AA50" i="6"/>
  <c r="AU50" i="6"/>
  <c r="AB50" i="6"/>
  <c r="AV50" i="6"/>
  <c r="AC50" i="6"/>
  <c r="AJ50" i="6"/>
  <c r="AK50" i="6"/>
  <c r="AM50" i="6"/>
  <c r="AN50" i="6"/>
  <c r="AO50" i="6"/>
  <c r="AR50" i="6"/>
  <c r="AD50" i="6"/>
  <c r="AE50" i="6"/>
  <c r="AH50" i="6"/>
  <c r="AF50" i="6"/>
  <c r="AG50" i="6"/>
  <c r="AI50" i="6"/>
  <c r="AL50" i="6"/>
  <c r="AP50" i="6"/>
  <c r="AQ50" i="6"/>
  <c r="AA70" i="6"/>
  <c r="AU70" i="6"/>
  <c r="AF70" i="6"/>
  <c r="AG70" i="6"/>
  <c r="AI70" i="6"/>
  <c r="AJ70" i="6"/>
  <c r="AK70" i="6"/>
  <c r="AN70" i="6"/>
  <c r="AP70" i="6"/>
  <c r="AQ70" i="6"/>
  <c r="AR70" i="6"/>
  <c r="AH70" i="6"/>
  <c r="AL70" i="6"/>
  <c r="AM70" i="6"/>
  <c r="AO70" i="6"/>
  <c r="AS70" i="6"/>
  <c r="AT70" i="6"/>
  <c r="AV70" i="6"/>
  <c r="AB70" i="6"/>
  <c r="AC70" i="6"/>
  <c r="AD70" i="6"/>
  <c r="AE70" i="6"/>
  <c r="AS10" i="6"/>
  <c r="Z10" i="6"/>
  <c r="AT10" i="6"/>
  <c r="AA10" i="6"/>
  <c r="AU10" i="6"/>
  <c r="AB10" i="6"/>
  <c r="AV10" i="6"/>
  <c r="AC10" i="6"/>
  <c r="AD10" i="6"/>
  <c r="AE10" i="6"/>
  <c r="AG10" i="6"/>
  <c r="AH10" i="6"/>
  <c r="AI10" i="6"/>
  <c r="AJ10" i="6"/>
  <c r="AK10" i="6"/>
  <c r="AL10" i="6"/>
  <c r="AN10" i="6"/>
  <c r="AR10" i="6"/>
  <c r="AF10" i="6"/>
  <c r="AO10" i="6"/>
  <c r="AP10" i="6"/>
  <c r="AM10" i="6"/>
  <c r="AQ10" i="6"/>
  <c r="AS30" i="6"/>
  <c r="Z30" i="6"/>
  <c r="AT30" i="6"/>
  <c r="AA30" i="6"/>
  <c r="AU30" i="6"/>
  <c r="AB30" i="6"/>
  <c r="AV30" i="6"/>
  <c r="AC30" i="6"/>
  <c r="AD30" i="6"/>
  <c r="AE30" i="6"/>
  <c r="AH30" i="6"/>
  <c r="AI30" i="6"/>
  <c r="AJ30" i="6"/>
  <c r="AK30" i="6"/>
  <c r="AO30" i="6"/>
  <c r="AP30" i="6"/>
  <c r="AQ30" i="6"/>
  <c r="AR30" i="6"/>
  <c r="AF30" i="6"/>
  <c r="AL30" i="6"/>
  <c r="AM30" i="6"/>
  <c r="AG30" i="6"/>
  <c r="AN30" i="6"/>
  <c r="AP11" i="6"/>
  <c r="AQ11" i="6"/>
  <c r="AR11" i="6"/>
  <c r="AS11" i="6"/>
  <c r="Z11" i="6"/>
  <c r="AT11" i="6"/>
  <c r="AA11" i="6"/>
  <c r="AU11" i="6"/>
  <c r="AB11" i="6"/>
  <c r="AV11" i="6"/>
  <c r="AD11" i="6"/>
  <c r="AE11" i="6"/>
  <c r="AF11" i="6"/>
  <c r="AG11" i="6"/>
  <c r="AH11" i="6"/>
  <c r="AI11" i="6"/>
  <c r="AK11" i="6"/>
  <c r="AC11" i="6"/>
  <c r="AJ11" i="6"/>
  <c r="AL11" i="6"/>
  <c r="AM11" i="6"/>
  <c r="AN11" i="6"/>
  <c r="AO11" i="6"/>
  <c r="AP31" i="6"/>
  <c r="AQ31" i="6"/>
  <c r="AR31" i="6"/>
  <c r="AS31" i="6"/>
  <c r="Z31" i="6"/>
  <c r="AT31" i="6"/>
  <c r="AA31" i="6"/>
  <c r="AU31" i="6"/>
  <c r="AB31" i="6"/>
  <c r="AV31" i="6"/>
  <c r="AE31" i="6"/>
  <c r="AF31" i="6"/>
  <c r="AG31" i="6"/>
  <c r="AH31" i="6"/>
  <c r="AC31" i="6"/>
  <c r="AD31" i="6"/>
  <c r="AK31" i="6"/>
  <c r="AM31" i="6"/>
  <c r="AN31" i="6"/>
  <c r="AO31" i="6"/>
  <c r="AI31" i="6"/>
  <c r="AJ31" i="6"/>
  <c r="AL31" i="6"/>
  <c r="C127" i="6" a="1"/>
  <c r="C127" i="6" s="1"/>
  <c r="C123" i="6" a="1"/>
  <c r="C123" i="6" s="1"/>
  <c r="C103" i="6" a="1"/>
  <c r="C103" i="6" s="1"/>
  <c r="C86" i="6" a="1"/>
  <c r="C86" i="6" s="1"/>
  <c r="C65" i="6" a="1"/>
  <c r="C65" i="6" s="1"/>
  <c r="C63" i="6" a="1"/>
  <c r="C63" i="6" s="1"/>
  <c r="C46" i="6" a="1"/>
  <c r="C46" i="6" s="1"/>
  <c r="C64" i="6" a="1"/>
  <c r="C64" i="6" s="1"/>
  <c r="C126" i="6" a="1"/>
  <c r="C126" i="6" s="1"/>
  <c r="C107" i="6" a="1"/>
  <c r="C107" i="6" s="1"/>
  <c r="C45" i="6" a="1"/>
  <c r="C45" i="6" s="1"/>
  <c r="C106" i="6" a="1"/>
  <c r="C106" i="6" s="1"/>
  <c r="C44" i="6" a="1"/>
  <c r="C44" i="6" s="1"/>
  <c r="C87" i="6" a="1"/>
  <c r="C87" i="6" s="1"/>
  <c r="C83" i="6" a="1"/>
  <c r="C83" i="6" s="1"/>
  <c r="C67" i="6" a="1"/>
  <c r="C67" i="6" s="1"/>
  <c r="C43" i="6" a="1"/>
  <c r="C43" i="6" s="1"/>
  <c r="C125" i="6" a="1"/>
  <c r="C125" i="6" s="1"/>
  <c r="C105" i="6" a="1"/>
  <c r="C105" i="6" s="1"/>
  <c r="C85" i="6" a="1"/>
  <c r="C85" i="6" s="1"/>
  <c r="C122" i="6" a="1"/>
  <c r="C122" i="6" s="1"/>
  <c r="C102" i="6" a="1"/>
  <c r="C102" i="6" s="1"/>
  <c r="C82" i="6" a="1"/>
  <c r="C82" i="6" s="1"/>
  <c r="C62" i="6" a="1"/>
  <c r="C62" i="6" s="1"/>
  <c r="C42" i="6" a="1"/>
  <c r="C42" i="6" s="1"/>
  <c r="C121" i="6" a="1"/>
  <c r="C121" i="6" s="1"/>
  <c r="C101" i="6" a="1"/>
  <c r="C101" i="6" s="1"/>
  <c r="C81" i="6" a="1"/>
  <c r="C81" i="6" s="1"/>
  <c r="C61" i="6" a="1"/>
  <c r="C61" i="6" s="1"/>
  <c r="C41" i="6" a="1"/>
  <c r="C41" i="6" s="1"/>
  <c r="C21" i="6" a="1"/>
  <c r="C21" i="6" s="1"/>
  <c r="C120" i="6" a="1"/>
  <c r="C120" i="6" s="1"/>
  <c r="C100" i="6" a="1"/>
  <c r="C100" i="6" s="1"/>
  <c r="C119" i="6" a="1"/>
  <c r="C119" i="6" s="1"/>
  <c r="C99" i="6" a="1"/>
  <c r="C99" i="6" s="1"/>
  <c r="C59" i="6" a="1"/>
  <c r="C59" i="6" s="1"/>
  <c r="C124" i="6" a="1"/>
  <c r="C124" i="6" s="1"/>
  <c r="C104" i="6" a="1"/>
  <c r="C104" i="6" s="1"/>
  <c r="C84" i="6" a="1"/>
  <c r="C84" i="6" s="1"/>
  <c r="C118" i="6" a="1"/>
  <c r="C118" i="6" s="1"/>
  <c r="C98" i="6" a="1"/>
  <c r="C98" i="6" s="1"/>
  <c r="C78" i="6" a="1"/>
  <c r="C78" i="6" s="1"/>
  <c r="C58" i="6" a="1"/>
  <c r="C58" i="6" s="1"/>
  <c r="C137" i="6" a="1"/>
  <c r="C137" i="6" s="1"/>
  <c r="C117" i="6" a="1"/>
  <c r="C117" i="6" s="1"/>
  <c r="C97" i="6" a="1"/>
  <c r="C97" i="6" s="1"/>
  <c r="C57" i="6" a="1"/>
  <c r="C57" i="6" s="1"/>
  <c r="C136" i="6" a="1"/>
  <c r="C136" i="6" s="1"/>
  <c r="C116" i="6" a="1"/>
  <c r="C116" i="6" s="1"/>
  <c r="C96" i="6" a="1"/>
  <c r="C96" i="6" s="1"/>
  <c r="C135" i="6" a="1"/>
  <c r="C135" i="6" s="1"/>
  <c r="C115" i="6" a="1"/>
  <c r="C115" i="6" s="1"/>
  <c r="C53" i="6" a="1"/>
  <c r="C53" i="6" s="1"/>
  <c r="C132" i="6" a="1"/>
  <c r="C132" i="6" s="1"/>
  <c r="C112" i="6" a="1"/>
  <c r="C112" i="6" s="1"/>
  <c r="C92" i="6" a="1"/>
  <c r="C92" i="6" s="1"/>
  <c r="C72" i="6" a="1"/>
  <c r="C72" i="6" s="1"/>
  <c r="C52" i="6" a="1"/>
  <c r="C52" i="6" s="1"/>
  <c r="C114" i="6" a="1"/>
  <c r="C114" i="6" s="1"/>
  <c r="C113" i="6" a="1"/>
  <c r="C113" i="6" s="1"/>
  <c r="C131" i="6" a="1"/>
  <c r="C131" i="6" s="1"/>
  <c r="C111" i="6" a="1"/>
  <c r="C111" i="6" s="1"/>
  <c r="C91" i="6" a="1"/>
  <c r="C91" i="6" s="1"/>
  <c r="C71" i="6" a="1"/>
  <c r="C71" i="6" s="1"/>
  <c r="C51" i="6" a="1"/>
  <c r="C51" i="6" s="1"/>
  <c r="C93" i="6" a="1"/>
  <c r="C93" i="6" s="1"/>
  <c r="C130" i="6" a="1"/>
  <c r="C130" i="6" s="1"/>
  <c r="C110" i="6" a="1"/>
  <c r="C110" i="6" s="1"/>
  <c r="C90" i="6" a="1"/>
  <c r="C90" i="6" s="1"/>
  <c r="C129" i="6" a="1"/>
  <c r="C129" i="6" s="1"/>
  <c r="C109" i="6" a="1"/>
  <c r="C109" i="6" s="1"/>
  <c r="C89" i="6" a="1"/>
  <c r="C89" i="6" s="1"/>
  <c r="C134" i="6" a="1"/>
  <c r="C134" i="6" s="1"/>
  <c r="C94" i="6" a="1"/>
  <c r="C94" i="6" s="1"/>
  <c r="C133" i="6" a="1"/>
  <c r="C133" i="6" s="1"/>
  <c r="C128" i="6" a="1"/>
  <c r="C128" i="6" s="1"/>
  <c r="C108" i="6" a="1"/>
  <c r="C108" i="6" s="1"/>
  <c r="C88" i="6" a="1"/>
  <c r="C88" i="6" s="1"/>
  <c r="C68" i="6" a="1"/>
  <c r="C68" i="6" s="1"/>
  <c r="AZ28" i="6"/>
  <c r="AW70" i="6" l="1"/>
  <c r="AW48" i="6"/>
  <c r="AW47" i="6"/>
  <c r="AW60" i="6"/>
  <c r="AW7" i="6"/>
  <c r="AW80" i="6"/>
  <c r="AW38" i="6"/>
  <c r="AW9" i="6"/>
  <c r="AW79" i="6"/>
  <c r="AW10" i="6"/>
  <c r="AW6" i="6"/>
  <c r="AW25" i="6"/>
  <c r="AW13" i="6"/>
  <c r="AW20" i="6"/>
  <c r="AW95" i="6"/>
  <c r="AW69" i="6"/>
  <c r="AW14" i="6"/>
  <c r="AW18" i="6"/>
  <c r="AW35" i="6"/>
  <c r="AW73" i="6"/>
  <c r="AW8" i="6"/>
  <c r="AW23" i="6"/>
  <c r="AW17" i="6"/>
  <c r="AW75" i="6"/>
  <c r="AW55" i="6"/>
  <c r="AW5" i="6"/>
  <c r="AW40" i="6"/>
  <c r="AW19" i="6"/>
  <c r="AW74" i="6"/>
  <c r="AW27" i="6"/>
  <c r="AW34" i="6"/>
  <c r="AW50" i="6"/>
  <c r="AW29" i="6"/>
  <c r="AW3" i="6"/>
  <c r="AW76" i="6"/>
  <c r="AW37" i="6"/>
  <c r="AW77" i="6"/>
  <c r="AW31" i="6"/>
  <c r="AW54" i="6"/>
  <c r="AW12" i="6"/>
  <c r="AW11" i="6"/>
  <c r="AW66" i="6"/>
  <c r="AW49" i="6"/>
  <c r="AW28" i="6"/>
  <c r="AW36" i="6"/>
  <c r="AW32" i="6"/>
  <c r="AW24" i="6"/>
  <c r="AW39" i="6"/>
  <c r="AW56" i="6"/>
  <c r="AW15" i="6"/>
  <c r="AW26" i="6"/>
  <c r="AW16" i="6"/>
  <c r="AW4" i="6"/>
  <c r="AW30" i="6"/>
  <c r="AW22" i="6"/>
  <c r="AW33" i="6"/>
  <c r="AA94" i="6"/>
  <c r="AU94" i="6"/>
  <c r="AB94" i="6"/>
  <c r="AV94" i="6"/>
  <c r="AD94" i="6"/>
  <c r="Z94" i="6"/>
  <c r="AC94" i="6"/>
  <c r="AE94" i="6"/>
  <c r="AG94" i="6"/>
  <c r="AH94" i="6"/>
  <c r="AK94" i="6"/>
  <c r="AL94" i="6"/>
  <c r="AM94" i="6"/>
  <c r="AN94" i="6"/>
  <c r="AO94" i="6"/>
  <c r="AQ94" i="6"/>
  <c r="AR94" i="6"/>
  <c r="AS94" i="6"/>
  <c r="AT94" i="6"/>
  <c r="AJ94" i="6"/>
  <c r="AP94" i="6"/>
  <c r="AF94" i="6"/>
  <c r="AI94" i="6"/>
  <c r="AS132" i="6"/>
  <c r="Z132" i="6"/>
  <c r="AT132" i="6"/>
  <c r="AB132" i="6"/>
  <c r="AV132" i="6"/>
  <c r="AC132" i="6"/>
  <c r="AE132" i="6"/>
  <c r="AF132" i="6"/>
  <c r="AI132" i="6"/>
  <c r="AJ132" i="6"/>
  <c r="AK132" i="6"/>
  <c r="AL132" i="6"/>
  <c r="AM132" i="6"/>
  <c r="AP132" i="6"/>
  <c r="AA132" i="6"/>
  <c r="AD132" i="6"/>
  <c r="AG132" i="6"/>
  <c r="AH132" i="6"/>
  <c r="AN132" i="6"/>
  <c r="AO132" i="6"/>
  <c r="AQ132" i="6"/>
  <c r="AR132" i="6"/>
  <c r="AU132" i="6"/>
  <c r="AR119" i="6"/>
  <c r="AS119" i="6"/>
  <c r="AA119" i="6"/>
  <c r="AU119" i="6"/>
  <c r="AB119" i="6"/>
  <c r="AV119" i="6"/>
  <c r="AD119" i="6"/>
  <c r="AE119" i="6"/>
  <c r="AH119" i="6"/>
  <c r="AI119" i="6"/>
  <c r="AJ119" i="6"/>
  <c r="AK119" i="6"/>
  <c r="AL119" i="6"/>
  <c r="AN119" i="6"/>
  <c r="AO119" i="6"/>
  <c r="AQ119" i="6"/>
  <c r="Z119" i="6"/>
  <c r="AC119" i="6"/>
  <c r="AF119" i="6"/>
  <c r="AG119" i="6"/>
  <c r="AM119" i="6"/>
  <c r="AP119" i="6"/>
  <c r="AT119" i="6"/>
  <c r="AB87" i="6"/>
  <c r="AV87" i="6"/>
  <c r="AC87" i="6"/>
  <c r="AE87" i="6"/>
  <c r="AG87" i="6"/>
  <c r="AR87" i="6"/>
  <c r="AS87" i="6"/>
  <c r="AT87" i="6"/>
  <c r="AU87" i="6"/>
  <c r="Z87" i="6"/>
  <c r="AA87" i="6"/>
  <c r="AH87" i="6"/>
  <c r="AI87" i="6"/>
  <c r="AJ87" i="6"/>
  <c r="AK87" i="6"/>
  <c r="AL87" i="6"/>
  <c r="AN87" i="6"/>
  <c r="AO87" i="6"/>
  <c r="AP87" i="6"/>
  <c r="AQ87" i="6"/>
  <c r="AD87" i="6"/>
  <c r="AF87" i="6"/>
  <c r="AM87" i="6"/>
  <c r="AM134" i="6"/>
  <c r="AN134" i="6"/>
  <c r="AP134" i="6"/>
  <c r="AQ134" i="6"/>
  <c r="AS134" i="6"/>
  <c r="Z134" i="6"/>
  <c r="AT134" i="6"/>
  <c r="AC134" i="6"/>
  <c r="AD134" i="6"/>
  <c r="AE134" i="6"/>
  <c r="AF134" i="6"/>
  <c r="AG134" i="6"/>
  <c r="AJ134" i="6"/>
  <c r="AA134" i="6"/>
  <c r="AB134" i="6"/>
  <c r="AH134" i="6"/>
  <c r="AI134" i="6"/>
  <c r="AK134" i="6"/>
  <c r="AL134" i="6"/>
  <c r="AO134" i="6"/>
  <c r="AR134" i="6"/>
  <c r="AU134" i="6"/>
  <c r="AV134" i="6"/>
  <c r="AJ53" i="6"/>
  <c r="AL53" i="6"/>
  <c r="AM53" i="6"/>
  <c r="AR53" i="6"/>
  <c r="AS53" i="6"/>
  <c r="AU53" i="6"/>
  <c r="AV53" i="6"/>
  <c r="Z53" i="6"/>
  <c r="AC53" i="6"/>
  <c r="AE53" i="6"/>
  <c r="AF53" i="6"/>
  <c r="AG53" i="6"/>
  <c r="AH53" i="6"/>
  <c r="AI53" i="6"/>
  <c r="AK53" i="6"/>
  <c r="AP53" i="6"/>
  <c r="AA53" i="6"/>
  <c r="AB53" i="6"/>
  <c r="AD53" i="6"/>
  <c r="AN53" i="6"/>
  <c r="AO53" i="6"/>
  <c r="AQ53" i="6"/>
  <c r="AT53" i="6"/>
  <c r="AC100" i="6"/>
  <c r="AD100" i="6"/>
  <c r="AF100" i="6"/>
  <c r="AA100" i="6"/>
  <c r="AB100" i="6"/>
  <c r="AE100" i="6"/>
  <c r="AG100" i="6"/>
  <c r="AH100" i="6"/>
  <c r="AJ100" i="6"/>
  <c r="AK100" i="6"/>
  <c r="AN100" i="6"/>
  <c r="AO100" i="6"/>
  <c r="AP100" i="6"/>
  <c r="AQ100" i="6"/>
  <c r="AR100" i="6"/>
  <c r="AT100" i="6"/>
  <c r="AU100" i="6"/>
  <c r="AV100" i="6"/>
  <c r="Z100" i="6"/>
  <c r="AI100" i="6"/>
  <c r="AL100" i="6"/>
  <c r="AM100" i="6"/>
  <c r="AS100" i="6"/>
  <c r="AQ44" i="6"/>
  <c r="AR44" i="6"/>
  <c r="AS44" i="6"/>
  <c r="Z44" i="6"/>
  <c r="AT44" i="6"/>
  <c r="AA44" i="6"/>
  <c r="AU44" i="6"/>
  <c r="AC44" i="6"/>
  <c r="AM44" i="6"/>
  <c r="AN44" i="6"/>
  <c r="AO44" i="6"/>
  <c r="AP44" i="6"/>
  <c r="AV44" i="6"/>
  <c r="AB44" i="6"/>
  <c r="AD44" i="6"/>
  <c r="AE44" i="6"/>
  <c r="AF44" i="6"/>
  <c r="AG44" i="6"/>
  <c r="AH44" i="6"/>
  <c r="AJ44" i="6"/>
  <c r="AK44" i="6"/>
  <c r="AI44" i="6"/>
  <c r="AL44" i="6"/>
  <c r="AP89" i="6"/>
  <c r="AQ89" i="6"/>
  <c r="AS89" i="6"/>
  <c r="AU89" i="6"/>
  <c r="AV89" i="6"/>
  <c r="Z89" i="6"/>
  <c r="AA89" i="6"/>
  <c r="AB89" i="6"/>
  <c r="AD89" i="6"/>
  <c r="AE89" i="6"/>
  <c r="AH89" i="6"/>
  <c r="AI89" i="6"/>
  <c r="AJ89" i="6"/>
  <c r="AK89" i="6"/>
  <c r="AL89" i="6"/>
  <c r="AN89" i="6"/>
  <c r="AO89" i="6"/>
  <c r="AR89" i="6"/>
  <c r="AT89" i="6"/>
  <c r="AG89" i="6"/>
  <c r="AM89" i="6"/>
  <c r="AC89" i="6"/>
  <c r="AF89" i="6"/>
  <c r="AJ115" i="6"/>
  <c r="AK115" i="6"/>
  <c r="AL115" i="6"/>
  <c r="AM115" i="6"/>
  <c r="AN115" i="6"/>
  <c r="AP115" i="6"/>
  <c r="AQ115" i="6"/>
  <c r="Z115" i="6"/>
  <c r="AT115" i="6"/>
  <c r="AA115" i="6"/>
  <c r="AU115" i="6"/>
  <c r="AB115" i="6"/>
  <c r="AV115" i="6"/>
  <c r="AC115" i="6"/>
  <c r="AD115" i="6"/>
  <c r="AF115" i="6"/>
  <c r="AG115" i="6"/>
  <c r="AH115" i="6"/>
  <c r="AI115" i="6"/>
  <c r="AE115" i="6"/>
  <c r="AO115" i="6"/>
  <c r="AR115" i="6"/>
  <c r="AS115" i="6"/>
  <c r="AO120" i="6"/>
  <c r="AP120" i="6"/>
  <c r="AR120" i="6"/>
  <c r="AS120" i="6"/>
  <c r="AA120" i="6"/>
  <c r="AU120" i="6"/>
  <c r="AB120" i="6"/>
  <c r="AV120" i="6"/>
  <c r="AE120" i="6"/>
  <c r="AF120" i="6"/>
  <c r="AG120" i="6"/>
  <c r="AH120" i="6"/>
  <c r="AI120" i="6"/>
  <c r="AK120" i="6"/>
  <c r="AL120" i="6"/>
  <c r="AN120" i="6"/>
  <c r="AD120" i="6"/>
  <c r="AJ120" i="6"/>
  <c r="AM120" i="6"/>
  <c r="AQ120" i="6"/>
  <c r="AT120" i="6"/>
  <c r="Z120" i="6"/>
  <c r="AC120" i="6"/>
  <c r="AQ106" i="6"/>
  <c r="AR106" i="6"/>
  <c r="AS106" i="6"/>
  <c r="Z106" i="6"/>
  <c r="AT106" i="6"/>
  <c r="AA106" i="6"/>
  <c r="AU106" i="6"/>
  <c r="AC106" i="6"/>
  <c r="AD106" i="6"/>
  <c r="AG106" i="6"/>
  <c r="AH106" i="6"/>
  <c r="AI106" i="6"/>
  <c r="AJ106" i="6"/>
  <c r="AK106" i="6"/>
  <c r="AM106" i="6"/>
  <c r="AN106" i="6"/>
  <c r="AO106" i="6"/>
  <c r="AP106" i="6"/>
  <c r="AB106" i="6"/>
  <c r="AE106" i="6"/>
  <c r="AF106" i="6"/>
  <c r="AL106" i="6"/>
  <c r="AV106" i="6"/>
  <c r="AH109" i="6"/>
  <c r="AI109" i="6"/>
  <c r="AJ109" i="6"/>
  <c r="AK109" i="6"/>
  <c r="AL109" i="6"/>
  <c r="AN109" i="6"/>
  <c r="AO109" i="6"/>
  <c r="AR109" i="6"/>
  <c r="AS109" i="6"/>
  <c r="Z109" i="6"/>
  <c r="AT109" i="6"/>
  <c r="AA109" i="6"/>
  <c r="AU109" i="6"/>
  <c r="AB109" i="6"/>
  <c r="AV109" i="6"/>
  <c r="AD109" i="6"/>
  <c r="AE109" i="6"/>
  <c r="AF109" i="6"/>
  <c r="AG109" i="6"/>
  <c r="AC109" i="6"/>
  <c r="AM109" i="6"/>
  <c r="AP109" i="6"/>
  <c r="AQ109" i="6"/>
  <c r="AJ135" i="6"/>
  <c r="AK135" i="6"/>
  <c r="AM135" i="6"/>
  <c r="AN135" i="6"/>
  <c r="AP135" i="6"/>
  <c r="AQ135" i="6"/>
  <c r="Z135" i="6"/>
  <c r="AT135" i="6"/>
  <c r="AA135" i="6"/>
  <c r="AU135" i="6"/>
  <c r="AB135" i="6"/>
  <c r="AV135" i="6"/>
  <c r="AC135" i="6"/>
  <c r="AD135" i="6"/>
  <c r="AG135" i="6"/>
  <c r="AS135" i="6"/>
  <c r="AE135" i="6"/>
  <c r="AF135" i="6"/>
  <c r="AH135" i="6"/>
  <c r="AI135" i="6"/>
  <c r="AL135" i="6"/>
  <c r="AO135" i="6"/>
  <c r="AR135" i="6"/>
  <c r="AF21" i="6"/>
  <c r="AG21" i="6"/>
  <c r="AH21" i="6"/>
  <c r="AI21" i="6"/>
  <c r="AJ21" i="6"/>
  <c r="AK21" i="6"/>
  <c r="AL21" i="6"/>
  <c r="AO21" i="6"/>
  <c r="AP21" i="6"/>
  <c r="AQ21" i="6"/>
  <c r="AR21" i="6"/>
  <c r="AA21" i="6"/>
  <c r="AB21" i="6"/>
  <c r="AC21" i="6"/>
  <c r="AD21" i="6"/>
  <c r="AE21" i="6"/>
  <c r="AM21" i="6"/>
  <c r="AT21" i="6"/>
  <c r="AV21" i="6"/>
  <c r="Z21" i="6"/>
  <c r="AN21" i="6"/>
  <c r="AS21" i="6"/>
  <c r="AU21" i="6"/>
  <c r="AN45" i="6"/>
  <c r="AO45" i="6"/>
  <c r="AP45" i="6"/>
  <c r="AQ45" i="6"/>
  <c r="AR45" i="6"/>
  <c r="AT45" i="6"/>
  <c r="AU45" i="6"/>
  <c r="AV45" i="6"/>
  <c r="Z45" i="6"/>
  <c r="AC45" i="6"/>
  <c r="AE45" i="6"/>
  <c r="AF45" i="6"/>
  <c r="AG45" i="6"/>
  <c r="AH45" i="6"/>
  <c r="AI45" i="6"/>
  <c r="AJ45" i="6"/>
  <c r="AL45" i="6"/>
  <c r="AM45" i="6"/>
  <c r="AA45" i="6"/>
  <c r="AB45" i="6"/>
  <c r="AD45" i="6"/>
  <c r="AK45" i="6"/>
  <c r="AS45" i="6"/>
  <c r="AH129" i="6"/>
  <c r="AI129" i="6"/>
  <c r="AK129" i="6"/>
  <c r="AL129" i="6"/>
  <c r="AN129" i="6"/>
  <c r="AO129" i="6"/>
  <c r="AR129" i="6"/>
  <c r="AS129" i="6"/>
  <c r="Z129" i="6"/>
  <c r="AT129" i="6"/>
  <c r="AA129" i="6"/>
  <c r="AU129" i="6"/>
  <c r="AB129" i="6"/>
  <c r="AV129" i="6"/>
  <c r="AD129" i="6"/>
  <c r="AE129" i="6"/>
  <c r="AG129" i="6"/>
  <c r="AC129" i="6"/>
  <c r="AF129" i="6"/>
  <c r="AJ129" i="6"/>
  <c r="AM129" i="6"/>
  <c r="AP129" i="6"/>
  <c r="AQ129" i="6"/>
  <c r="AO96" i="6"/>
  <c r="AP96" i="6"/>
  <c r="AR96" i="6"/>
  <c r="AA96" i="6"/>
  <c r="AB96" i="6"/>
  <c r="AC96" i="6"/>
  <c r="AD96" i="6"/>
  <c r="AE96" i="6"/>
  <c r="AG96" i="6"/>
  <c r="AH96" i="6"/>
  <c r="AK96" i="6"/>
  <c r="AL96" i="6"/>
  <c r="AM96" i="6"/>
  <c r="AN96" i="6"/>
  <c r="AQ96" i="6"/>
  <c r="AT96" i="6"/>
  <c r="AU96" i="6"/>
  <c r="AV96" i="6"/>
  <c r="Z96" i="6"/>
  <c r="AF96" i="6"/>
  <c r="AI96" i="6"/>
  <c r="AJ96" i="6"/>
  <c r="AS96" i="6"/>
  <c r="AF41" i="6"/>
  <c r="AG41" i="6"/>
  <c r="AH41" i="6"/>
  <c r="AI41" i="6"/>
  <c r="AJ41" i="6"/>
  <c r="AL41" i="6"/>
  <c r="AO41" i="6"/>
  <c r="Z41" i="6"/>
  <c r="AA41" i="6"/>
  <c r="AB41" i="6"/>
  <c r="AE41" i="6"/>
  <c r="AM41" i="6"/>
  <c r="AN41" i="6"/>
  <c r="AP41" i="6"/>
  <c r="AQ41" i="6"/>
  <c r="AR41" i="6"/>
  <c r="AS41" i="6"/>
  <c r="AU41" i="6"/>
  <c r="AV41" i="6"/>
  <c r="AC41" i="6"/>
  <c r="AD41" i="6"/>
  <c r="AK41" i="6"/>
  <c r="AT41" i="6"/>
  <c r="AN107" i="6"/>
  <c r="AO107" i="6"/>
  <c r="AP107" i="6"/>
  <c r="AQ107" i="6"/>
  <c r="AR107" i="6"/>
  <c r="Z107" i="6"/>
  <c r="AT107" i="6"/>
  <c r="AA107" i="6"/>
  <c r="AU107" i="6"/>
  <c r="AD107" i="6"/>
  <c r="AE107" i="6"/>
  <c r="AF107" i="6"/>
  <c r="AG107" i="6"/>
  <c r="AH107" i="6"/>
  <c r="AJ107" i="6"/>
  <c r="AK107" i="6"/>
  <c r="AL107" i="6"/>
  <c r="AM107" i="6"/>
  <c r="AB107" i="6"/>
  <c r="AC107" i="6"/>
  <c r="AI107" i="6"/>
  <c r="AS107" i="6"/>
  <c r="AV107" i="6"/>
  <c r="AM90" i="6"/>
  <c r="AN90" i="6"/>
  <c r="AP90" i="6"/>
  <c r="AU90" i="6"/>
  <c r="AV90" i="6"/>
  <c r="Z90" i="6"/>
  <c r="AA90" i="6"/>
  <c r="AB90" i="6"/>
  <c r="AD90" i="6"/>
  <c r="AE90" i="6"/>
  <c r="AH90" i="6"/>
  <c r="AI90" i="6"/>
  <c r="AJ90" i="6"/>
  <c r="AK90" i="6"/>
  <c r="AL90" i="6"/>
  <c r="AQ90" i="6"/>
  <c r="AR90" i="6"/>
  <c r="AS90" i="6"/>
  <c r="AT90" i="6"/>
  <c r="AC90" i="6"/>
  <c r="AF90" i="6"/>
  <c r="AG90" i="6"/>
  <c r="AO90" i="6"/>
  <c r="AG116" i="6"/>
  <c r="AH116" i="6"/>
  <c r="AJ116" i="6"/>
  <c r="AK116" i="6"/>
  <c r="AM116" i="6"/>
  <c r="AN116" i="6"/>
  <c r="AQ116" i="6"/>
  <c r="AR116" i="6"/>
  <c r="AS116" i="6"/>
  <c r="Z116" i="6"/>
  <c r="AT116" i="6"/>
  <c r="AA116" i="6"/>
  <c r="AU116" i="6"/>
  <c r="AC116" i="6"/>
  <c r="AD116" i="6"/>
  <c r="AE116" i="6"/>
  <c r="AF116" i="6"/>
  <c r="AB116" i="6"/>
  <c r="AI116" i="6"/>
  <c r="AL116" i="6"/>
  <c r="AO116" i="6"/>
  <c r="AP116" i="6"/>
  <c r="AV116" i="6"/>
  <c r="AF61" i="6"/>
  <c r="AH61" i="6"/>
  <c r="AO61" i="6"/>
  <c r="AP61" i="6"/>
  <c r="AR61" i="6"/>
  <c r="AS61" i="6"/>
  <c r="AT61" i="6"/>
  <c r="AA61" i="6"/>
  <c r="AC61" i="6"/>
  <c r="AD61" i="6"/>
  <c r="AE61" i="6"/>
  <c r="AG61" i="6"/>
  <c r="AI61" i="6"/>
  <c r="AJ61" i="6"/>
  <c r="AM61" i="6"/>
  <c r="Z61" i="6"/>
  <c r="AB61" i="6"/>
  <c r="AK61" i="6"/>
  <c r="AL61" i="6"/>
  <c r="AN61" i="6"/>
  <c r="AQ61" i="6"/>
  <c r="AU61" i="6"/>
  <c r="AV61" i="6"/>
  <c r="AQ126" i="6"/>
  <c r="AR126" i="6"/>
  <c r="Z126" i="6"/>
  <c r="AT126" i="6"/>
  <c r="AA126" i="6"/>
  <c r="AU126" i="6"/>
  <c r="AC126" i="6"/>
  <c r="AD126" i="6"/>
  <c r="AG126" i="6"/>
  <c r="AH126" i="6"/>
  <c r="AI126" i="6"/>
  <c r="AJ126" i="6"/>
  <c r="AK126" i="6"/>
  <c r="AM126" i="6"/>
  <c r="AN126" i="6"/>
  <c r="AP126" i="6"/>
  <c r="AB126" i="6"/>
  <c r="AE126" i="6"/>
  <c r="AF126" i="6"/>
  <c r="AL126" i="6"/>
  <c r="AO126" i="6"/>
  <c r="AS126" i="6"/>
  <c r="AV126" i="6"/>
  <c r="AE110" i="6"/>
  <c r="AF110" i="6"/>
  <c r="AG110" i="6"/>
  <c r="AH110" i="6"/>
  <c r="AI110" i="6"/>
  <c r="AK110" i="6"/>
  <c r="AL110" i="6"/>
  <c r="AO110" i="6"/>
  <c r="AP110" i="6"/>
  <c r="AQ110" i="6"/>
  <c r="AR110" i="6"/>
  <c r="AS110" i="6"/>
  <c r="AA110" i="6"/>
  <c r="AU110" i="6"/>
  <c r="AB110" i="6"/>
  <c r="AV110" i="6"/>
  <c r="AC110" i="6"/>
  <c r="AD110" i="6"/>
  <c r="Z110" i="6"/>
  <c r="AJ110" i="6"/>
  <c r="AM110" i="6"/>
  <c r="AN110" i="6"/>
  <c r="AT110" i="6"/>
  <c r="AG136" i="6"/>
  <c r="AH136" i="6"/>
  <c r="AJ136" i="6"/>
  <c r="AK136" i="6"/>
  <c r="AM136" i="6"/>
  <c r="AN136" i="6"/>
  <c r="AQ136" i="6"/>
  <c r="AR136" i="6"/>
  <c r="AS136" i="6"/>
  <c r="Z136" i="6"/>
  <c r="AT136" i="6"/>
  <c r="AA136" i="6"/>
  <c r="AU136" i="6"/>
  <c r="AD136" i="6"/>
  <c r="AB136" i="6"/>
  <c r="AC136" i="6"/>
  <c r="AE136" i="6"/>
  <c r="AF136" i="6"/>
  <c r="AI136" i="6"/>
  <c r="AL136" i="6"/>
  <c r="AO136" i="6"/>
  <c r="AP136" i="6"/>
  <c r="AV136" i="6"/>
  <c r="Z81" i="6"/>
  <c r="AT81" i="6"/>
  <c r="AA81" i="6"/>
  <c r="AU81" i="6"/>
  <c r="AC81" i="6"/>
  <c r="AD81" i="6"/>
  <c r="AE81" i="6"/>
  <c r="AB81" i="6"/>
  <c r="AF81" i="6"/>
  <c r="AG81" i="6"/>
  <c r="AH81" i="6"/>
  <c r="AI81" i="6"/>
  <c r="AJ81" i="6"/>
  <c r="AL81" i="6"/>
  <c r="AM81" i="6"/>
  <c r="AN81" i="6"/>
  <c r="AO81" i="6"/>
  <c r="AP81" i="6"/>
  <c r="AQ81" i="6"/>
  <c r="AS81" i="6"/>
  <c r="AV81" i="6"/>
  <c r="AK81" i="6"/>
  <c r="AR81" i="6"/>
  <c r="AB2" i="6"/>
  <c r="AV2" i="6"/>
  <c r="AC2" i="6"/>
  <c r="Z2" i="6"/>
  <c r="AF2" i="6"/>
  <c r="AH2" i="6"/>
  <c r="AI2" i="6"/>
  <c r="AL2" i="6"/>
  <c r="AM2" i="6"/>
  <c r="AN2" i="6"/>
  <c r="AO2" i="6"/>
  <c r="AP2" i="6"/>
  <c r="AA2" i="6"/>
  <c r="AD2" i="6"/>
  <c r="AG2" i="6"/>
  <c r="AJ2" i="6"/>
  <c r="AK2" i="6"/>
  <c r="AQ2" i="6"/>
  <c r="AR2" i="6"/>
  <c r="AS2" i="6"/>
  <c r="AT2" i="6"/>
  <c r="AU2" i="6"/>
  <c r="AE130" i="6"/>
  <c r="AF130" i="6"/>
  <c r="AH130" i="6"/>
  <c r="AI130" i="6"/>
  <c r="AK130" i="6"/>
  <c r="AL130" i="6"/>
  <c r="AO130" i="6"/>
  <c r="AP130" i="6"/>
  <c r="AQ130" i="6"/>
  <c r="AR130" i="6"/>
  <c r="AS130" i="6"/>
  <c r="AA130" i="6"/>
  <c r="AB130" i="6"/>
  <c r="AV130" i="6"/>
  <c r="AD130" i="6"/>
  <c r="Z130" i="6"/>
  <c r="AC130" i="6"/>
  <c r="AG130" i="6"/>
  <c r="AJ130" i="6"/>
  <c r="AM130" i="6"/>
  <c r="AN130" i="6"/>
  <c r="AT130" i="6"/>
  <c r="AU130" i="6"/>
  <c r="AR57" i="6"/>
  <c r="Z57" i="6"/>
  <c r="AT57" i="6"/>
  <c r="AQ57" i="6"/>
  <c r="AS57" i="6"/>
  <c r="AV57" i="6"/>
  <c r="AA57" i="6"/>
  <c r="AB57" i="6"/>
  <c r="AE57" i="6"/>
  <c r="AG57" i="6"/>
  <c r="AH57" i="6"/>
  <c r="AI57" i="6"/>
  <c r="AJ57" i="6"/>
  <c r="AK57" i="6"/>
  <c r="AL57" i="6"/>
  <c r="AO57" i="6"/>
  <c r="AC57" i="6"/>
  <c r="AD57" i="6"/>
  <c r="AF57" i="6"/>
  <c r="AM57" i="6"/>
  <c r="AN57" i="6"/>
  <c r="AP57" i="6"/>
  <c r="AU57" i="6"/>
  <c r="Z101" i="6"/>
  <c r="AT101" i="6"/>
  <c r="AA101" i="6"/>
  <c r="AU101" i="6"/>
  <c r="AC101" i="6"/>
  <c r="AD101" i="6"/>
  <c r="AE101" i="6"/>
  <c r="AF101" i="6"/>
  <c r="AG101" i="6"/>
  <c r="AH101" i="6"/>
  <c r="AJ101" i="6"/>
  <c r="AK101" i="6"/>
  <c r="AN101" i="6"/>
  <c r="AO101" i="6"/>
  <c r="AP101" i="6"/>
  <c r="AQ101" i="6"/>
  <c r="AR101" i="6"/>
  <c r="AV101" i="6"/>
  <c r="AB101" i="6"/>
  <c r="AI101" i="6"/>
  <c r="AL101" i="6"/>
  <c r="AM101" i="6"/>
  <c r="AS101" i="6"/>
  <c r="AQ64" i="6"/>
  <c r="AS64" i="6"/>
  <c r="AL64" i="6"/>
  <c r="AM64" i="6"/>
  <c r="AO64" i="6"/>
  <c r="AP64" i="6"/>
  <c r="AR64" i="6"/>
  <c r="Z64" i="6"/>
  <c r="AV64" i="6"/>
  <c r="AB64" i="6"/>
  <c r="AC64" i="6"/>
  <c r="AD64" i="6"/>
  <c r="AE64" i="6"/>
  <c r="AF64" i="6"/>
  <c r="AG64" i="6"/>
  <c r="AJ64" i="6"/>
  <c r="AA64" i="6"/>
  <c r="AH64" i="6"/>
  <c r="AI64" i="6"/>
  <c r="AK64" i="6"/>
  <c r="AN64" i="6"/>
  <c r="AT64" i="6"/>
  <c r="AU64" i="6"/>
  <c r="AD93" i="6"/>
  <c r="AE93" i="6"/>
  <c r="AG93" i="6"/>
  <c r="AU93" i="6"/>
  <c r="AV93" i="6"/>
  <c r="Z93" i="6"/>
  <c r="AA93" i="6"/>
  <c r="AB93" i="6"/>
  <c r="AF93" i="6"/>
  <c r="AH93" i="6"/>
  <c r="AK93" i="6"/>
  <c r="AL93" i="6"/>
  <c r="AM93" i="6"/>
  <c r="AN93" i="6"/>
  <c r="AO93" i="6"/>
  <c r="AQ93" i="6"/>
  <c r="AR93" i="6"/>
  <c r="AS93" i="6"/>
  <c r="AT93" i="6"/>
  <c r="AC93" i="6"/>
  <c r="AI93" i="6"/>
  <c r="AJ93" i="6"/>
  <c r="AP93" i="6"/>
  <c r="AL97" i="6"/>
  <c r="AM97" i="6"/>
  <c r="AO97" i="6"/>
  <c r="AA97" i="6"/>
  <c r="AB97" i="6"/>
  <c r="AC97" i="6"/>
  <c r="AD97" i="6"/>
  <c r="AE97" i="6"/>
  <c r="AG97" i="6"/>
  <c r="AH97" i="6"/>
  <c r="AK97" i="6"/>
  <c r="AN97" i="6"/>
  <c r="AP97" i="6"/>
  <c r="AQ97" i="6"/>
  <c r="AR97" i="6"/>
  <c r="AT97" i="6"/>
  <c r="AU97" i="6"/>
  <c r="AV97" i="6"/>
  <c r="Z97" i="6"/>
  <c r="AF97" i="6"/>
  <c r="AI97" i="6"/>
  <c r="AJ97" i="6"/>
  <c r="AS97" i="6"/>
  <c r="AL121" i="6"/>
  <c r="AM121" i="6"/>
  <c r="AO121" i="6"/>
  <c r="AP121" i="6"/>
  <c r="AR121" i="6"/>
  <c r="AS121" i="6"/>
  <c r="AB121" i="6"/>
  <c r="AV121" i="6"/>
  <c r="AC121" i="6"/>
  <c r="AD121" i="6"/>
  <c r="AE121" i="6"/>
  <c r="AF121" i="6"/>
  <c r="AH121" i="6"/>
  <c r="AI121" i="6"/>
  <c r="AK121" i="6"/>
  <c r="Z121" i="6"/>
  <c r="AA121" i="6"/>
  <c r="AG121" i="6"/>
  <c r="AJ121" i="6"/>
  <c r="AN121" i="6"/>
  <c r="AQ121" i="6"/>
  <c r="AT121" i="6"/>
  <c r="AU121" i="6"/>
  <c r="AK46" i="6"/>
  <c r="AL46" i="6"/>
  <c r="AM46" i="6"/>
  <c r="AN46" i="6"/>
  <c r="AO46" i="6"/>
  <c r="AV46" i="6"/>
  <c r="Z46" i="6"/>
  <c r="AA46" i="6"/>
  <c r="AB46" i="6"/>
  <c r="AE46" i="6"/>
  <c r="AG46" i="6"/>
  <c r="AH46" i="6"/>
  <c r="AI46" i="6"/>
  <c r="AJ46" i="6"/>
  <c r="AP46" i="6"/>
  <c r="AQ46" i="6"/>
  <c r="AS46" i="6"/>
  <c r="AT46" i="6"/>
  <c r="AC46" i="6"/>
  <c r="AD46" i="6"/>
  <c r="AF46" i="6"/>
  <c r="AR46" i="6"/>
  <c r="AU46" i="6"/>
  <c r="AD117" i="6"/>
  <c r="AE117" i="6"/>
  <c r="AF117" i="6"/>
  <c r="AG117" i="6"/>
  <c r="AH117" i="6"/>
  <c r="AJ117" i="6"/>
  <c r="AK117" i="6"/>
  <c r="AN117" i="6"/>
  <c r="AO117" i="6"/>
  <c r="AP117" i="6"/>
  <c r="AQ117" i="6"/>
  <c r="AR117" i="6"/>
  <c r="Z117" i="6"/>
  <c r="AT117" i="6"/>
  <c r="AA117" i="6"/>
  <c r="AU117" i="6"/>
  <c r="AC117" i="6"/>
  <c r="AI117" i="6"/>
  <c r="AL117" i="6"/>
  <c r="AM117" i="6"/>
  <c r="AS117" i="6"/>
  <c r="AV117" i="6"/>
  <c r="AB117" i="6"/>
  <c r="AC42" i="6"/>
  <c r="AD42" i="6"/>
  <c r="AE42" i="6"/>
  <c r="AF42" i="6"/>
  <c r="AG42" i="6"/>
  <c r="AI42" i="6"/>
  <c r="AA42" i="6"/>
  <c r="AB42" i="6"/>
  <c r="AH42" i="6"/>
  <c r="AJ42" i="6"/>
  <c r="AK42" i="6"/>
  <c r="AL42" i="6"/>
  <c r="AO42" i="6"/>
  <c r="AQ42" i="6"/>
  <c r="AR42" i="6"/>
  <c r="AS42" i="6"/>
  <c r="AT42" i="6"/>
  <c r="AU42" i="6"/>
  <c r="AV42" i="6"/>
  <c r="Z42" i="6"/>
  <c r="AM42" i="6"/>
  <c r="AN42" i="6"/>
  <c r="AP42" i="6"/>
  <c r="Z63" i="6"/>
  <c r="AT63" i="6"/>
  <c r="AB63" i="6"/>
  <c r="AV63" i="6"/>
  <c r="AM63" i="6"/>
  <c r="AN63" i="6"/>
  <c r="AP63" i="6"/>
  <c r="AQ63" i="6"/>
  <c r="AR63" i="6"/>
  <c r="AC63" i="6"/>
  <c r="AD63" i="6"/>
  <c r="AE63" i="6"/>
  <c r="AF63" i="6"/>
  <c r="AG63" i="6"/>
  <c r="AH63" i="6"/>
  <c r="AK63" i="6"/>
  <c r="AS63" i="6"/>
  <c r="AU63" i="6"/>
  <c r="AI63" i="6"/>
  <c r="AJ63" i="6"/>
  <c r="AL63" i="6"/>
  <c r="AO63" i="6"/>
  <c r="AA63" i="6"/>
  <c r="AR71" i="6"/>
  <c r="AD71" i="6"/>
  <c r="AE71" i="6"/>
  <c r="AG71" i="6"/>
  <c r="AH71" i="6"/>
  <c r="AI71" i="6"/>
  <c r="AL71" i="6"/>
  <c r="AN71" i="6"/>
  <c r="AO71" i="6"/>
  <c r="AP71" i="6"/>
  <c r="Z71" i="6"/>
  <c r="AA71" i="6"/>
  <c r="AB71" i="6"/>
  <c r="AC71" i="6"/>
  <c r="AF71" i="6"/>
  <c r="AJ71" i="6"/>
  <c r="AK71" i="6"/>
  <c r="AM71" i="6"/>
  <c r="AS71" i="6"/>
  <c r="AT71" i="6"/>
  <c r="AU71" i="6"/>
  <c r="AV71" i="6"/>
  <c r="AQ71" i="6"/>
  <c r="AD137" i="6"/>
  <c r="AE137" i="6"/>
  <c r="AG137" i="6"/>
  <c r="AH137" i="6"/>
  <c r="AJ137" i="6"/>
  <c r="AK137" i="6"/>
  <c r="AN137" i="6"/>
  <c r="AO137" i="6"/>
  <c r="AP137" i="6"/>
  <c r="AQ137" i="6"/>
  <c r="AR137" i="6"/>
  <c r="AA137" i="6"/>
  <c r="AV137" i="6"/>
  <c r="Z137" i="6"/>
  <c r="AB137" i="6"/>
  <c r="AC137" i="6"/>
  <c r="AF137" i="6"/>
  <c r="AI137" i="6"/>
  <c r="AL137" i="6"/>
  <c r="AM137" i="6"/>
  <c r="AS137" i="6"/>
  <c r="AT137" i="6"/>
  <c r="AU137" i="6"/>
  <c r="AC62" i="6"/>
  <c r="AE62" i="6"/>
  <c r="AN62" i="6"/>
  <c r="AO62" i="6"/>
  <c r="AQ62" i="6"/>
  <c r="AR62" i="6"/>
  <c r="AS62" i="6"/>
  <c r="Z62" i="6"/>
  <c r="AV62" i="6"/>
  <c r="AB62" i="6"/>
  <c r="AD62" i="6"/>
  <c r="AF62" i="6"/>
  <c r="AG62" i="6"/>
  <c r="AH62" i="6"/>
  <c r="AI62" i="6"/>
  <c r="AL62" i="6"/>
  <c r="AA62" i="6"/>
  <c r="AJ62" i="6"/>
  <c r="AK62" i="6"/>
  <c r="AM62" i="6"/>
  <c r="AP62" i="6"/>
  <c r="AT62" i="6"/>
  <c r="AU62" i="6"/>
  <c r="AN65" i="6"/>
  <c r="AP65" i="6"/>
  <c r="AK65" i="6"/>
  <c r="AL65" i="6"/>
  <c r="AO65" i="6"/>
  <c r="AQ65" i="6"/>
  <c r="AR65" i="6"/>
  <c r="AU65" i="6"/>
  <c r="AA65" i="6"/>
  <c r="AB65" i="6"/>
  <c r="AC65" i="6"/>
  <c r="AD65" i="6"/>
  <c r="AE65" i="6"/>
  <c r="AI65" i="6"/>
  <c r="Z65" i="6"/>
  <c r="AF65" i="6"/>
  <c r="AG65" i="6"/>
  <c r="AH65" i="6"/>
  <c r="AJ65" i="6"/>
  <c r="AM65" i="6"/>
  <c r="AT65" i="6"/>
  <c r="AV65" i="6"/>
  <c r="AS65" i="6"/>
  <c r="AJ91" i="6"/>
  <c r="AK91" i="6"/>
  <c r="AM91" i="6"/>
  <c r="AU91" i="6"/>
  <c r="AV91" i="6"/>
  <c r="Z91" i="6"/>
  <c r="AA91" i="6"/>
  <c r="AB91" i="6"/>
  <c r="AD91" i="6"/>
  <c r="AE91" i="6"/>
  <c r="AH91" i="6"/>
  <c r="AI91" i="6"/>
  <c r="AL91" i="6"/>
  <c r="AN91" i="6"/>
  <c r="AO91" i="6"/>
  <c r="AQ91" i="6"/>
  <c r="AR91" i="6"/>
  <c r="AS91" i="6"/>
  <c r="AT91" i="6"/>
  <c r="AC91" i="6"/>
  <c r="AF91" i="6"/>
  <c r="AG91" i="6"/>
  <c r="AP91" i="6"/>
  <c r="AO58" i="6"/>
  <c r="AQ58" i="6"/>
  <c r="AR58" i="6"/>
  <c r="AS58" i="6"/>
  <c r="AU58" i="6"/>
  <c r="Z58" i="6"/>
  <c r="AV58" i="6"/>
  <c r="AA58" i="6"/>
  <c r="AD58" i="6"/>
  <c r="AF58" i="6"/>
  <c r="AG58" i="6"/>
  <c r="AH58" i="6"/>
  <c r="AI58" i="6"/>
  <c r="AJ58" i="6"/>
  <c r="AK58" i="6"/>
  <c r="AN58" i="6"/>
  <c r="AE58" i="6"/>
  <c r="AL58" i="6"/>
  <c r="AM58" i="6"/>
  <c r="AP58" i="6"/>
  <c r="AT58" i="6"/>
  <c r="AB58" i="6"/>
  <c r="AC58" i="6"/>
  <c r="AQ82" i="6"/>
  <c r="AR82" i="6"/>
  <c r="Z82" i="6"/>
  <c r="AT82" i="6"/>
  <c r="AA82" i="6"/>
  <c r="AU82" i="6"/>
  <c r="AB82" i="6"/>
  <c r="AV82" i="6"/>
  <c r="AE82" i="6"/>
  <c r="AF82" i="6"/>
  <c r="AG82" i="6"/>
  <c r="AH82" i="6"/>
  <c r="AI82" i="6"/>
  <c r="AK82" i="6"/>
  <c r="AL82" i="6"/>
  <c r="AO82" i="6"/>
  <c r="AP82" i="6"/>
  <c r="AS82" i="6"/>
  <c r="AC82" i="6"/>
  <c r="AD82" i="6"/>
  <c r="AJ82" i="6"/>
  <c r="AM82" i="6"/>
  <c r="AN82" i="6"/>
  <c r="AE86" i="6"/>
  <c r="AF86" i="6"/>
  <c r="AH86" i="6"/>
  <c r="AJ86" i="6"/>
  <c r="AQ86" i="6"/>
  <c r="AR86" i="6"/>
  <c r="AS86" i="6"/>
  <c r="AT86" i="6"/>
  <c r="AU86" i="6"/>
  <c r="Z86" i="6"/>
  <c r="AC86" i="6"/>
  <c r="AD86" i="6"/>
  <c r="AG86" i="6"/>
  <c r="AI86" i="6"/>
  <c r="AK86" i="6"/>
  <c r="AM86" i="6"/>
  <c r="AN86" i="6"/>
  <c r="AO86" i="6"/>
  <c r="AP86" i="6"/>
  <c r="AA86" i="6"/>
  <c r="AB86" i="6"/>
  <c r="AL86" i="6"/>
  <c r="AV86" i="6"/>
  <c r="AB111" i="6"/>
  <c r="AV111" i="6"/>
  <c r="AC111" i="6"/>
  <c r="AD111" i="6"/>
  <c r="AE111" i="6"/>
  <c r="AF111" i="6"/>
  <c r="AH111" i="6"/>
  <c r="AI111" i="6"/>
  <c r="AL111" i="6"/>
  <c r="AM111" i="6"/>
  <c r="AN111" i="6"/>
  <c r="AO111" i="6"/>
  <c r="AP111" i="6"/>
  <c r="AR111" i="6"/>
  <c r="AS111" i="6"/>
  <c r="Z111" i="6"/>
  <c r="AT111" i="6"/>
  <c r="AA111" i="6"/>
  <c r="AU111" i="6"/>
  <c r="AG111" i="6"/>
  <c r="AJ111" i="6"/>
  <c r="AK111" i="6"/>
  <c r="AQ111" i="6"/>
  <c r="AI78" i="6"/>
  <c r="AJ78" i="6"/>
  <c r="AL78" i="6"/>
  <c r="AM78" i="6"/>
  <c r="AN78" i="6"/>
  <c r="AQ78" i="6"/>
  <c r="AS78" i="6"/>
  <c r="Z78" i="6"/>
  <c r="AT78" i="6"/>
  <c r="AF78" i="6"/>
  <c r="AG78" i="6"/>
  <c r="AH78" i="6"/>
  <c r="AK78" i="6"/>
  <c r="AO78" i="6"/>
  <c r="AP78" i="6"/>
  <c r="AR78" i="6"/>
  <c r="AU78" i="6"/>
  <c r="AV78" i="6"/>
  <c r="AB78" i="6"/>
  <c r="AC78" i="6"/>
  <c r="AD78" i="6"/>
  <c r="AE78" i="6"/>
  <c r="AA78" i="6"/>
  <c r="AQ102" i="6"/>
  <c r="AR102" i="6"/>
  <c r="Z102" i="6"/>
  <c r="AT102" i="6"/>
  <c r="AD102" i="6"/>
  <c r="AE102" i="6"/>
  <c r="AF102" i="6"/>
  <c r="AG102" i="6"/>
  <c r="AH102" i="6"/>
  <c r="AJ102" i="6"/>
  <c r="AK102" i="6"/>
  <c r="AN102" i="6"/>
  <c r="AO102" i="6"/>
  <c r="AP102" i="6"/>
  <c r="AS102" i="6"/>
  <c r="AU102" i="6"/>
  <c r="AA102" i="6"/>
  <c r="AB102" i="6"/>
  <c r="AC102" i="6"/>
  <c r="AI102" i="6"/>
  <c r="AL102" i="6"/>
  <c r="AM102" i="6"/>
  <c r="AV102" i="6"/>
  <c r="AN103" i="6"/>
  <c r="AD103" i="6"/>
  <c r="AE103" i="6"/>
  <c r="AF103" i="6"/>
  <c r="AG103" i="6"/>
  <c r="AH103" i="6"/>
  <c r="AJ103" i="6"/>
  <c r="AK103" i="6"/>
  <c r="AO103" i="6"/>
  <c r="AP103" i="6"/>
  <c r="AQ103" i="6"/>
  <c r="AR103" i="6"/>
  <c r="AS103" i="6"/>
  <c r="Z103" i="6"/>
  <c r="AU103" i="6"/>
  <c r="AA103" i="6"/>
  <c r="AV103" i="6"/>
  <c r="AB103" i="6"/>
  <c r="AC103" i="6"/>
  <c r="AI103" i="6"/>
  <c r="AL103" i="6"/>
  <c r="AM103" i="6"/>
  <c r="AT103" i="6"/>
  <c r="AB131" i="6"/>
  <c r="AV131" i="6"/>
  <c r="AC131" i="6"/>
  <c r="AE131" i="6"/>
  <c r="AF131" i="6"/>
  <c r="AH131" i="6"/>
  <c r="AI131" i="6"/>
  <c r="AL131" i="6"/>
  <c r="AM131" i="6"/>
  <c r="AN131" i="6"/>
  <c r="AO131" i="6"/>
  <c r="AP131" i="6"/>
  <c r="AS131" i="6"/>
  <c r="AK131" i="6"/>
  <c r="AQ131" i="6"/>
  <c r="AR131" i="6"/>
  <c r="AT131" i="6"/>
  <c r="AU131" i="6"/>
  <c r="Z131" i="6"/>
  <c r="AA131" i="6"/>
  <c r="AD131" i="6"/>
  <c r="AG131" i="6"/>
  <c r="AJ131" i="6"/>
  <c r="AI98" i="6"/>
  <c r="AJ98" i="6"/>
  <c r="AL98" i="6"/>
  <c r="AA98" i="6"/>
  <c r="AB98" i="6"/>
  <c r="AC98" i="6"/>
  <c r="AD98" i="6"/>
  <c r="AE98" i="6"/>
  <c r="AG98" i="6"/>
  <c r="AH98" i="6"/>
  <c r="AN98" i="6"/>
  <c r="AO98" i="6"/>
  <c r="AP98" i="6"/>
  <c r="AQ98" i="6"/>
  <c r="AR98" i="6"/>
  <c r="AT98" i="6"/>
  <c r="AU98" i="6"/>
  <c r="AV98" i="6"/>
  <c r="Z98" i="6"/>
  <c r="AF98" i="6"/>
  <c r="AK98" i="6"/>
  <c r="AM98" i="6"/>
  <c r="AS98" i="6"/>
  <c r="AI122" i="6"/>
  <c r="AJ122" i="6"/>
  <c r="AL122" i="6"/>
  <c r="AM122" i="6"/>
  <c r="AO122" i="6"/>
  <c r="AP122" i="6"/>
  <c r="AS122" i="6"/>
  <c r="Z122" i="6"/>
  <c r="AT122" i="6"/>
  <c r="AA122" i="6"/>
  <c r="AU122" i="6"/>
  <c r="AB122" i="6"/>
  <c r="AV122" i="6"/>
  <c r="AC122" i="6"/>
  <c r="AE122" i="6"/>
  <c r="AF122" i="6"/>
  <c r="AH122" i="6"/>
  <c r="AD122" i="6"/>
  <c r="AG122" i="6"/>
  <c r="AK122" i="6"/>
  <c r="AN122" i="6"/>
  <c r="AQ122" i="6"/>
  <c r="AR122" i="6"/>
  <c r="AF123" i="6"/>
  <c r="AG123" i="6"/>
  <c r="AI123" i="6"/>
  <c r="AJ123" i="6"/>
  <c r="AL123" i="6"/>
  <c r="AM123" i="6"/>
  <c r="AP123" i="6"/>
  <c r="AQ123" i="6"/>
  <c r="AR123" i="6"/>
  <c r="AS123" i="6"/>
  <c r="Z123" i="6"/>
  <c r="AT123" i="6"/>
  <c r="AB123" i="6"/>
  <c r="AV123" i="6"/>
  <c r="AC123" i="6"/>
  <c r="AE123" i="6"/>
  <c r="AD123" i="6"/>
  <c r="AH123" i="6"/>
  <c r="AK123" i="6"/>
  <c r="AN123" i="6"/>
  <c r="AO123" i="6"/>
  <c r="AU123" i="6"/>
  <c r="AA123" i="6"/>
  <c r="AP113" i="6"/>
  <c r="AQ113" i="6"/>
  <c r="AR113" i="6"/>
  <c r="AS113" i="6"/>
  <c r="Z113" i="6"/>
  <c r="AT113" i="6"/>
  <c r="AB113" i="6"/>
  <c r="AV113" i="6"/>
  <c r="AC113" i="6"/>
  <c r="AF113" i="6"/>
  <c r="AG113" i="6"/>
  <c r="AH113" i="6"/>
  <c r="AI113" i="6"/>
  <c r="AJ113" i="6"/>
  <c r="AL113" i="6"/>
  <c r="AM113" i="6"/>
  <c r="AN113" i="6"/>
  <c r="AO113" i="6"/>
  <c r="AE113" i="6"/>
  <c r="AK113" i="6"/>
  <c r="AU113" i="6"/>
  <c r="AA113" i="6"/>
  <c r="AD113" i="6"/>
  <c r="AA118" i="6"/>
  <c r="AU118" i="6"/>
  <c r="AB118" i="6"/>
  <c r="AV118" i="6"/>
  <c r="AD118" i="6"/>
  <c r="AE118" i="6"/>
  <c r="AG118" i="6"/>
  <c r="AH118" i="6"/>
  <c r="AK118" i="6"/>
  <c r="AL118" i="6"/>
  <c r="AM118" i="6"/>
  <c r="AN118" i="6"/>
  <c r="AO118" i="6"/>
  <c r="AQ118" i="6"/>
  <c r="AR118" i="6"/>
  <c r="Z118" i="6"/>
  <c r="AT118" i="6"/>
  <c r="AC118" i="6"/>
  <c r="AF118" i="6"/>
  <c r="AI118" i="6"/>
  <c r="AJ118" i="6"/>
  <c r="AP118" i="6"/>
  <c r="AS118" i="6"/>
  <c r="AH85" i="6"/>
  <c r="AI85" i="6"/>
  <c r="AK85" i="6"/>
  <c r="AL85" i="6"/>
  <c r="AM85" i="6"/>
  <c r="AP85" i="6"/>
  <c r="AQ85" i="6"/>
  <c r="AR85" i="6"/>
  <c r="AS85" i="6"/>
  <c r="AT85" i="6"/>
  <c r="AV85" i="6"/>
  <c r="AA85" i="6"/>
  <c r="AB85" i="6"/>
  <c r="AC85" i="6"/>
  <c r="AD85" i="6"/>
  <c r="AE85" i="6"/>
  <c r="AG85" i="6"/>
  <c r="AJ85" i="6"/>
  <c r="AN85" i="6"/>
  <c r="AO85" i="6"/>
  <c r="Z85" i="6"/>
  <c r="AF85" i="6"/>
  <c r="AU85" i="6"/>
  <c r="AN127" i="6"/>
  <c r="AO127" i="6"/>
  <c r="AQ127" i="6"/>
  <c r="AR127" i="6"/>
  <c r="Z127" i="6"/>
  <c r="AT127" i="6"/>
  <c r="AA127" i="6"/>
  <c r="AU127" i="6"/>
  <c r="AD127" i="6"/>
  <c r="AE127" i="6"/>
  <c r="AF127" i="6"/>
  <c r="AG127" i="6"/>
  <c r="AH127" i="6"/>
  <c r="AJ127" i="6"/>
  <c r="AK127" i="6"/>
  <c r="AM127" i="6"/>
  <c r="AB127" i="6"/>
  <c r="AC127" i="6"/>
  <c r="AI127" i="6"/>
  <c r="AL127" i="6"/>
  <c r="AP127" i="6"/>
  <c r="AS127" i="6"/>
  <c r="AV127" i="6"/>
  <c r="AE68" i="6"/>
  <c r="AG68" i="6"/>
  <c r="AJ68" i="6"/>
  <c r="AK68" i="6"/>
  <c r="AM68" i="6"/>
  <c r="AN68" i="6"/>
  <c r="AO68" i="6"/>
  <c r="AR68" i="6"/>
  <c r="AT68" i="6"/>
  <c r="AU68" i="6"/>
  <c r="Z68" i="6"/>
  <c r="AV68" i="6"/>
  <c r="AA68" i="6"/>
  <c r="AB68" i="6"/>
  <c r="AI68" i="6"/>
  <c r="AL68" i="6"/>
  <c r="AP68" i="6"/>
  <c r="AQ68" i="6"/>
  <c r="AS68" i="6"/>
  <c r="AC68" i="6"/>
  <c r="AD68" i="6"/>
  <c r="AF68" i="6"/>
  <c r="AH68" i="6"/>
  <c r="AM114" i="6"/>
  <c r="AN114" i="6"/>
  <c r="AO114" i="6"/>
  <c r="AP114" i="6"/>
  <c r="AQ114" i="6"/>
  <c r="AS114" i="6"/>
  <c r="Z114" i="6"/>
  <c r="AT114" i="6"/>
  <c r="AC114" i="6"/>
  <c r="AD114" i="6"/>
  <c r="AE114" i="6"/>
  <c r="AF114" i="6"/>
  <c r="AG114" i="6"/>
  <c r="AI114" i="6"/>
  <c r="AJ114" i="6"/>
  <c r="AK114" i="6"/>
  <c r="AL114" i="6"/>
  <c r="AA114" i="6"/>
  <c r="AB114" i="6"/>
  <c r="AH114" i="6"/>
  <c r="AR114" i="6"/>
  <c r="AU114" i="6"/>
  <c r="AV114" i="6"/>
  <c r="AK84" i="6"/>
  <c r="AL84" i="6"/>
  <c r="AN84" i="6"/>
  <c r="AO84" i="6"/>
  <c r="AP84" i="6"/>
  <c r="AI84" i="6"/>
  <c r="AJ84" i="6"/>
  <c r="AM84" i="6"/>
  <c r="AQ84" i="6"/>
  <c r="AR84" i="6"/>
  <c r="AT84" i="6"/>
  <c r="AU84" i="6"/>
  <c r="Z84" i="6"/>
  <c r="AA84" i="6"/>
  <c r="AB84" i="6"/>
  <c r="AC84" i="6"/>
  <c r="AE84" i="6"/>
  <c r="AF84" i="6"/>
  <c r="AG84" i="6"/>
  <c r="AH84" i="6"/>
  <c r="AD84" i="6"/>
  <c r="AS84" i="6"/>
  <c r="AV84" i="6"/>
  <c r="Z105" i="6"/>
  <c r="AT105" i="6"/>
  <c r="AA105" i="6"/>
  <c r="AU105" i="6"/>
  <c r="AB105" i="6"/>
  <c r="AV105" i="6"/>
  <c r="AC105" i="6"/>
  <c r="AD105" i="6"/>
  <c r="AF105" i="6"/>
  <c r="AG105" i="6"/>
  <c r="AJ105" i="6"/>
  <c r="AK105" i="6"/>
  <c r="AL105" i="6"/>
  <c r="AM105" i="6"/>
  <c r="AN105" i="6"/>
  <c r="AP105" i="6"/>
  <c r="AQ105" i="6"/>
  <c r="AR105" i="6"/>
  <c r="AS105" i="6"/>
  <c r="AE105" i="6"/>
  <c r="AH105" i="6"/>
  <c r="AI105" i="6"/>
  <c r="AO105" i="6"/>
  <c r="AP51" i="6"/>
  <c r="AQ51" i="6"/>
  <c r="AR51" i="6"/>
  <c r="AS51" i="6"/>
  <c r="Z51" i="6"/>
  <c r="AT51" i="6"/>
  <c r="AL51" i="6"/>
  <c r="AM51" i="6"/>
  <c r="AO51" i="6"/>
  <c r="AU51" i="6"/>
  <c r="AV51" i="6"/>
  <c r="AB51" i="6"/>
  <c r="AC51" i="6"/>
  <c r="AD51" i="6"/>
  <c r="AE51" i="6"/>
  <c r="AF51" i="6"/>
  <c r="AG51" i="6"/>
  <c r="AJ51" i="6"/>
  <c r="AA51" i="6"/>
  <c r="AH51" i="6"/>
  <c r="AI51" i="6"/>
  <c r="AK51" i="6"/>
  <c r="AN51" i="6"/>
  <c r="AM52" i="6"/>
  <c r="AO52" i="6"/>
  <c r="AP52" i="6"/>
  <c r="AQ52" i="6"/>
  <c r="AR52" i="6"/>
  <c r="AS52" i="6"/>
  <c r="AU52" i="6"/>
  <c r="AV52" i="6"/>
  <c r="AB52" i="6"/>
  <c r="AD52" i="6"/>
  <c r="AE52" i="6"/>
  <c r="AF52" i="6"/>
  <c r="AG52" i="6"/>
  <c r="AH52" i="6"/>
  <c r="AI52" i="6"/>
  <c r="AL52" i="6"/>
  <c r="AK52" i="6"/>
  <c r="AN52" i="6"/>
  <c r="AT52" i="6"/>
  <c r="Z52" i="6"/>
  <c r="AA52" i="6"/>
  <c r="AC52" i="6"/>
  <c r="AJ52" i="6"/>
  <c r="AK104" i="6"/>
  <c r="AB104" i="6"/>
  <c r="AC104" i="6"/>
  <c r="AD104" i="6"/>
  <c r="AE104" i="6"/>
  <c r="AF104" i="6"/>
  <c r="AH104" i="6"/>
  <c r="AI104" i="6"/>
  <c r="AM104" i="6"/>
  <c r="AN104" i="6"/>
  <c r="AO104" i="6"/>
  <c r="AP104" i="6"/>
  <c r="AQ104" i="6"/>
  <c r="AS104" i="6"/>
  <c r="AT104" i="6"/>
  <c r="Z104" i="6"/>
  <c r="AU104" i="6"/>
  <c r="AA104" i="6"/>
  <c r="AV104" i="6"/>
  <c r="AL104" i="6"/>
  <c r="AR104" i="6"/>
  <c r="AG104" i="6"/>
  <c r="AJ104" i="6"/>
  <c r="Z125" i="6"/>
  <c r="AT125" i="6"/>
  <c r="AA125" i="6"/>
  <c r="AU125" i="6"/>
  <c r="AC125" i="6"/>
  <c r="AD125" i="6"/>
  <c r="AF125" i="6"/>
  <c r="AG125" i="6"/>
  <c r="AJ125" i="6"/>
  <c r="AK125" i="6"/>
  <c r="AL125" i="6"/>
  <c r="AM125" i="6"/>
  <c r="AN125" i="6"/>
  <c r="AP125" i="6"/>
  <c r="AQ125" i="6"/>
  <c r="AS125" i="6"/>
  <c r="AB125" i="6"/>
  <c r="AE125" i="6"/>
  <c r="AH125" i="6"/>
  <c r="AI125" i="6"/>
  <c r="AO125" i="6"/>
  <c r="AR125" i="6"/>
  <c r="AV125" i="6"/>
  <c r="AK108" i="6"/>
  <c r="AL108" i="6"/>
  <c r="AM108" i="6"/>
  <c r="AN108" i="6"/>
  <c r="AO108" i="6"/>
  <c r="AQ108" i="6"/>
  <c r="AR108" i="6"/>
  <c r="AA108" i="6"/>
  <c r="AU108" i="6"/>
  <c r="AB108" i="6"/>
  <c r="AV108" i="6"/>
  <c r="AC108" i="6"/>
  <c r="AD108" i="6"/>
  <c r="AE108" i="6"/>
  <c r="AG108" i="6"/>
  <c r="AH108" i="6"/>
  <c r="AI108" i="6"/>
  <c r="AJ108" i="6"/>
  <c r="AT108" i="6"/>
  <c r="Z108" i="6"/>
  <c r="AF108" i="6"/>
  <c r="AP108" i="6"/>
  <c r="AS108" i="6"/>
  <c r="AO72" i="6"/>
  <c r="AB72" i="6"/>
  <c r="AC72" i="6"/>
  <c r="AE72" i="6"/>
  <c r="AF72" i="6"/>
  <c r="AG72" i="6"/>
  <c r="AJ72" i="6"/>
  <c r="AL72" i="6"/>
  <c r="AM72" i="6"/>
  <c r="AN72" i="6"/>
  <c r="Z72" i="6"/>
  <c r="AA72" i="6"/>
  <c r="AD72" i="6"/>
  <c r="AH72" i="6"/>
  <c r="AI72" i="6"/>
  <c r="AK72" i="6"/>
  <c r="AP72" i="6"/>
  <c r="AQ72" i="6"/>
  <c r="AR72" i="6"/>
  <c r="AS72" i="6"/>
  <c r="AT72" i="6"/>
  <c r="AU72" i="6"/>
  <c r="AV72" i="6"/>
  <c r="AC124" i="6"/>
  <c r="AD124" i="6"/>
  <c r="AF124" i="6"/>
  <c r="AG124" i="6"/>
  <c r="AI124" i="6"/>
  <c r="AJ124" i="6"/>
  <c r="AM124" i="6"/>
  <c r="AN124" i="6"/>
  <c r="AO124" i="6"/>
  <c r="AP124" i="6"/>
  <c r="AQ124" i="6"/>
  <c r="AS124" i="6"/>
  <c r="Z124" i="6"/>
  <c r="AT124" i="6"/>
  <c r="AB124" i="6"/>
  <c r="AV124" i="6"/>
  <c r="AA124" i="6"/>
  <c r="AE124" i="6"/>
  <c r="AH124" i="6"/>
  <c r="AK124" i="6"/>
  <c r="AL124" i="6"/>
  <c r="AR124" i="6"/>
  <c r="AU124" i="6"/>
  <c r="Z43" i="6"/>
  <c r="AT43" i="6"/>
  <c r="AA43" i="6"/>
  <c r="AU43" i="6"/>
  <c r="AB43" i="6"/>
  <c r="AV43" i="6"/>
  <c r="AC43" i="6"/>
  <c r="AD43" i="6"/>
  <c r="AF43" i="6"/>
  <c r="AJ43" i="6"/>
  <c r="AK43" i="6"/>
  <c r="AL43" i="6"/>
  <c r="AM43" i="6"/>
  <c r="AN43" i="6"/>
  <c r="AO43" i="6"/>
  <c r="AR43" i="6"/>
  <c r="AG43" i="6"/>
  <c r="AH43" i="6"/>
  <c r="AE43" i="6"/>
  <c r="AI43" i="6"/>
  <c r="AP43" i="6"/>
  <c r="AQ43" i="6"/>
  <c r="AS43" i="6"/>
  <c r="AK128" i="6"/>
  <c r="AL128" i="6"/>
  <c r="AN128" i="6"/>
  <c r="AO128" i="6"/>
  <c r="AQ128" i="6"/>
  <c r="AR128" i="6"/>
  <c r="AA128" i="6"/>
  <c r="AU128" i="6"/>
  <c r="AB128" i="6"/>
  <c r="AV128" i="6"/>
  <c r="AC128" i="6"/>
  <c r="AD128" i="6"/>
  <c r="AE128" i="6"/>
  <c r="AG128" i="6"/>
  <c r="AH128" i="6"/>
  <c r="AJ128" i="6"/>
  <c r="AT128" i="6"/>
  <c r="Z128" i="6"/>
  <c r="AF128" i="6"/>
  <c r="AI128" i="6"/>
  <c r="AM128" i="6"/>
  <c r="AP128" i="6"/>
  <c r="AS128" i="6"/>
  <c r="AG92" i="6"/>
  <c r="AH92" i="6"/>
  <c r="AJ92" i="6"/>
  <c r="AU92" i="6"/>
  <c r="AV92" i="6"/>
  <c r="Z92" i="6"/>
  <c r="AA92" i="6"/>
  <c r="AB92" i="6"/>
  <c r="AD92" i="6"/>
  <c r="AE92" i="6"/>
  <c r="AK92" i="6"/>
  <c r="AL92" i="6"/>
  <c r="AM92" i="6"/>
  <c r="AN92" i="6"/>
  <c r="AO92" i="6"/>
  <c r="AQ92" i="6"/>
  <c r="AR92" i="6"/>
  <c r="AS92" i="6"/>
  <c r="AT92" i="6"/>
  <c r="AC92" i="6"/>
  <c r="AF92" i="6"/>
  <c r="AI92" i="6"/>
  <c r="AP92" i="6"/>
  <c r="AL59" i="6"/>
  <c r="AN59" i="6"/>
  <c r="AQ59" i="6"/>
  <c r="AR59" i="6"/>
  <c r="AT59" i="6"/>
  <c r="AU59" i="6"/>
  <c r="Z59" i="6"/>
  <c r="AV59" i="6"/>
  <c r="AC59" i="6"/>
  <c r="AE59" i="6"/>
  <c r="AF59" i="6"/>
  <c r="AG59" i="6"/>
  <c r="AH59" i="6"/>
  <c r="AI59" i="6"/>
  <c r="AJ59" i="6"/>
  <c r="AO59" i="6"/>
  <c r="AA59" i="6"/>
  <c r="AB59" i="6"/>
  <c r="AD59" i="6"/>
  <c r="AK59" i="6"/>
  <c r="AM59" i="6"/>
  <c r="AP59" i="6"/>
  <c r="AS59" i="6"/>
  <c r="AH67" i="6"/>
  <c r="AJ67" i="6"/>
  <c r="AK67" i="6"/>
  <c r="AL67" i="6"/>
  <c r="AN67" i="6"/>
  <c r="AO67" i="6"/>
  <c r="AP67" i="6"/>
  <c r="AS67" i="6"/>
  <c r="AU67" i="6"/>
  <c r="Z67" i="6"/>
  <c r="AV67" i="6"/>
  <c r="AA67" i="6"/>
  <c r="AB67" i="6"/>
  <c r="AC67" i="6"/>
  <c r="AD67" i="6"/>
  <c r="AE67" i="6"/>
  <c r="AF67" i="6"/>
  <c r="AG67" i="6"/>
  <c r="AI67" i="6"/>
  <c r="AM67" i="6"/>
  <c r="AQ67" i="6"/>
  <c r="AR67" i="6"/>
  <c r="AT67" i="6"/>
  <c r="AS88" i="6"/>
  <c r="Z88" i="6"/>
  <c r="AT88" i="6"/>
  <c r="AB88" i="6"/>
  <c r="AV88" i="6"/>
  <c r="AR88" i="6"/>
  <c r="AU88" i="6"/>
  <c r="AA88" i="6"/>
  <c r="AD88" i="6"/>
  <c r="AE88" i="6"/>
  <c r="AH88" i="6"/>
  <c r="AI88" i="6"/>
  <c r="AJ88" i="6"/>
  <c r="AK88" i="6"/>
  <c r="AL88" i="6"/>
  <c r="AN88" i="6"/>
  <c r="AO88" i="6"/>
  <c r="AP88" i="6"/>
  <c r="AQ88" i="6"/>
  <c r="AC88" i="6"/>
  <c r="AF88" i="6"/>
  <c r="AG88" i="6"/>
  <c r="AM88" i="6"/>
  <c r="AP133" i="6"/>
  <c r="AQ133" i="6"/>
  <c r="AS133" i="6"/>
  <c r="Z133" i="6"/>
  <c r="AT133" i="6"/>
  <c r="AB133" i="6"/>
  <c r="AV133" i="6"/>
  <c r="AC133" i="6"/>
  <c r="AF133" i="6"/>
  <c r="AG133" i="6"/>
  <c r="AH133" i="6"/>
  <c r="AI133" i="6"/>
  <c r="AJ133" i="6"/>
  <c r="AM133" i="6"/>
  <c r="AO133" i="6"/>
  <c r="AR133" i="6"/>
  <c r="AU133" i="6"/>
  <c r="AA133" i="6"/>
  <c r="AD133" i="6"/>
  <c r="AE133" i="6"/>
  <c r="AK133" i="6"/>
  <c r="AL133" i="6"/>
  <c r="AN133" i="6"/>
  <c r="AS112" i="6"/>
  <c r="Z112" i="6"/>
  <c r="AT112" i="6"/>
  <c r="AA112" i="6"/>
  <c r="AU112" i="6"/>
  <c r="AB112" i="6"/>
  <c r="AV112" i="6"/>
  <c r="AC112" i="6"/>
  <c r="AE112" i="6"/>
  <c r="AF112" i="6"/>
  <c r="AI112" i="6"/>
  <c r="AJ112" i="6"/>
  <c r="AK112" i="6"/>
  <c r="AL112" i="6"/>
  <c r="AM112" i="6"/>
  <c r="AO112" i="6"/>
  <c r="AP112" i="6"/>
  <c r="AQ112" i="6"/>
  <c r="AR112" i="6"/>
  <c r="AD112" i="6"/>
  <c r="AG112" i="6"/>
  <c r="AH112" i="6"/>
  <c r="AN112" i="6"/>
  <c r="AF99" i="6"/>
  <c r="AG99" i="6"/>
  <c r="AI99" i="6"/>
  <c r="AA99" i="6"/>
  <c r="AB99" i="6"/>
  <c r="AC99" i="6"/>
  <c r="AD99" i="6"/>
  <c r="AE99" i="6"/>
  <c r="AJ99" i="6"/>
  <c r="AK99" i="6"/>
  <c r="AN99" i="6"/>
  <c r="AO99" i="6"/>
  <c r="AP99" i="6"/>
  <c r="AQ99" i="6"/>
  <c r="AR99" i="6"/>
  <c r="AT99" i="6"/>
  <c r="AU99" i="6"/>
  <c r="AV99" i="6"/>
  <c r="Z99" i="6"/>
  <c r="AM99" i="6"/>
  <c r="AS99" i="6"/>
  <c r="AH99" i="6"/>
  <c r="AL99" i="6"/>
  <c r="AN83" i="6"/>
  <c r="AO83" i="6"/>
  <c r="AQ83" i="6"/>
  <c r="AR83" i="6"/>
  <c r="AS83" i="6"/>
  <c r="AG83" i="6"/>
  <c r="AH83" i="6"/>
  <c r="AI83" i="6"/>
  <c r="AJ83" i="6"/>
  <c r="AK83" i="6"/>
  <c r="AM83" i="6"/>
  <c r="AP83" i="6"/>
  <c r="AV83" i="6"/>
  <c r="Z83" i="6"/>
  <c r="AA83" i="6"/>
  <c r="AC83" i="6"/>
  <c r="AD83" i="6"/>
  <c r="AE83" i="6"/>
  <c r="AF83" i="6"/>
  <c r="AU83" i="6"/>
  <c r="AB83" i="6"/>
  <c r="AL83" i="6"/>
  <c r="AT83" i="6"/>
  <c r="AW64" i="6" l="1"/>
  <c r="AW92" i="6"/>
  <c r="AW57" i="6"/>
  <c r="AW68" i="6"/>
  <c r="AW86" i="6"/>
  <c r="AW71" i="6"/>
  <c r="AW88" i="6"/>
  <c r="AW105" i="6"/>
  <c r="AW114" i="6"/>
  <c r="AW122" i="6"/>
  <c r="AW90" i="6"/>
  <c r="AW135" i="6"/>
  <c r="AW109" i="6"/>
  <c r="AW94" i="6"/>
  <c r="AW84" i="6"/>
  <c r="AW59" i="6"/>
  <c r="AW2" i="6"/>
  <c r="AW136" i="6"/>
  <c r="AW44" i="6"/>
  <c r="AW132" i="6"/>
  <c r="AW118" i="6"/>
  <c r="AW103" i="6"/>
  <c r="AW107" i="6"/>
  <c r="AW53" i="6"/>
  <c r="AW119" i="6"/>
  <c r="AW61" i="6"/>
  <c r="AW41" i="6"/>
  <c r="AW21" i="6"/>
  <c r="AW93" i="6"/>
  <c r="AW65" i="6"/>
  <c r="AW117" i="6"/>
  <c r="AW124" i="6"/>
  <c r="AW130" i="6"/>
  <c r="AW81" i="6"/>
  <c r="AW87" i="6"/>
  <c r="AW108" i="6"/>
  <c r="AW125" i="6"/>
  <c r="AW127" i="6"/>
  <c r="AW134" i="6"/>
  <c r="AW58" i="6"/>
  <c r="AW121" i="6"/>
  <c r="AW129" i="6"/>
  <c r="AW106" i="6"/>
  <c r="AW100" i="6"/>
  <c r="AW82" i="6"/>
  <c r="AW97" i="6"/>
  <c r="AW111" i="6"/>
  <c r="AW115" i="6"/>
  <c r="AW72" i="6"/>
  <c r="AW98" i="6"/>
  <c r="AW91" i="6"/>
  <c r="AW63" i="6"/>
  <c r="AW45" i="6"/>
  <c r="AW116" i="6"/>
  <c r="AW99" i="6"/>
  <c r="AW112" i="6"/>
  <c r="AW123" i="6"/>
  <c r="AW126" i="6"/>
  <c r="AW120" i="6"/>
  <c r="AW51" i="6"/>
  <c r="AW133" i="6"/>
  <c r="AW67" i="6"/>
  <c r="AW52" i="6"/>
  <c r="AW85" i="6"/>
  <c r="AW131" i="6"/>
  <c r="AW78" i="6"/>
  <c r="AW46" i="6"/>
  <c r="AW110" i="6"/>
  <c r="AW137" i="6"/>
  <c r="AW83" i="6"/>
  <c r="AW128" i="6"/>
  <c r="AW43" i="6"/>
  <c r="AW104" i="6"/>
  <c r="AW62" i="6"/>
  <c r="AW42" i="6"/>
  <c r="AW101" i="6"/>
  <c r="AW96" i="6"/>
  <c r="AW89" i="6"/>
  <c r="AW113" i="6"/>
  <c r="AW102" i="6"/>
  <c r="AZ39" i="6"/>
  <c r="AZ32" i="6"/>
  <c r="AZ7" i="6"/>
  <c r="AZ14" i="6"/>
  <c r="AZ13" i="6"/>
  <c r="AZ10" i="6"/>
  <c r="AZ4" i="6"/>
  <c r="AZ19" i="6"/>
  <c r="AZ18" i="6"/>
  <c r="AZ17" i="6"/>
  <c r="AZ16" i="6"/>
  <c r="AZ15" i="6"/>
  <c r="AZ12" i="6"/>
  <c r="AZ11" i="6"/>
  <c r="AZ9" i="6"/>
  <c r="AZ8" i="6"/>
  <c r="AZ3" i="6"/>
  <c r="AZ24" i="6"/>
  <c r="AZ6" i="6"/>
  <c r="AZ20" i="6"/>
  <c r="AZ23" i="6"/>
  <c r="AZ25" i="6"/>
  <c r="AZ22" i="6"/>
  <c r="AZ34" i="6" s="1"/>
  <c r="AZ35" i="6" s="1"/>
  <c r="AZ5" i="6"/>
  <c r="AZ21" i="6"/>
  <c r="AZ26" i="6" l="1"/>
  <c r="AZ27" i="6" s="1"/>
  <c r="AZ33" i="6"/>
  <c r="AZ36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elliot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tag</t>
        </r>
        <r>
          <rPr>
            <sz val="9"/>
            <color indexed="81"/>
            <rFont val="Tahoma"/>
            <family val="2"/>
          </rPr>
          <t xml:space="preserve"> - description
</t>
        </r>
        <r>
          <rPr>
            <b/>
            <sz val="9"/>
            <color indexed="81"/>
            <rFont val="Tahoma"/>
            <family val="2"/>
          </rPr>
          <t xml:space="preserve">antagonist - </t>
        </r>
        <r>
          <rPr>
            <sz val="9"/>
            <color indexed="81"/>
            <rFont val="Tahoma"/>
            <family val="2"/>
          </rPr>
          <t xml:space="preserve">social, primarily instigating
</t>
        </r>
        <r>
          <rPr>
            <b/>
            <sz val="9"/>
            <color indexed="81"/>
            <rFont val="Tahoma"/>
            <family val="2"/>
          </rPr>
          <t xml:space="preserve">attack - </t>
        </r>
        <r>
          <rPr>
            <sz val="9"/>
            <color indexed="81"/>
            <rFont val="Tahoma"/>
            <family val="2"/>
          </rPr>
          <t xml:space="preserve">explicitly or obviously deals damage
</t>
        </r>
        <r>
          <rPr>
            <b/>
            <sz val="9"/>
            <color indexed="81"/>
            <rFont val="Tahoma"/>
            <family val="2"/>
          </rPr>
          <t>character</t>
        </r>
        <r>
          <rPr>
            <sz val="9"/>
            <color indexed="81"/>
            <rFont val="Tahoma"/>
            <family val="2"/>
          </rPr>
          <t xml:space="preserve"> - effect pertains to NPC(s)
</t>
        </r>
        <r>
          <rPr>
            <b/>
            <sz val="9"/>
            <color indexed="81"/>
            <rFont val="Tahoma"/>
            <family val="2"/>
          </rPr>
          <t xml:space="preserve">combat - </t>
        </r>
        <r>
          <rPr>
            <sz val="9"/>
            <color indexed="81"/>
            <rFont val="Tahoma"/>
            <family val="2"/>
          </rPr>
          <t xml:space="preserve">for attack or defense, generally as opposed to disruption
</t>
        </r>
        <r>
          <rPr>
            <b/>
            <sz val="9"/>
            <color indexed="81"/>
            <rFont val="Tahoma"/>
            <family val="2"/>
          </rPr>
          <t>creation</t>
        </r>
        <r>
          <rPr>
            <sz val="9"/>
            <color indexed="81"/>
            <rFont val="Tahoma"/>
            <family val="2"/>
          </rPr>
          <t xml:space="preserve"> - introduces an entity with consequential persistence and/or interactivity
</t>
        </r>
        <r>
          <rPr>
            <b/>
            <sz val="9"/>
            <color indexed="81"/>
            <rFont val="Tahoma"/>
            <family val="2"/>
          </rPr>
          <t xml:space="preserve">creature - </t>
        </r>
        <r>
          <rPr>
            <sz val="9"/>
            <color indexed="81"/>
            <rFont val="Tahoma"/>
            <family val="2"/>
          </rPr>
          <t xml:space="preserve">involves an animal
</t>
        </r>
        <r>
          <rPr>
            <b/>
            <sz val="9"/>
            <color indexed="81"/>
            <rFont val="Tahoma"/>
            <family val="2"/>
          </rPr>
          <t xml:space="preserve">defence - </t>
        </r>
        <r>
          <rPr>
            <sz val="9"/>
            <color indexed="81"/>
            <rFont val="Tahoma"/>
            <family val="2"/>
          </rPr>
          <t xml:space="preserve">explicitly or obviously negates damage
</t>
        </r>
        <r>
          <rPr>
            <b/>
            <sz val="9"/>
            <color indexed="81"/>
            <rFont val="Tahoma"/>
            <family val="2"/>
          </rPr>
          <t xml:space="preserve">disruption - </t>
        </r>
        <r>
          <rPr>
            <sz val="9"/>
            <color indexed="81"/>
            <rFont val="Tahoma"/>
            <family val="2"/>
          </rPr>
          <t xml:space="preserve">immediately affects the flow of the current scenario without explicitly causing 
</t>
        </r>
        <r>
          <rPr>
            <b/>
            <sz val="9"/>
            <color indexed="81"/>
            <rFont val="Tahoma"/>
            <family val="2"/>
          </rPr>
          <t>draw -</t>
        </r>
        <r>
          <rPr>
            <sz val="9"/>
            <color indexed="81"/>
            <rFont val="Tahoma"/>
            <family val="2"/>
          </rPr>
          <t xml:space="preserve"> results in the drawing of other cards
</t>
        </r>
        <r>
          <rPr>
            <b/>
            <sz val="9"/>
            <color indexed="81"/>
            <rFont val="Tahoma"/>
            <family val="2"/>
          </rPr>
          <t>heal -</t>
        </r>
        <r>
          <rPr>
            <sz val="9"/>
            <color indexed="81"/>
            <rFont val="Tahoma"/>
            <family val="2"/>
          </rPr>
          <t xml:space="preserve"> restores health
</t>
        </r>
        <r>
          <rPr>
            <b/>
            <sz val="9"/>
            <color indexed="81"/>
            <rFont val="Tahoma"/>
            <family val="2"/>
          </rPr>
          <t>identity -</t>
        </r>
        <r>
          <rPr>
            <sz val="9"/>
            <color indexed="81"/>
            <rFont val="Tahoma"/>
            <family val="2"/>
          </rPr>
          <t xml:space="preserve"> defines or modifies a character's identity
</t>
        </r>
        <r>
          <rPr>
            <b/>
            <sz val="9"/>
            <color indexed="81"/>
            <rFont val="Tahoma"/>
            <family val="2"/>
          </rPr>
          <t>information -</t>
        </r>
        <r>
          <rPr>
            <sz val="9"/>
            <color indexed="81"/>
            <rFont val="Tahoma"/>
            <family val="2"/>
          </rPr>
          <t xml:space="preserve"> introduces information about a character or story
</t>
        </r>
        <r>
          <rPr>
            <b/>
            <sz val="9"/>
            <color indexed="81"/>
            <rFont val="Tahoma"/>
            <family val="2"/>
          </rPr>
          <t>meta</t>
        </r>
        <r>
          <rPr>
            <sz val="9"/>
            <color indexed="81"/>
            <rFont val="Tahoma"/>
            <family val="2"/>
          </rPr>
          <t xml:space="preserve"> - beyond the story, rules text refers explicitly to a tabletop mechanic
</t>
        </r>
        <r>
          <rPr>
            <b/>
            <sz val="9"/>
            <color indexed="81"/>
            <rFont val="Tahoma"/>
            <family val="2"/>
          </rPr>
          <t xml:space="preserve">movement - </t>
        </r>
        <r>
          <rPr>
            <sz val="9"/>
            <color indexed="81"/>
            <rFont val="Tahoma"/>
            <family val="2"/>
          </rPr>
          <t xml:space="preserve">moves character(s)
</t>
        </r>
        <r>
          <rPr>
            <b/>
            <sz val="9"/>
            <color indexed="81"/>
            <rFont val="Tahoma"/>
            <family val="2"/>
          </rPr>
          <t>npc-only</t>
        </r>
        <r>
          <rPr>
            <sz val="9"/>
            <color indexed="81"/>
            <rFont val="Tahoma"/>
            <family val="2"/>
          </rPr>
          <t xml:space="preserve"> - rainbow cards
</t>
        </r>
        <r>
          <rPr>
            <b/>
            <sz val="9"/>
            <color indexed="81"/>
            <rFont val="Tahoma"/>
            <family val="2"/>
          </rPr>
          <t xml:space="preserve">pacifist - </t>
        </r>
        <r>
          <rPr>
            <sz val="9"/>
            <color indexed="81"/>
            <rFont val="Tahoma"/>
            <family val="2"/>
          </rPr>
          <t xml:space="preserve">social, primarily conflit-resolving
</t>
        </r>
        <r>
          <rPr>
            <b/>
            <sz val="9"/>
            <color indexed="81"/>
            <rFont val="Tahoma"/>
            <family val="2"/>
          </rPr>
          <t>party</t>
        </r>
        <r>
          <rPr>
            <sz val="9"/>
            <color indexed="81"/>
            <rFont val="Tahoma"/>
            <family val="2"/>
          </rPr>
          <t xml:space="preserve"> - affects the entire party
</t>
        </r>
        <r>
          <rPr>
            <b/>
            <sz val="9"/>
            <color indexed="81"/>
            <rFont val="Tahoma"/>
            <family val="2"/>
          </rPr>
          <t>player</t>
        </r>
        <r>
          <rPr>
            <sz val="9"/>
            <color indexed="81"/>
            <rFont val="Tahoma"/>
            <family val="2"/>
          </rPr>
          <t xml:space="preserve"> - effect pertains to another player(s) as opposed to any other character
</t>
        </r>
        <r>
          <rPr>
            <b/>
            <sz val="9"/>
            <color indexed="81"/>
            <rFont val="Tahoma"/>
            <family val="2"/>
          </rPr>
          <t xml:space="preserve">roll - </t>
        </r>
        <r>
          <rPr>
            <sz val="9"/>
            <color indexed="81"/>
            <rFont val="Tahoma"/>
            <family val="2"/>
          </rPr>
          <t xml:space="preserve">involves a dice roll
</t>
        </r>
        <r>
          <rPr>
            <b/>
            <sz val="9"/>
            <color indexed="81"/>
            <rFont val="Tahoma"/>
            <family val="2"/>
          </rPr>
          <t xml:space="preserve">social - </t>
        </r>
        <r>
          <rPr>
            <sz val="9"/>
            <color indexed="81"/>
            <rFont val="Tahoma"/>
            <family val="2"/>
          </rPr>
          <t xml:space="preserve">interacts with characters
</t>
        </r>
        <r>
          <rPr>
            <b/>
            <sz val="9"/>
            <color indexed="81"/>
            <rFont val="Tahoma"/>
            <family val="2"/>
          </rPr>
          <t xml:space="preserve">story - </t>
        </r>
        <r>
          <rPr>
            <sz val="9"/>
            <color indexed="81"/>
            <rFont val="Tahoma"/>
            <family val="2"/>
          </rPr>
          <t xml:space="preserve">immediately affects the story as a whole
</t>
        </r>
        <r>
          <rPr>
            <b/>
            <sz val="9"/>
            <color indexed="81"/>
            <rFont val="Tahoma"/>
            <family val="2"/>
          </rPr>
          <t>trade-off</t>
        </r>
        <r>
          <rPr>
            <sz val="9"/>
            <color indexed="81"/>
            <rFont val="Tahoma"/>
            <family val="2"/>
          </rPr>
          <t xml:space="preserve"> - gives the player a choice with an upside and a downside
</t>
        </r>
        <r>
          <rPr>
            <b/>
            <sz val="9"/>
            <color indexed="81"/>
            <rFont val="Tahoma"/>
            <family val="2"/>
          </rPr>
          <t>world</t>
        </r>
        <r>
          <rPr>
            <sz val="9"/>
            <color indexed="81"/>
            <rFont val="Tahoma"/>
            <family val="2"/>
          </rPr>
          <t xml:space="preserve"> - has an effect that could be represented on the map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elliot</author>
  </authors>
  <commentList>
    <comment ref="G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tag</t>
        </r>
        <r>
          <rPr>
            <sz val="9"/>
            <color indexed="81"/>
            <rFont val="Tahoma"/>
            <family val="2"/>
          </rPr>
          <t xml:space="preserve"> - description
</t>
        </r>
        <r>
          <rPr>
            <b/>
            <sz val="9"/>
            <color indexed="81"/>
            <rFont val="Tahoma"/>
            <family val="2"/>
          </rPr>
          <t xml:space="preserve">antagonist - </t>
        </r>
        <r>
          <rPr>
            <sz val="9"/>
            <color indexed="81"/>
            <rFont val="Tahoma"/>
            <family val="2"/>
          </rPr>
          <t xml:space="preserve">social, primarily instigating
</t>
        </r>
        <r>
          <rPr>
            <b/>
            <sz val="9"/>
            <color indexed="81"/>
            <rFont val="Tahoma"/>
            <family val="2"/>
          </rPr>
          <t xml:space="preserve">attack - </t>
        </r>
        <r>
          <rPr>
            <sz val="9"/>
            <color indexed="81"/>
            <rFont val="Tahoma"/>
            <family val="2"/>
          </rPr>
          <t xml:space="preserve">explicitly or obviously deals damage
</t>
        </r>
        <r>
          <rPr>
            <b/>
            <sz val="9"/>
            <color indexed="81"/>
            <rFont val="Tahoma"/>
            <family val="2"/>
          </rPr>
          <t>character</t>
        </r>
        <r>
          <rPr>
            <sz val="9"/>
            <color indexed="81"/>
            <rFont val="Tahoma"/>
            <family val="2"/>
          </rPr>
          <t xml:space="preserve"> - effect pertains to NPC(s)
</t>
        </r>
        <r>
          <rPr>
            <b/>
            <sz val="9"/>
            <color indexed="81"/>
            <rFont val="Tahoma"/>
            <family val="2"/>
          </rPr>
          <t xml:space="preserve">combat - </t>
        </r>
        <r>
          <rPr>
            <sz val="9"/>
            <color indexed="81"/>
            <rFont val="Tahoma"/>
            <family val="2"/>
          </rPr>
          <t xml:space="preserve">for attack or defense, generally as opposed to disruption
</t>
        </r>
        <r>
          <rPr>
            <b/>
            <sz val="9"/>
            <color indexed="81"/>
            <rFont val="Tahoma"/>
            <family val="2"/>
          </rPr>
          <t>creation</t>
        </r>
        <r>
          <rPr>
            <sz val="9"/>
            <color indexed="81"/>
            <rFont val="Tahoma"/>
            <family val="2"/>
          </rPr>
          <t xml:space="preserve"> - introduces an entity with consequential persistence and/or interactivity
</t>
        </r>
        <r>
          <rPr>
            <b/>
            <sz val="9"/>
            <color indexed="81"/>
            <rFont val="Tahoma"/>
            <family val="2"/>
          </rPr>
          <t xml:space="preserve">creature - </t>
        </r>
        <r>
          <rPr>
            <sz val="9"/>
            <color indexed="81"/>
            <rFont val="Tahoma"/>
            <family val="2"/>
          </rPr>
          <t xml:space="preserve">involves an animal
</t>
        </r>
        <r>
          <rPr>
            <b/>
            <sz val="9"/>
            <color indexed="81"/>
            <rFont val="Tahoma"/>
            <family val="2"/>
          </rPr>
          <t xml:space="preserve">defence - </t>
        </r>
        <r>
          <rPr>
            <sz val="9"/>
            <color indexed="81"/>
            <rFont val="Tahoma"/>
            <family val="2"/>
          </rPr>
          <t xml:space="preserve">explicitly or obviously negates damage
</t>
        </r>
        <r>
          <rPr>
            <b/>
            <sz val="9"/>
            <color indexed="81"/>
            <rFont val="Tahoma"/>
            <family val="2"/>
          </rPr>
          <t xml:space="preserve">disruption - </t>
        </r>
        <r>
          <rPr>
            <sz val="9"/>
            <color indexed="81"/>
            <rFont val="Tahoma"/>
            <family val="2"/>
          </rPr>
          <t xml:space="preserve">immediately affects the flow of the current scenario without explicitly causing 
</t>
        </r>
        <r>
          <rPr>
            <b/>
            <sz val="9"/>
            <color indexed="81"/>
            <rFont val="Tahoma"/>
            <family val="2"/>
          </rPr>
          <t>draw -</t>
        </r>
        <r>
          <rPr>
            <sz val="9"/>
            <color indexed="81"/>
            <rFont val="Tahoma"/>
            <family val="2"/>
          </rPr>
          <t xml:space="preserve"> results in the drawing of other cards
</t>
        </r>
        <r>
          <rPr>
            <b/>
            <sz val="9"/>
            <color indexed="81"/>
            <rFont val="Tahoma"/>
            <family val="2"/>
          </rPr>
          <t>heal -</t>
        </r>
        <r>
          <rPr>
            <sz val="9"/>
            <color indexed="81"/>
            <rFont val="Tahoma"/>
            <family val="2"/>
          </rPr>
          <t xml:space="preserve"> restores health
</t>
        </r>
        <r>
          <rPr>
            <b/>
            <sz val="9"/>
            <color indexed="81"/>
            <rFont val="Tahoma"/>
            <family val="2"/>
          </rPr>
          <t>identity -</t>
        </r>
        <r>
          <rPr>
            <sz val="9"/>
            <color indexed="81"/>
            <rFont val="Tahoma"/>
            <family val="2"/>
          </rPr>
          <t xml:space="preserve"> defines or modifies a character's identity
</t>
        </r>
        <r>
          <rPr>
            <b/>
            <sz val="9"/>
            <color indexed="81"/>
            <rFont val="Tahoma"/>
            <family val="2"/>
          </rPr>
          <t>information -</t>
        </r>
        <r>
          <rPr>
            <sz val="9"/>
            <color indexed="81"/>
            <rFont val="Tahoma"/>
            <family val="2"/>
          </rPr>
          <t xml:space="preserve"> introduces information about a character or story
</t>
        </r>
        <r>
          <rPr>
            <b/>
            <sz val="9"/>
            <color indexed="81"/>
            <rFont val="Tahoma"/>
            <family val="2"/>
          </rPr>
          <t>meta</t>
        </r>
        <r>
          <rPr>
            <sz val="9"/>
            <color indexed="81"/>
            <rFont val="Tahoma"/>
            <family val="2"/>
          </rPr>
          <t xml:space="preserve"> - beyond the story, rules text refers explicitly to a tabletop mechanic
</t>
        </r>
        <r>
          <rPr>
            <b/>
            <sz val="9"/>
            <color indexed="81"/>
            <rFont val="Tahoma"/>
            <family val="2"/>
          </rPr>
          <t xml:space="preserve">movement - </t>
        </r>
        <r>
          <rPr>
            <sz val="9"/>
            <color indexed="81"/>
            <rFont val="Tahoma"/>
            <family val="2"/>
          </rPr>
          <t xml:space="preserve">moves character(s)
</t>
        </r>
        <r>
          <rPr>
            <b/>
            <sz val="9"/>
            <color indexed="81"/>
            <rFont val="Tahoma"/>
            <family val="2"/>
          </rPr>
          <t>npc-only</t>
        </r>
        <r>
          <rPr>
            <sz val="9"/>
            <color indexed="81"/>
            <rFont val="Tahoma"/>
            <family val="2"/>
          </rPr>
          <t xml:space="preserve"> - rainbow cards
</t>
        </r>
        <r>
          <rPr>
            <b/>
            <sz val="9"/>
            <color indexed="81"/>
            <rFont val="Tahoma"/>
            <family val="2"/>
          </rPr>
          <t xml:space="preserve">pacifist - </t>
        </r>
        <r>
          <rPr>
            <sz val="9"/>
            <color indexed="81"/>
            <rFont val="Tahoma"/>
            <family val="2"/>
          </rPr>
          <t xml:space="preserve">social, primarily conflit-resolving
</t>
        </r>
        <r>
          <rPr>
            <b/>
            <sz val="9"/>
            <color indexed="81"/>
            <rFont val="Tahoma"/>
            <family val="2"/>
          </rPr>
          <t>party</t>
        </r>
        <r>
          <rPr>
            <sz val="9"/>
            <color indexed="81"/>
            <rFont val="Tahoma"/>
            <family val="2"/>
          </rPr>
          <t xml:space="preserve"> - affects the entire party
</t>
        </r>
        <r>
          <rPr>
            <b/>
            <sz val="9"/>
            <color indexed="81"/>
            <rFont val="Tahoma"/>
            <family val="2"/>
          </rPr>
          <t>player</t>
        </r>
        <r>
          <rPr>
            <sz val="9"/>
            <color indexed="81"/>
            <rFont val="Tahoma"/>
            <family val="2"/>
          </rPr>
          <t xml:space="preserve"> - effect pertains to another player(s) as opposed to any other character
</t>
        </r>
        <r>
          <rPr>
            <b/>
            <sz val="9"/>
            <color indexed="81"/>
            <rFont val="Tahoma"/>
            <family val="2"/>
          </rPr>
          <t xml:space="preserve">roll - </t>
        </r>
        <r>
          <rPr>
            <sz val="9"/>
            <color indexed="81"/>
            <rFont val="Tahoma"/>
            <family val="2"/>
          </rPr>
          <t xml:space="preserve">involves a dice roll
</t>
        </r>
        <r>
          <rPr>
            <b/>
            <sz val="9"/>
            <color indexed="81"/>
            <rFont val="Tahoma"/>
            <family val="2"/>
          </rPr>
          <t xml:space="preserve">social - </t>
        </r>
        <r>
          <rPr>
            <sz val="9"/>
            <color indexed="81"/>
            <rFont val="Tahoma"/>
            <family val="2"/>
          </rPr>
          <t xml:space="preserve">interacts with characters
</t>
        </r>
        <r>
          <rPr>
            <b/>
            <sz val="9"/>
            <color indexed="81"/>
            <rFont val="Tahoma"/>
            <family val="2"/>
          </rPr>
          <t xml:space="preserve">story - </t>
        </r>
        <r>
          <rPr>
            <sz val="9"/>
            <color indexed="81"/>
            <rFont val="Tahoma"/>
            <family val="2"/>
          </rPr>
          <t xml:space="preserve">immediately affects the story as a whole
</t>
        </r>
        <r>
          <rPr>
            <b/>
            <sz val="9"/>
            <color indexed="81"/>
            <rFont val="Tahoma"/>
            <family val="2"/>
          </rPr>
          <t>trade-off</t>
        </r>
        <r>
          <rPr>
            <sz val="9"/>
            <color indexed="81"/>
            <rFont val="Tahoma"/>
            <family val="2"/>
          </rPr>
          <t xml:space="preserve"> - gives the player a choice with an upside and a downside
</t>
        </r>
        <r>
          <rPr>
            <b/>
            <sz val="9"/>
            <color indexed="81"/>
            <rFont val="Tahoma"/>
            <family val="2"/>
          </rPr>
          <t>world</t>
        </r>
        <r>
          <rPr>
            <sz val="9"/>
            <color indexed="81"/>
            <rFont val="Tahoma"/>
            <family val="2"/>
          </rPr>
          <t xml:space="preserve"> - has an effect that could be represented on the map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<sst xmlns="http://schemas.openxmlformats.org/spreadsheetml/2006/main" count="1725" uniqueCount="573">
  <si>
    <t>Adlib</t>
  </si>
  <si>
    <t>Improvise</t>
  </si>
  <si>
    <t>blue</t>
  </si>
  <si>
    <t>And just like that, he's gone!</t>
  </si>
  <si>
    <t>Akindle</t>
  </si>
  <si>
    <t>green</t>
  </si>
  <si>
    <t>I'm taking you straight to hell.</t>
  </si>
  <si>
    <t>Ambrosia</t>
  </si>
  <si>
    <t>Ambrosia addicts scuttle about gourmet kitchens like rats.</t>
  </si>
  <si>
    <t>Anvil Drop</t>
  </si>
  <si>
    <t>Meep-Meep.</t>
  </si>
  <si>
    <t>Apologize</t>
  </si>
  <si>
    <t>I'm sorry that you overreacted to my reasonable actions.</t>
  </si>
  <si>
    <t>Arouse</t>
  </si>
  <si>
    <t>Bond</t>
  </si>
  <si>
    <t>red</t>
  </si>
  <si>
    <t>Avian Spirit</t>
  </si>
  <si>
    <t>Birds never fail to see the forest from the trees.</t>
  </si>
  <si>
    <t>Banana Peel</t>
  </si>
  <si>
    <t>Nothing like a little prop humour.</t>
  </si>
  <si>
    <t>Barrier</t>
  </si>
  <si>
    <t>Ethereal and impregnable.</t>
  </si>
  <si>
    <t>Bashbolster</t>
  </si>
  <si>
    <t>I'm not unarmed, I've got two of them.</t>
  </si>
  <si>
    <t>Bean Blast</t>
  </si>
  <si>
    <t>Industrial Grade.</t>
  </si>
  <si>
    <t>Blank Deed</t>
  </si>
  <si>
    <t>gold</t>
  </si>
  <si>
    <t>Property is not the natural, obvious, and inevitable concept that most people think it is.</t>
  </si>
  <si>
    <t>There’s only one thing I want to change about you, and that’s your last name.</t>
  </si>
  <si>
    <t>Boost</t>
  </si>
  <si>
    <t>grey</t>
  </si>
  <si>
    <t>The collective will of the people made manifest.</t>
  </si>
  <si>
    <t>Bow Hex</t>
  </si>
  <si>
    <t>The new moon returns in heaven a bent, beautiful bow.</t>
  </si>
  <si>
    <t>Brace</t>
  </si>
  <si>
    <t>Reflect</t>
  </si>
  <si>
    <t>Who taught you how to punch?</t>
  </si>
  <si>
    <t>Brainstorm</t>
  </si>
  <si>
    <t>Inspiration</t>
  </si>
  <si>
    <t>You never know what she'll pull out of thin air.</t>
  </si>
  <si>
    <t>Bullet Rain</t>
  </si>
  <si>
    <t>Long forgotten armories sprawl out before you, weapons chanting out your name.</t>
  </si>
  <si>
    <t>Change of Heart</t>
  </si>
  <si>
    <t>When the power of love overcomes the love of power, the world will know peace.</t>
  </si>
  <si>
    <t>Charge</t>
  </si>
  <si>
    <t>Teleport</t>
  </si>
  <si>
    <t>Obstacles do not block the path, they are the path.</t>
  </si>
  <si>
    <t>Charm</t>
  </si>
  <si>
    <t>Flirt</t>
  </si>
  <si>
    <t>If you were words on a card, you'd be some fine print.</t>
  </si>
  <si>
    <t>Clone</t>
  </si>
  <si>
    <t>Always have a backup plan.</t>
  </si>
  <si>
    <t>Commune</t>
  </si>
  <si>
    <t>How'd you get this number? I don't even own a phone!</t>
  </si>
  <si>
    <t>Copy</t>
  </si>
  <si>
    <t>Stop copying me. Stop copying me.</t>
  </si>
  <si>
    <t>Cure</t>
  </si>
  <si>
    <t>Field Medicine</t>
  </si>
  <si>
    <t>Good for a broken heart, or a pierced lung.</t>
  </si>
  <si>
    <t>Deflect</t>
  </si>
  <si>
    <t>Golan's Idol</t>
  </si>
  <si>
    <t>I am rubber, and you are glue.</t>
  </si>
  <si>
    <t>Disappear</t>
  </si>
  <si>
    <t>Existence is tiring, why not take a break?</t>
  </si>
  <si>
    <t>Disguise</t>
  </si>
  <si>
    <t>Revise</t>
  </si>
  <si>
    <t>Most people are other people.</t>
  </si>
  <si>
    <t>Distract</t>
  </si>
  <si>
    <t>Lie</t>
  </si>
  <si>
    <t>It was a lovely moment, but it'd be just as lovely after checking my messages once more.</t>
  </si>
  <si>
    <t>Double Strike</t>
  </si>
  <si>
    <t>Quad Strike</t>
  </si>
  <si>
    <t>The first blow shatters their defenses, the next their spirit.</t>
  </si>
  <si>
    <t>Drench</t>
  </si>
  <si>
    <t>Flood</t>
  </si>
  <si>
    <t>You have entered the splash zone.</t>
  </si>
  <si>
    <t>Eidolimb</t>
  </si>
  <si>
    <t>Give me five!</t>
  </si>
  <si>
    <t>Elektra's Siphon</t>
  </si>
  <si>
    <t>A great storm is coming, but the tide has turned.</t>
  </si>
  <si>
    <t>Empouched Earth</t>
  </si>
  <si>
    <t>In total war, all tactics are acceptable.</t>
  </si>
  <si>
    <t>Empower</t>
  </si>
  <si>
    <t>Slipshod Sorcery</t>
  </si>
  <si>
    <t>Great power lies not on the surface, but within.</t>
  </si>
  <si>
    <t>Endless Blows</t>
  </si>
  <si>
    <t>An endless flurry of striking limbs.</t>
  </si>
  <si>
    <t>Equestrian</t>
  </si>
  <si>
    <t>Man was destined to tame the world.</t>
  </si>
  <si>
    <t>Espial Thread</t>
  </si>
  <si>
    <t>Even if the bird flies high in the sky, the hunter places his trap on the ground.</t>
  </si>
  <si>
    <t>Exhaust</t>
  </si>
  <si>
    <t>Somnomalum</t>
  </si>
  <si>
    <t>Man is born tired, and he lives to rest.</t>
  </si>
  <si>
    <t>Extemporize</t>
  </si>
  <si>
    <t>Say goodbye to the rails, script, chain, and beaten path.</t>
  </si>
  <si>
    <t>Renew</t>
  </si>
  <si>
    <t>Wee woo, wee woo.</t>
  </si>
  <si>
    <t>Fireball</t>
  </si>
  <si>
    <t>Immolate</t>
  </si>
  <si>
    <t>Time for a game of hot potato!</t>
  </si>
  <si>
    <t>Do you like raisins? How do you feel about a date?</t>
  </si>
  <si>
    <t>Surf's up.</t>
  </si>
  <si>
    <t>Fluster</t>
  </si>
  <si>
    <t>Force</t>
  </si>
  <si>
    <t>Human power extends past the limits of their bodies.</t>
  </si>
  <si>
    <t>Four-Leaf Clover</t>
  </si>
  <si>
    <t>Rabbit's Foot</t>
  </si>
  <si>
    <t>No more of this bush-league nonsense.</t>
  </si>
  <si>
    <t>Gale</t>
  </si>
  <si>
    <t>Wind Storm</t>
  </si>
  <si>
    <t>You look like a birthday candle.</t>
  </si>
  <si>
    <t>Glacial Festival</t>
  </si>
  <si>
    <t>'Tis the season.</t>
  </si>
  <si>
    <t>Glacial Hand</t>
  </si>
  <si>
    <t>Let's savour this moment forever.</t>
  </si>
  <si>
    <t>It's futile. I've already analyzed all of your moves.</t>
  </si>
  <si>
    <t>Grapple</t>
  </si>
  <si>
    <t>C'mere.</t>
  </si>
  <si>
    <t>Groundburst</t>
  </si>
  <si>
    <t>Not suitable for tectonic fault zones.</t>
  </si>
  <si>
    <t>Gust of Wind</t>
  </si>
  <si>
    <t>Effect unfettered by windbreakers.</t>
  </si>
  <si>
    <t>Heroic Inspiration</t>
  </si>
  <si>
    <t>There was a light within us that few can see. One day it will shine through.</t>
  </si>
  <si>
    <t>Hope</t>
  </si>
  <si>
    <t>Pray</t>
  </si>
  <si>
    <t>He works in strange ways.</t>
  </si>
  <si>
    <t>Hurricane</t>
  </si>
  <si>
    <t>It is rare for an area to know such devastation.</t>
  </si>
  <si>
    <t>Ignite</t>
  </si>
  <si>
    <t>Including, but not limited to, a friend's new article of clothing, letters from their loved ones, and paper money.</t>
  </si>
  <si>
    <t>Imitate</t>
  </si>
  <si>
    <t>This is how stupid you look, watch this.</t>
  </si>
  <si>
    <t>Terrestrial Sun</t>
  </si>
  <si>
    <t>The best part is that nice campfire smell.</t>
  </si>
  <si>
    <t>Immortal Will</t>
  </si>
  <si>
    <t>rainbow</t>
  </si>
  <si>
    <t>The determined will of the champion made manifest.</t>
  </si>
  <si>
    <t>You criticize, I improvise.</t>
  </si>
  <si>
    <t>Infamous</t>
  </si>
  <si>
    <t>His reputation preceded him.</t>
  </si>
  <si>
    <t>I've Had Enough</t>
  </si>
  <si>
    <t>See you next fall!</t>
  </si>
  <si>
    <t>Jump</t>
  </si>
  <si>
    <t>Leap</t>
  </si>
  <si>
    <t>Gravity's just a theory.</t>
  </si>
  <si>
    <t>Lasso</t>
  </si>
  <si>
    <t>The lasso is an excellent tool for capturing large animals, like my portly friend Steve.</t>
  </si>
  <si>
    <t>Levitate</t>
  </si>
  <si>
    <t>Sometimes all you need is a big leap of faith.</t>
  </si>
  <si>
    <t>Leopold's Door</t>
  </si>
  <si>
    <t>Endless folds in spacetime reveal themselves to the worthy.</t>
  </si>
  <si>
    <t>Ascend</t>
  </si>
  <si>
    <t>Rise above earthly ambition.</t>
  </si>
  <si>
    <t>One lie is enough to question all truths.</t>
  </si>
  <si>
    <t>Lightning Bolt</t>
  </si>
  <si>
    <t>They sicken of the calm, who knew the storm.</t>
  </si>
  <si>
    <t>Locomotor Hex</t>
  </si>
  <si>
    <t>Have my legs always been this heavy?</t>
  </si>
  <si>
    <t>Lover Fatale</t>
  </si>
  <si>
    <t>I trust him completely.</t>
  </si>
  <si>
    <t>Lunge</t>
  </si>
  <si>
    <t>These are great for the glutes.</t>
  </si>
  <si>
    <t>Magic Trick</t>
  </si>
  <si>
    <t>Conjurors con jurors.</t>
  </si>
  <si>
    <t>Marathon</t>
  </si>
  <si>
    <t>Never look back.</t>
  </si>
  <si>
    <t>Mirror Image</t>
  </si>
  <si>
    <t>Just be yourselves.</t>
  </si>
  <si>
    <t>Moisten</t>
  </si>
  <si>
    <t>Soak</t>
  </si>
  <si>
    <t>I think I'm going to need a change of clothes.</t>
  </si>
  <si>
    <t>Musty Musket</t>
  </si>
  <si>
    <t>To get you out of a tight spot, like a colonial insurrection.</t>
  </si>
  <si>
    <t>Object Eject</t>
  </si>
  <si>
    <t>How clumsy of me.</t>
  </si>
  <si>
    <t>Ouphe's Aura</t>
  </si>
  <si>
    <t>Yeah, I'm into tech, into smashing it up that is.</t>
  </si>
  <si>
    <t>Oven Mitt</t>
  </si>
  <si>
    <t>If you can't take the heat, get out of the kitchen.</t>
  </si>
  <si>
    <t>PBJT</t>
  </si>
  <si>
    <t>Indignity defeats the spirit, and the body is soon to follow.</t>
  </si>
  <si>
    <t>Pigeon Partner</t>
  </si>
  <si>
    <t>He will try his best not to be distracted by breadcrumbs.</t>
  </si>
  <si>
    <t>Pitch</t>
  </si>
  <si>
    <t>I want this thing gone, understand?</t>
  </si>
  <si>
    <t>Platzfalt Step</t>
  </si>
  <si>
    <t>Travelling is always a pain.</t>
  </si>
  <si>
    <t>Poltergeist</t>
  </si>
  <si>
    <t>There's something rather lively about this chair.</t>
  </si>
  <si>
    <t>Porticostatic Hex</t>
  </si>
  <si>
    <t>Well don't just stand there, come on in!</t>
  </si>
  <si>
    <t>Positivity</t>
  </si>
  <si>
    <t>Talk it Out</t>
  </si>
  <si>
    <t>You see a distant obstacle, I see an upcoming opportunity.</t>
  </si>
  <si>
    <t>Preach</t>
  </si>
  <si>
    <t>Before we can, we must believe we can.</t>
  </si>
  <si>
    <t>Faith lives deep in the hearts of all.</t>
  </si>
  <si>
    <t>Prison</t>
  </si>
  <si>
    <t>After years in captivity, a lion forgets it's a lion.</t>
  </si>
  <si>
    <t>Puppeteer</t>
  </si>
  <si>
    <t>We are all puppets, some just see the strings.</t>
  </si>
  <si>
    <t>Their defense won't last forever. Strike, and strike again.</t>
  </si>
  <si>
    <t>Queen's Gambit</t>
  </si>
  <si>
    <t>Checkmate.</t>
  </si>
  <si>
    <t>Quick Shot</t>
  </si>
  <si>
    <t>From way downtown!</t>
  </si>
  <si>
    <t>Jackpot</t>
  </si>
  <si>
    <t>I might be able to pull it off, but just this once.</t>
  </si>
  <si>
    <t>Randomize</t>
  </si>
  <si>
    <t>History rarely goes according to plan.</t>
  </si>
  <si>
    <t>Let's see how you like it!</t>
  </si>
  <si>
    <t>Reincarnate</t>
  </si>
  <si>
    <t>If man is to play god, he ought to be a kind one.</t>
  </si>
  <si>
    <t>I took the liberty of making some extra improvements.</t>
  </si>
  <si>
    <t>Nothing is ever lost to us as long as we remember it.</t>
  </si>
  <si>
    <t>Rime</t>
  </si>
  <si>
    <t>Whoa, chill.</t>
  </si>
  <si>
    <t>Rodent Whisperer</t>
  </si>
  <si>
    <t>The smallest things take up the most room in the heart.</t>
  </si>
  <si>
    <t>Rolling Cart</t>
  </si>
  <si>
    <t>Brilliant for barging, barrowing, borrowing, bearing, busing, and bumming.</t>
  </si>
  <si>
    <t>Rue the Day</t>
  </si>
  <si>
    <t>I see that in hurting you, I was hurting myself.</t>
  </si>
  <si>
    <t>Seance</t>
  </si>
  <si>
    <t>Talking to the dead is tiring, they never have anything new to talk about.</t>
  </si>
  <si>
    <t>Shadow Strike</t>
  </si>
  <si>
    <t>Most battles are over before they've even begun.</t>
  </si>
  <si>
    <t>Sheriff's Roundup</t>
  </si>
  <si>
    <t>Always drink upstream from the herd.</t>
  </si>
  <si>
    <t>Shift</t>
  </si>
  <si>
    <t>Move beyond physical limits.</t>
  </si>
  <si>
    <t>Slingshot</t>
  </si>
  <si>
    <t>You want it? Here.</t>
  </si>
  <si>
    <t>What we lack in quality we've made up with quantity.</t>
  </si>
  <si>
    <t>Smoke Bomb</t>
  </si>
  <si>
    <t>Mildly anoxic.</t>
  </si>
  <si>
    <t>My plan: complete. Their day: ruined.</t>
  </si>
  <si>
    <t>Sweet dreams.</t>
  </si>
  <si>
    <t>Spark</t>
  </si>
  <si>
    <t>A spark is a little thing, yet it may kindle the world.</t>
  </si>
  <si>
    <t>I've got an idea...</t>
  </si>
  <si>
    <t>Spectreblast</t>
  </si>
  <si>
    <t>Cannonballs were designed to destroy ships and stone fortresses. The effect they have on the human body is unspeakable.</t>
  </si>
  <si>
    <t>Spice Rack</t>
  </si>
  <si>
    <t>Mmm, Crayons.</t>
  </si>
  <si>
    <t>Survival Instincts</t>
  </si>
  <si>
    <t>Swap</t>
  </si>
  <si>
    <t>Coach says you're up!</t>
  </si>
  <si>
    <t>Swarm</t>
  </si>
  <si>
    <t>Surprisingly, it never bugs me.</t>
  </si>
  <si>
    <t>Sword Hex</t>
  </si>
  <si>
    <t>Master swordsmen can resheath their blade before their opponent knows they've been cut.</t>
  </si>
  <si>
    <t>Take it Outside</t>
  </si>
  <si>
    <t>Let's make some space. This is about to get rowdy.</t>
  </si>
  <si>
    <t>Timeout</t>
  </si>
  <si>
    <t>If teleportation was impossible, why did they make a word for it? Answer that one, smart guy.</t>
  </si>
  <si>
    <t>The fire in our hearts will never burn out.</t>
  </si>
  <si>
    <t>The Gambler</t>
  </si>
  <si>
    <t>Throw</t>
  </si>
  <si>
    <t>If you're going to throw in the towel, at least do it right.</t>
  </si>
  <si>
    <t>The clerk just told me a pair were trying to rob our vault - Would you two in the masks mind keeping an eye out for them while you're in there?</t>
  </si>
  <si>
    <t>Toss</t>
  </si>
  <si>
    <t>Go ahead, toss your hat in the ring.</t>
  </si>
  <si>
    <t>Untimely Death</t>
  </si>
  <si>
    <t>Where-Ware Charm</t>
  </si>
  <si>
    <t>I may not know who stole my socks from the dryer, but I do know that their days are numbered.</t>
  </si>
  <si>
    <t>Rise, rise towards the heavens.</t>
  </si>
  <si>
    <t>Wing It</t>
  </si>
  <si>
    <t>Live by the luck of the draw.</t>
  </si>
  <si>
    <t>Wish</t>
  </si>
  <si>
    <t>The light will shine bright upon the chosen.</t>
  </si>
  <si>
    <t>You can speak to birds.</t>
  </si>
  <si>
    <t>Roll an additional d4 when performing a ranged attack.</t>
  </si>
  <si>
    <t>Gain advantage when running through obstacles.</t>
  </si>
  <si>
    <t>You can tame anything you can ride.</t>
  </si>
  <si>
    <t>Run twice as fast while carrying friendly characters.</t>
  </si>
  <si>
    <t>Whenever you throw a character in the air, throw them 8 metres in any direction.</t>
  </si>
  <si>
    <t>At the start of your turn, return all cards not named 'Immortal Will' to your hand.</t>
  </si>
  <si>
    <t>Deal 3 bonus damage when attacking characters who know your name.</t>
  </si>
  <si>
    <t>This card can only be cast during your turn.</t>
  </si>
  <si>
    <t>Take no damage from falling.</t>
  </si>
  <si>
    <t>Attacks against characters who love you deal 25 bonus damage.</t>
  </si>
  <si>
    <t>Machines fear you.</t>
  </si>
  <si>
    <t>Your hands are invulnerable to damage.</t>
  </si>
  <si>
    <t>Double advantage when catching.</t>
  </si>
  <si>
    <t>+1 to all d20 rolls.</t>
  </si>
  <si>
    <t>Thrown objects bounce off of you with equal force.</t>
  </si>
  <si>
    <t>The dead fear you.</t>
  </si>
  <si>
    <t>You hold influence over members of Order Rodentia.</t>
  </si>
  <si>
    <t>Deal double damage while out of combat.</t>
  </si>
  <si>
    <t>Gain advantage when throwing objects.</t>
  </si>
  <si>
    <t>Deal double damage when attacking wet enemies.</t>
  </si>
  <si>
    <t>Touching a character deepens their sleep. They will not wake up until they take damage.</t>
  </si>
  <si>
    <t>You're surrounded by a ghostly aura.</t>
  </si>
  <si>
    <t>Triple advantage on all d20 rolls when below 5 health.</t>
  </si>
  <si>
    <t>You are constantly covered in an insect of your choice.</t>
  </si>
  <si>
    <t>Roll an additional d6 when you perform a melee attack.</t>
  </si>
  <si>
    <t>Whenever you make an attack, you can choose whether or not it will deal damage.</t>
  </si>
  <si>
    <t>Fires you set cannot be put out.</t>
  </si>
  <si>
    <t>Whenever you would roll a d20, flip a coin instead. Heads for a critical success, tails for a critical failure.</t>
  </si>
  <si>
    <t>Advantage when catching.</t>
  </si>
  <si>
    <t>You know the location of every object you've ever touched.</t>
  </si>
  <si>
    <t>Draw 3 grey cards.</t>
  </si>
  <si>
    <t>Burst into flames along with anyone you're touching.</t>
  </si>
  <si>
    <t>Summon a cast-steel anvil into existence above a target.</t>
  </si>
  <si>
    <t>Target visible NPC no longer feels negative emotions towards target visible character.</t>
  </si>
  <si>
    <t>Cause an NPC to become attracted to you.</t>
  </si>
  <si>
    <t>Become a small bird for as long as you want.</t>
  </si>
  <si>
    <t>Pick a point on the floor up to 2 metres away. The next NPC to walk there will fall over.</t>
  </si>
  <si>
    <t>Summon an impenetrable column of light in adjacent square metre for 5 minutes.</t>
  </si>
  <si>
    <t>Deal double damage until you play another card.</t>
  </si>
  <si>
    <t>Blind everyone within 3 metres.</t>
  </si>
  <si>
    <t>Become the legal owner of a building of your choice. Existing tenants will be evicted immediately.</t>
  </si>
  <si>
    <t>Cause a visible NPC to bond to you for life.</t>
  </si>
  <si>
    <t>Increase the result of a roll by 1.</t>
  </si>
  <si>
    <t>Deal 10 damage to a visible target.</t>
  </si>
  <si>
    <t>Take no damage from the next attack targeting you.</t>
  </si>
  <si>
    <t>Draw 2 green cards. Cast both.</t>
  </si>
  <si>
    <t>Until the end of the game, perform an instant attack every time you cast a card.</t>
  </si>
  <si>
    <t>Name an NPC. They will dedicate their lives to promoting peace.</t>
  </si>
  <si>
    <t>Move up to 15 metres in any direction.</t>
  </si>
  <si>
    <t>Increases your rapport with a visible NPC.</t>
  </si>
  <si>
    <t>Name an NPC. An identical copy of them appears before you.</t>
  </si>
  <si>
    <t>Speak with any living NPC. They will be unaware of who they're speaking to.</t>
  </si>
  <si>
    <t>Cast the effect of a green card in another player's hand.</t>
  </si>
  <si>
    <t>Cure the ailment of a visible character, or heal them 8.</t>
  </si>
  <si>
    <t>The next amount of damage dealt to you is dealt to your attacker instead.</t>
  </si>
  <si>
    <t>Target willing character ceases to exist for up to 1 hour. They return to the last spot they existed in afterwards.</t>
  </si>
  <si>
    <t>Change your appearance to match that of another exactly for as long as you'd like.</t>
  </si>
  <si>
    <t>Force an NPC to act on their compulsion.</t>
  </si>
  <si>
    <t>Make two instant attacks.</t>
  </si>
  <si>
    <t>Summon 50 thousand litres of water to a visible location.</t>
  </si>
  <si>
    <t>Evoke a disembodied hand to perform a simple action within 4 metres of you.</t>
  </si>
  <si>
    <t>Extract all electricity in a 10 metre radius. Deal 6 damage and stun to up to 6 visible characters.</t>
  </si>
  <si>
    <t>Cast a handful of sand and pocket lint into the air before you.</t>
  </si>
  <si>
    <t>Draw 6 grey cards.</t>
  </si>
  <si>
    <t>Take X damage. Make X instant attacks.</t>
  </si>
  <si>
    <t>Summon a trusty steed.</t>
  </si>
  <si>
    <t>Choose two visible points. You will be alerted the next time an NPC walks between them.</t>
  </si>
  <si>
    <t>Target NPC becomes tired.</t>
  </si>
  <si>
    <t>Draw 5 green cards, face-up. Cast up to 3 and discard the rest.</t>
  </si>
  <si>
    <t>Heal a visible character 15. They can move twice as fast for the remainder of the game.</t>
  </si>
  <si>
    <t>Hurl a flaming ball of hot embers at a visible object.</t>
  </si>
  <si>
    <t>Cause a visible NPC to like you.</t>
  </si>
  <si>
    <t>A Tsunami breaks over the play area from a cardinal direction of your choice.</t>
  </si>
  <si>
    <t>Decrease the result of a roll by 1.</t>
  </si>
  <si>
    <t>Push or pull a visible object slightly.</t>
  </si>
  <si>
    <t>Draw 3 green cards, face-up. Cast 1, discard the rest.</t>
  </si>
  <si>
    <t>Throw any number of characters in a 3 metre radius into the air.</t>
  </si>
  <si>
    <t>Cover the entire map with a thin layer of slippery ice.</t>
  </si>
  <si>
    <t>Touch an NPC to freeze both of you. Until your hand is removed, neither of you can move.</t>
  </si>
  <si>
    <t>Name a character. They can no longer deal damage to you.</t>
  </si>
  <si>
    <t>Pick a visible character to be flung into. Both take 6 damage on impact.</t>
  </si>
  <si>
    <t>The ground shakes beneath you. All characters within 4 metres are knocked airborne and drop whatever they're holding.</t>
  </si>
  <si>
    <t>Throw a visible character up into the air.</t>
  </si>
  <si>
    <t>Name an NPC. They will be suddenly inspired to seek greatness. By the next game they will be incredibly powerful.</t>
  </si>
  <si>
    <t>Something unlucky befalls target NPC.</t>
  </si>
  <si>
    <t>A powerful hurricane is summoned over the play area for as long as you want.</t>
  </si>
  <si>
    <t>Ignite a small object within 3 metres.</t>
  </si>
  <si>
    <t>Choose a blue card in another player's hand. This card has the same effect as that card.</t>
  </si>
  <si>
    <t>Deal 15 damage and set fire to all flammable objects within 6 metres.</t>
  </si>
  <si>
    <t>Revive at full health after dying in combat.</t>
  </si>
  <si>
    <t>Draw 5 blue cards, face-up. Cast up to 3 and discard the rest.</t>
  </si>
  <si>
    <t>Tell a story about yourself. Any number of visible NPCs will believe this story is true.</t>
  </si>
  <si>
    <t>At the start of your next turn, teleport to safety and leave behind a piece of valuable loot.</t>
  </si>
  <si>
    <t>Jump up 3 metres.</t>
  </si>
  <si>
    <t>Lasso a visible target.</t>
  </si>
  <si>
    <t>Jump 25 metres into the air.</t>
  </si>
  <si>
    <t>Teleport all players anywhere.</t>
  </si>
  <si>
    <t>Hover up to 20 metres off the ground until you lose concentration.</t>
  </si>
  <si>
    <t>Critically succeed the next time you lie.</t>
  </si>
  <si>
    <t>Deal 4 damage and stun up to 2 visible characters.</t>
  </si>
  <si>
    <t>Choose an NPC. Their speed is halved until the end of the game.</t>
  </si>
  <si>
    <t>A visible NPC develops feelings for you.</t>
  </si>
  <si>
    <t>Move up to 5 metres in any direction.</t>
  </si>
  <si>
    <t>NPCs believe this spell had the effect of your choice.</t>
  </si>
  <si>
    <t>Move twice as fast until you play another card.</t>
  </si>
  <si>
    <t>A copy of you is created. Play as both until you take damage or cast another card.</t>
  </si>
  <si>
    <t>Target visible object becomes moist.</t>
  </si>
  <si>
    <t>Flip a coin. Heads: Deal 15 damage to visible target. Tails: Gun backfires, take 5 damage.</t>
  </si>
  <si>
    <t>You and the object you're standing on are flung in the direction of your choice.</t>
  </si>
  <si>
    <t>Disable a visible machine until it is repaired.</t>
  </si>
  <si>
    <t>Your next melee attack sets your opponent on fire.</t>
  </si>
  <si>
    <t>Apply a sandwich to the face of a visible character.</t>
  </si>
  <si>
    <t>Summon a pigeon to perform a simple task.</t>
  </si>
  <si>
    <t>Accurately throw an object as far as you want.</t>
  </si>
  <si>
    <t>Possess a non-magic object within 5 tiles of your body until you lose concentration.</t>
  </si>
  <si>
    <t>Target an entranceway. The next living creature to pass through it remains stuck until they take damage.</t>
  </si>
  <si>
    <t>A visible NPC is forced to think positive thoughts.</t>
  </si>
  <si>
    <t>Give a character advantage on their next roll.</t>
  </si>
  <si>
    <t>Describe a religious vision. Pick a visible NPC to experience it.</t>
  </si>
  <si>
    <t>A boundary appears 5 metres away from you in all directions. It is impenetrable from within, and lasts as long as you'd like.</t>
  </si>
  <si>
    <t>A character you are touching is stunned. For as long as you continue touching them, you can make them say anything you'd like.</t>
  </si>
  <si>
    <t>Make four instant attacks.</t>
  </si>
  <si>
    <t>Move in a straight line until obstructed.</t>
  </si>
  <si>
    <t>Make an instant attack that cannot miss.</t>
  </si>
  <si>
    <t>Draw 3 red cards, face-up. Cast 1, discard the rest.</t>
  </si>
  <si>
    <t>Draw 2 gold cards. Cast both.</t>
  </si>
  <si>
    <t>The next amount of damage dealt to you is also dealt to your attacker.</t>
  </si>
  <si>
    <t>Revive a dead character.</t>
  </si>
  <si>
    <t>Restore a visible character to maximum health. Their maximum health permanently increases by 10 and they grow a foot taller.</t>
  </si>
  <si>
    <t>Rewrite the contents of an NPC's memory.</t>
  </si>
  <si>
    <t>Cover an object in a thin layer of ice.</t>
  </si>
  <si>
    <t>Turn into a rodent for as long as you want.</t>
  </si>
  <si>
    <t>Put a large object or willing NPC in your hand.</t>
  </si>
  <si>
    <t>Name a character who has wronged you. They feel remorse for what they have done.</t>
  </si>
  <si>
    <t>Speak with any dead NPC. Their voice can be heard by all nearby NPCs.</t>
  </si>
  <si>
    <t>Disappear for as long as you remain perfectly still.</t>
  </si>
  <si>
    <t>Choose a visible article of clothing. A snake appears inside of it.</t>
  </si>
  <si>
    <t>Move a metre.</t>
  </si>
  <si>
    <t>Launch a baseball sized rock at a visible target.</t>
  </si>
  <si>
    <t>Draw 10 blue cards, face-up. Cast up to 8 and discard the rest.</t>
  </si>
  <si>
    <t>Choose a 4 square metre area to fill temporarily with an opaque smoke.</t>
  </si>
  <si>
    <t>Cause everything within 2 metres of a visible object to become saturated with water.</t>
  </si>
  <si>
    <t>Target character falls asleep.</t>
  </si>
  <si>
    <t>Deal 3 damage to a visible character with a painful bolt of electricity.</t>
  </si>
  <si>
    <t>Draw 2 red cards. Cast both.</t>
  </si>
  <si>
    <t>Fire a cannonball at a target of your choice.</t>
  </si>
  <si>
    <t>Swap the flavours of two objects within your reach.</t>
  </si>
  <si>
    <t>Summon one of the following items: a knife, 5 feet of rope, a match, or a bottle of water.</t>
  </si>
  <si>
    <t>Switch positions with a visible NPC.</t>
  </si>
  <si>
    <t>Pick a small animal or insect for your target to be swarmed by.</t>
  </si>
  <si>
    <t>Cut a shallow, metre-long incision in a visible surface.</t>
  </si>
  <si>
    <t>Move any number of allied NPCs out of combat.</t>
  </si>
  <si>
    <t>A visible character is forced to pause whatever they're currently doing and discuss their feelings with you instead.</t>
  </si>
  <si>
    <t>Teleport to any visible location.</t>
  </si>
  <si>
    <t>Summon a brick of material which burns violently when set alight.</t>
  </si>
  <si>
    <t>Summon a pair of dice. When rolling them, decide the outcome in advance.</t>
  </si>
  <si>
    <t>Accurately throw an object at a target up to 12 metres away.</t>
  </si>
  <si>
    <t>For one minute, NPCs will not become hostile unless they take damage.</t>
  </si>
  <si>
    <t>Accurately throw an object at a target up to 5 metres away.</t>
  </si>
  <si>
    <t>Name a character. They die.</t>
  </si>
  <si>
    <t>Teleport to a visible object you've touched.</t>
  </si>
  <si>
    <t>Throw any number of visible characters up into the air.</t>
  </si>
  <si>
    <t>Draw 2 blue cards. Cast both.</t>
  </si>
  <si>
    <t>Cause target player to critically succeed on their next roll.</t>
  </si>
  <si>
    <t>draw</t>
  </si>
  <si>
    <t>heal</t>
  </si>
  <si>
    <t>create</t>
  </si>
  <si>
    <t>disruption</t>
  </si>
  <si>
    <t>story, world</t>
  </si>
  <si>
    <t>meta, roll</t>
  </si>
  <si>
    <t>attack</t>
  </si>
  <si>
    <t>defence</t>
  </si>
  <si>
    <t>identity</t>
  </si>
  <si>
    <t>character, story</t>
  </si>
  <si>
    <t>character, disruption, story</t>
  </si>
  <si>
    <t>meta, world</t>
  </si>
  <si>
    <t>character, trade-off</t>
  </si>
  <si>
    <t>world</t>
  </si>
  <si>
    <t>npc-only</t>
  </si>
  <si>
    <t>character, disruption</t>
  </si>
  <si>
    <t>character, disruption, identity</t>
  </si>
  <si>
    <t>movement</t>
  </si>
  <si>
    <t>movement, trade-off</t>
  </si>
  <si>
    <t>draw, story</t>
  </si>
  <si>
    <t>character, information, world</t>
  </si>
  <si>
    <t>disruption, world</t>
  </si>
  <si>
    <t>roll</t>
  </si>
  <si>
    <t>attack, trade-off, combat</t>
  </si>
  <si>
    <t>defence, combat</t>
  </si>
  <si>
    <t>attack, identity, combat</t>
  </si>
  <si>
    <t>meta</t>
  </si>
  <si>
    <t>story</t>
  </si>
  <si>
    <t>player</t>
  </si>
  <si>
    <t>character</t>
  </si>
  <si>
    <t>creature</t>
  </si>
  <si>
    <t>information</t>
  </si>
  <si>
    <t>antagonist</t>
  </si>
  <si>
    <t>combat</t>
  </si>
  <si>
    <t>trade-off</t>
  </si>
  <si>
    <t>Tier</t>
  </si>
  <si>
    <t>Title</t>
  </si>
  <si>
    <t>Cast Effect</t>
  </si>
  <si>
    <t>Hand Effect</t>
  </si>
  <si>
    <t>Flavour</t>
  </si>
  <si>
    <t>Upgrade</t>
  </si>
  <si>
    <t>Tags</t>
  </si>
  <si>
    <t>social</t>
  </si>
  <si>
    <t>pacifist</t>
  </si>
  <si>
    <t>party</t>
  </si>
  <si>
    <t>antagonist, character, social, story</t>
  </si>
  <si>
    <t>antagonist, meta, social</t>
  </si>
  <si>
    <t>antagonist, character, pacifist, social</t>
  </si>
  <si>
    <t>character, pacifist, social</t>
  </si>
  <si>
    <t>creature, identity</t>
  </si>
  <si>
    <t>character, disruption, world</t>
  </si>
  <si>
    <t>character, information, story</t>
  </si>
  <si>
    <t>identity, meta, player</t>
  </si>
  <si>
    <t>character, defence, story</t>
  </si>
  <si>
    <t>character, identity</t>
  </si>
  <si>
    <t>disruption, story, world</t>
  </si>
  <si>
    <t>identity, world</t>
  </si>
  <si>
    <t>character, heal, identity</t>
  </si>
  <si>
    <t>pacifist, social, story</t>
  </si>
  <si>
    <t>disruption, draw</t>
  </si>
  <si>
    <t>disruption, movement, party, story</t>
  </si>
  <si>
    <t>movement, world</t>
  </si>
  <si>
    <t>character, identity, pacifist, social, story</t>
  </si>
  <si>
    <t>identity, meta, movement</t>
  </si>
  <si>
    <t>character, identity, meta, story</t>
  </si>
  <si>
    <t>disruption, movement, trade-off, world</t>
  </si>
  <si>
    <t>disruption, identity, world</t>
  </si>
  <si>
    <t>pacifist, social</t>
  </si>
  <si>
    <t>character, disruption, social</t>
  </si>
  <si>
    <t>heal, identity, story</t>
  </si>
  <si>
    <t>character, disruption, social, story</t>
  </si>
  <si>
    <t>character, meta, world</t>
  </si>
  <si>
    <t>character, pacifist, social, story</t>
  </si>
  <si>
    <t>disruption, identity</t>
  </si>
  <si>
    <t>character, disruption, identity, social</t>
  </si>
  <si>
    <t>character, disruption, movement, world</t>
  </si>
  <si>
    <t>identity, pacifist, social, story</t>
  </si>
  <si>
    <t>identity, social</t>
  </si>
  <si>
    <t>identity, information, movement</t>
  </si>
  <si>
    <t>player, roll</t>
  </si>
  <si>
    <t>Cards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</si>
  <si>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</si>
  <si>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</si>
  <si>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</si>
  <si>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</si>
  <si>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</si>
  <si>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</si>
  <si>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</si>
  <si>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</si>
  <si>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</si>
  <si>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</si>
  <si>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Tag 11</t>
  </si>
  <si>
    <t>Tag 12</t>
  </si>
  <si>
    <t>Tag 13</t>
  </si>
  <si>
    <t>Tag 14</t>
  </si>
  <si>
    <t>Tag 15</t>
  </si>
  <si>
    <t>Tag 16</t>
  </si>
  <si>
    <t>Tag 17</t>
  </si>
  <si>
    <t>Tag 18</t>
  </si>
  <si>
    <t>Tag 19</t>
  </si>
  <si>
    <t>Tag 20</t>
  </si>
  <si>
    <t>Tag 21</t>
  </si>
  <si>
    <t>Tag 22</t>
  </si>
  <si>
    <t>Tag 23</t>
  </si>
  <si>
    <t>attack, character, trade-off, combat</t>
  </si>
  <si>
    <t>attack, create, combat</t>
  </si>
  <si>
    <t>attack, identity, meta, combat</t>
  </si>
  <si>
    <t>attack, combat</t>
  </si>
  <si>
    <t>attack, disruption, identity, movement, combat</t>
  </si>
  <si>
    <t>attack, defence, combat</t>
  </si>
  <si>
    <t>attack, disruption, world, combat</t>
  </si>
  <si>
    <t>attack, disruption, combat</t>
  </si>
  <si>
    <t>attack, character, disruption, combat</t>
  </si>
  <si>
    <t>attack, world, combat</t>
  </si>
  <si>
    <t>attack, disruption, identity, combat</t>
  </si>
  <si>
    <t>attack, character, disruption, world, combat</t>
  </si>
  <si>
    <t>attack, character, disruption, story, combat</t>
  </si>
  <si>
    <t>attack, defence, identity, trade-off, combat</t>
  </si>
  <si>
    <t>attack, disruption, identity, world, combat</t>
  </si>
  <si>
    <t>attack, character, combat</t>
  </si>
  <si>
    <t>attack, character, story, combat</t>
  </si>
  <si>
    <t>attack, trade-off, combat, create</t>
  </si>
  <si>
    <t>Category</t>
  </si>
  <si>
    <t>Total</t>
  </si>
  <si>
    <t>all cards</t>
  </si>
  <si>
    <t>non-combat</t>
  </si>
  <si>
    <t>non-social</t>
  </si>
  <si>
    <t>neither</t>
  </si>
  <si>
    <t>single-tag</t>
  </si>
  <si>
    <t>single-tag?</t>
  </si>
  <si>
    <t>multi-tag</t>
  </si>
  <si>
    <t>Teleport to any visible space. Take damage equal to the number of metres moved.</t>
  </si>
  <si>
    <t>Summon an irresistible brick of Ambrosia, food of the Gods.</t>
  </si>
  <si>
    <t>Alice suddenly realized that even though Bernard looked like a toadstool, he was an undeniably sexy toadstool.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</si>
</sst>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6" fillId="0" borderId="0" xfId="0" applyFont="1"/>
    <xf numFmtId="0" fontId="0" fillId="0" borderId="0" xfId="0" applyAlignment="1">
      <alignment horizontal="left" wrapText="1"/>
    </xf>
    <xf numFmtId="0" fontId="18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20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 wrapText="1"/>
    </xf>
    <xf numFmtId="0" fontId="0" fillId="0" borderId="10" xfId="0" applyBorder="1"/>
    <xf numFmtId="0" fontId="18" fillId="0" borderId="10" xfId="0" applyFont="1" applyBorder="1"/>
    <xf numFmtId="0" fontId="16" fillId="0" borderId="10" xfId="0" applyFont="1" applyBorder="1"/>
    <xf numFmtId="0" fontId="0" fillId="0" borderId="16" xfId="0" applyBorder="1"/>
    <xf numFmtId="0" fontId="16" fillId="0" borderId="11" xfId="0" applyFont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16" fillId="0" borderId="0" xfId="0" applyFont="1" applyAlignment="1">
      <alignment horizontal="left" wrapText="1"/>
    </xf>
    <xf numFmtId="0" fontId="0" fillId="0" borderId="17" xfId="0" applyBorder="1" applyAlignment="1">
      <alignment horizontal="left"/>
    </xf>
    <xf numFmtId="0" fontId="0" fillId="0" borderId="15" xfId="0" applyBorder="1" applyAlignment="1">
      <alignment horizontal="left"/>
    </xf>
    <xf numFmtId="0" fontId="16" fillId="0" borderId="12" xfId="0" applyFont="1" applyBorder="1" applyAlignment="1">
      <alignment horizontal="left" textRotation="90"/>
    </xf>
    <xf numFmtId="0" fontId="16" fillId="0" borderId="13" xfId="0" applyFont="1" applyBorder="1" applyAlignment="1">
      <alignment horizontal="left" textRotation="90"/>
    </xf>
    <xf numFmtId="0" fontId="16" fillId="0" borderId="14" xfId="0" applyFont="1" applyBorder="1" applyAlignment="1">
      <alignment horizontal="left" textRotation="90"/>
    </xf>
    <xf numFmtId="0" fontId="0" fillId="0" borderId="16" xfId="0" applyBorder="1" applyAlignment="1">
      <alignment horizontal="left"/>
    </xf>
    <xf numFmtId="0" fontId="0" fillId="8" borderId="8" xfId="15" applyFont="1"/>
    <xf numFmtId="0" fontId="0" fillId="8" borderId="10" xfId="15" applyFont="1" applyBorder="1"/>
    <xf numFmtId="0" fontId="1" fillId="8" borderId="10" xfId="15" applyFont="1" applyBorder="1"/>
    <xf numFmtId="0" fontId="9" fillId="8" borderId="10" xfId="15" applyFont="1" applyBorder="1"/>
    <xf numFmtId="0" fontId="0" fillId="0" borderId="10" xfId="0" applyFill="1" applyBorder="1"/>
    <xf numFmtId="0" fontId="16" fillId="0" borderId="10" xfId="0" applyFont="1" applyFill="1" applyBorder="1"/>
    <xf numFmtId="0" fontId="18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5">
    <dxf>
      <fill>
        <patternFill>
          <bgColor theme="1" tint="0.499984740745262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7"/>
        </patternFill>
      </fill>
    </dxf>
    <dxf>
      <fill>
        <patternFill>
          <bgColor rgb="FFCC00CC"/>
        </patternFill>
      </fill>
    </dxf>
    <dxf>
      <fill>
        <patternFill>
          <bgColor theme="1" tint="0.499984740745262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7"/>
        </patternFill>
      </fill>
    </dxf>
    <dxf>
      <fill>
        <patternFill>
          <bgColor rgb="FFCC00CC"/>
        </patternFill>
      </fill>
    </dxf>
    <dxf>
      <fill>
        <patternFill>
          <bgColor theme="1" tint="0.499984740745262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7"/>
        </patternFill>
      </fill>
    </dxf>
    <dxf>
      <fill>
        <patternFill>
          <bgColor rgb="FFCC00CC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808080"/>
          <bgColor rgb="FF000000"/>
        </patternFill>
      </fill>
    </dxf>
    <dxf>
      <font>
        <b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</dxf>
  </dxfs>
  <tableStyles count="0" defaultTableStyle="TableStyleMedium2" defaultPivotStyle="PivotStyleLight16"/>
  <colors>
    <mruColors>
      <color rgb="FFCC00CC"/>
      <color rgb="FFD5ECBA"/>
      <color rgb="FFFFF5D5"/>
      <color rgb="FFEBF6DE"/>
      <color rgb="FFFFD9D9"/>
      <color rgb="FFFCD9FF"/>
      <color rgb="FFFFE5E5"/>
      <color rgb="FFFFDDDD"/>
      <color rgb="FFECDFF5"/>
      <color rgb="FFFFC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Card Tags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497506482807053"/>
          <c:y val="0.10694440868501655"/>
          <c:w val="0.64221088199940579"/>
          <c:h val="0.7607143508847271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790-4A59-A474-3B6C904F19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1DF-4B25-8CA3-B6A2424E057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1DF-4B25-8CA3-B6A2424E057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31DF-4B25-8CA3-B6A2424E057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31DF-4B25-8CA3-B6A2424E057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790-4A59-A474-3B6C904F191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790-4A59-A474-3B6C904F191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1DF-4B25-8CA3-B6A2424E057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790-4A59-A474-3B6C904F191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790-4A59-A474-3B6C904F191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1DF-4B25-8CA3-B6A2424E057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790-4A59-A474-3B6C904F191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790-4A59-A474-3B6C904F191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790-4A59-A474-3B6C904F191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790-4A59-A474-3B6C904F191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790-4A59-A474-3B6C904F191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790-4A59-A474-3B6C904F191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790-4A59-A474-3B6C904F191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790-4A59-A474-3B6C904F1917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1DF-4B25-8CA3-B6A2424E057B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1DF-4B25-8CA3-B6A2424E057B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790-4A59-A474-3B6C904F1917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1DF-4B25-8CA3-B6A2424E057B}"/>
              </c:ext>
            </c:extLst>
          </c:dPt>
          <c:dLbls>
            <c:dLbl>
              <c:idx val="1"/>
              <c:layout>
                <c:manualLayout>
                  <c:x val="8.3856755287539511E-2"/>
                  <c:y val="3.792576876034714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1DF-4B25-8CA3-B6A2424E057B}"/>
                </c:ext>
              </c:extLst>
            </c:dLbl>
            <c:dLbl>
              <c:idx val="2"/>
              <c:layout>
                <c:manualLayout>
                  <c:x val="-7.6719547689150383E-3"/>
                  <c:y val="-4.134909170081032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1DF-4B25-8CA3-B6A2424E057B}"/>
                </c:ext>
              </c:extLst>
            </c:dLbl>
            <c:dLbl>
              <c:idx val="3"/>
              <c:layout>
                <c:manualLayout>
                  <c:x val="1.9321276268874522E-2"/>
                  <c:y val="-3.585077761549252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1DF-4B25-8CA3-B6A2424E057B}"/>
                </c:ext>
              </c:extLst>
            </c:dLbl>
            <c:dLbl>
              <c:idx val="4"/>
              <c:layout>
                <c:manualLayout>
                  <c:x val="5.4486600510520955E-2"/>
                  <c:y val="-4.975229340139817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1DF-4B25-8CA3-B6A2424E057B}"/>
                </c:ext>
              </c:extLst>
            </c:dLbl>
            <c:dLbl>
              <c:idx val="7"/>
              <c:layout>
                <c:manualLayout>
                  <c:x val="-4.0331100085086842E-2"/>
                  <c:y val="3.151056905651020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1DF-4B25-8CA3-B6A2424E057B}"/>
                </c:ext>
              </c:extLst>
            </c:dLbl>
            <c:dLbl>
              <c:idx val="10"/>
              <c:layout>
                <c:manualLayout>
                  <c:x val="2.9735126859142608E-2"/>
                  <c:y val="1.326089022684399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1DF-4B25-8CA3-B6A2424E057B}"/>
                </c:ext>
              </c:extLst>
            </c:dLbl>
            <c:dLbl>
              <c:idx val="19"/>
              <c:layout>
                <c:manualLayout>
                  <c:x val="-8.731408573928259E-4"/>
                  <c:y val="-0.1116647279173700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1DF-4B25-8CA3-B6A2424E057B}"/>
                </c:ext>
              </c:extLst>
            </c:dLbl>
            <c:dLbl>
              <c:idx val="20"/>
              <c:layout>
                <c:manualLayout>
                  <c:x val="-2.0010936132983388E-2"/>
                  <c:y val="-4.338786625315864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1DF-4B25-8CA3-B6A2424E057B}"/>
                </c:ext>
              </c:extLst>
            </c:dLbl>
            <c:dLbl>
              <c:idx val="22"/>
              <c:layout>
                <c:manualLayout>
                  <c:x val="-2.5384623797025371E-2"/>
                  <c:y val="-3.9009151034424335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1DF-4B25-8CA3-B6A2424E057B}"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'Tag Analysis'!$AY$3:$AY$25</c:f>
              <c:strCache>
                <c:ptCount val="23"/>
                <c:pt idx="0">
                  <c:v>antagonist</c:v>
                </c:pt>
                <c:pt idx="1">
                  <c:v>attack</c:v>
                </c:pt>
                <c:pt idx="2">
                  <c:v>character</c:v>
                </c:pt>
                <c:pt idx="3">
                  <c:v>combat</c:v>
                </c:pt>
                <c:pt idx="4">
                  <c:v>create</c:v>
                </c:pt>
                <c:pt idx="5">
                  <c:v>creature</c:v>
                </c:pt>
                <c:pt idx="6">
                  <c:v>defence</c:v>
                </c:pt>
                <c:pt idx="7">
                  <c:v>disruption</c:v>
                </c:pt>
                <c:pt idx="8">
                  <c:v>draw</c:v>
                </c:pt>
                <c:pt idx="9">
                  <c:v>heal</c:v>
                </c:pt>
                <c:pt idx="10">
                  <c:v>identity</c:v>
                </c:pt>
                <c:pt idx="11">
                  <c:v>information</c:v>
                </c:pt>
                <c:pt idx="12">
                  <c:v>meta</c:v>
                </c:pt>
                <c:pt idx="13">
                  <c:v>movement</c:v>
                </c:pt>
                <c:pt idx="14">
                  <c:v>npc-only</c:v>
                </c:pt>
                <c:pt idx="15">
                  <c:v>pacifist</c:v>
                </c:pt>
                <c:pt idx="16">
                  <c:v>party</c:v>
                </c:pt>
                <c:pt idx="17">
                  <c:v>player</c:v>
                </c:pt>
                <c:pt idx="18">
                  <c:v>roll</c:v>
                </c:pt>
                <c:pt idx="19">
                  <c:v>social</c:v>
                </c:pt>
                <c:pt idx="20">
                  <c:v>story</c:v>
                </c:pt>
                <c:pt idx="21">
                  <c:v>trade-off</c:v>
                </c:pt>
                <c:pt idx="22">
                  <c:v>world</c:v>
                </c:pt>
              </c:strCache>
            </c:strRef>
          </c:cat>
          <c:val>
            <c:numRef>
              <c:f>'Tag Analysis'!$AZ$3:$AZ$25</c:f>
              <c:numCache>
                <c:formatCode>General</c:formatCode>
                <c:ptCount val="23"/>
                <c:pt idx="0">
                  <c:v>4</c:v>
                </c:pt>
                <c:pt idx="1">
                  <c:v>33</c:v>
                </c:pt>
                <c:pt idx="2">
                  <c:v>42</c:v>
                </c:pt>
                <c:pt idx="3">
                  <c:v>34</c:v>
                </c:pt>
                <c:pt idx="4">
                  <c:v>3</c:v>
                </c:pt>
                <c:pt idx="5">
                  <c:v>2</c:v>
                </c:pt>
                <c:pt idx="6">
                  <c:v>5</c:v>
                </c:pt>
                <c:pt idx="7">
                  <c:v>42</c:v>
                </c:pt>
                <c:pt idx="8">
                  <c:v>11</c:v>
                </c:pt>
                <c:pt idx="9">
                  <c:v>4</c:v>
                </c:pt>
                <c:pt idx="10">
                  <c:v>35</c:v>
                </c:pt>
                <c:pt idx="11">
                  <c:v>4</c:v>
                </c:pt>
                <c:pt idx="12">
                  <c:v>10</c:v>
                </c:pt>
                <c:pt idx="13">
                  <c:v>12</c:v>
                </c:pt>
                <c:pt idx="14">
                  <c:v>3</c:v>
                </c:pt>
                <c:pt idx="15">
                  <c:v>12</c:v>
                </c:pt>
                <c:pt idx="16">
                  <c:v>1</c:v>
                </c:pt>
                <c:pt idx="17">
                  <c:v>3</c:v>
                </c:pt>
                <c:pt idx="18">
                  <c:v>3</c:v>
                </c:pt>
                <c:pt idx="19">
                  <c:v>18</c:v>
                </c:pt>
                <c:pt idx="20">
                  <c:v>25</c:v>
                </c:pt>
                <c:pt idx="21">
                  <c:v>8</c:v>
                </c:pt>
                <c:pt idx="22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F-4B25-8CA3-B6A2424E057B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41-4137-A243-3DA0D01C6D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41-4137-A243-3DA0D01C6D1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41-4137-A243-3DA0D01C6D19}"/>
              </c:ext>
            </c:extLst>
          </c:dPt>
          <c:cat>
            <c:strRef>
              <c:f>('Tag Analysis'!$AY$32,'Tag Analysis'!$AY$34,'Tag Analysis'!$AY$36)</c:f>
              <c:strCache>
                <c:ptCount val="3"/>
                <c:pt idx="0">
                  <c:v>combat</c:v>
                </c:pt>
                <c:pt idx="1">
                  <c:v>social</c:v>
                </c:pt>
                <c:pt idx="2">
                  <c:v>neither</c:v>
                </c:pt>
              </c:strCache>
            </c:strRef>
          </c:cat>
          <c:val>
            <c:numRef>
              <c:f>('Tag Analysis'!$AZ$32,'Tag Analysis'!$AZ$34,'Tag Analysis'!$AZ$36)</c:f>
              <c:numCache>
                <c:formatCode>General</c:formatCode>
                <c:ptCount val="3"/>
                <c:pt idx="0">
                  <c:v>34</c:v>
                </c:pt>
                <c:pt idx="1">
                  <c:v>18</c:v>
                </c:pt>
                <c:pt idx="2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B9-41AB-B8F0-FA7C9B83F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861-4D81-8607-3886641A741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861-4D81-8607-3886641A7411}"/>
              </c:ext>
            </c:extLst>
          </c:dPt>
          <c:cat>
            <c:strRef>
              <c:f>'Tag Analysis'!$AY$38:$AY$39</c:f>
              <c:strCache>
                <c:ptCount val="2"/>
                <c:pt idx="0">
                  <c:v>all cards</c:v>
                </c:pt>
                <c:pt idx="1">
                  <c:v>disruption</c:v>
                </c:pt>
              </c:strCache>
            </c:strRef>
          </c:cat>
          <c:val>
            <c:numRef>
              <c:f>'Tag Analysis'!$AZ$38:$AZ$39</c:f>
              <c:numCache>
                <c:formatCode>General</c:formatCode>
                <c:ptCount val="2"/>
                <c:pt idx="0">
                  <c:v>136</c:v>
                </c:pt>
                <c:pt idx="1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EC-43D1-B917-C91A27E87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364-413F-8916-3EE9CE08C7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364-413F-8916-3EE9CE08C7C9}"/>
              </c:ext>
            </c:extLst>
          </c:dPt>
          <c:dLbls>
            <c:dLbl>
              <c:idx val="0"/>
              <c:layout>
                <c:manualLayout>
                  <c:x val="6.1883938142777227E-17"/>
                  <c:y val="2.283105022831050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4556950182544219"/>
                      <c:h val="0.2191780821917808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364-413F-8916-3EE9CE08C7C9}"/>
                </c:ext>
              </c:extLst>
            </c:dLbl>
            <c:dLbl>
              <c:idx val="1"/>
              <c:layout>
                <c:manualLayout>
                  <c:x val="6.751053057961246E-3"/>
                  <c:y val="-0.7701674277016742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4388173856095192"/>
                      <c:h val="0.2191780821917808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A364-413F-8916-3EE9CE08C7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'Tag Analysis'!$AY$26:$AY$27</c:f>
              <c:strCache>
                <c:ptCount val="2"/>
                <c:pt idx="0">
                  <c:v>single-tag</c:v>
                </c:pt>
                <c:pt idx="1">
                  <c:v>multi-tag</c:v>
                </c:pt>
              </c:strCache>
            </c:strRef>
          </c:cat>
          <c:val>
            <c:numRef>
              <c:f>'Tag Analysis'!$AZ$26:$AZ$27</c:f>
              <c:numCache>
                <c:formatCode>General</c:formatCode>
                <c:ptCount val="2"/>
                <c:pt idx="0">
                  <c:v>26</c:v>
                </c:pt>
                <c:pt idx="1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64-413F-8916-3EE9CE08C7C9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52</xdr:col>
      <xdr:colOff>280986</xdr:colOff>
      <xdr:row>0</xdr:row>
      <xdr:rowOff>276226</xdr:rowOff>
    </xdr:from>
    <xdr:to>
      <xdr:col>61</xdr:col>
      <xdr:colOff>247649</xdr:colOff>
      <xdr:row>24</xdr:row>
      <xdr:rowOff>142876</xdr:rowOff>
    </xdr:to>
    <xdr:graphicFrame macro="">
      <xdr:nvGraphicFramePr>
        <xdr:cNvPr id="4" name="Cards by Tag">
          <a:extLst>
            <a:ext uri="{FF2B5EF4-FFF2-40B4-BE49-F238E27FC236}">
              <a16:creationId xmlns:a16="http://schemas.microsoft.com/office/drawing/2014/main" id="{D6EF5889-F33F-BCAF-D51F-C065D4B827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52</xdr:col>
      <xdr:colOff>271462</xdr:colOff>
      <xdr:row>25</xdr:row>
      <xdr:rowOff>57151</xdr:rowOff>
    </xdr:from>
    <xdr:to>
      <xdr:col>57</xdr:col>
      <xdr:colOff>66675</xdr:colOff>
      <xdr:row>41</xdr:row>
      <xdr:rowOff>19051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655F284-9501-2349-93A7-BFB330EA8C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57</xdr:col>
      <xdr:colOff>119063</xdr:colOff>
      <xdr:row>25</xdr:row>
      <xdr:rowOff>66675</xdr:rowOff>
    </xdr:from>
    <xdr:to>
      <xdr:col>61</xdr:col>
      <xdr:colOff>266701</xdr:colOff>
      <xdr:row>41</xdr:row>
      <xdr:rowOff>38100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F064E27-81A3-1C08-484E-093F157175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528638</xdr:colOff>
      <xdr:row>14</xdr:row>
      <xdr:rowOff>114301</xdr:rowOff>
    </xdr:from>
    <xdr:to>
      <xdr:col>63</xdr:col>
      <xdr:colOff>123825</xdr:colOff>
      <xdr:row>23</xdr:row>
      <xdr:rowOff>114300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E4155CD-9CC7-A46D-58CC-D81ECA31AF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ards" displayName="Cards" ref="A1:G1048576" totalsRowShown="0" headerRowDxfId="34" headerRowCellStyle="Normal" dataCellStyle="Normal">
  <autoFilter ref="A1:G1048576" xr:uid="{00000000-0009-0000-0100-000001000000}"/>
  <sortState xmlns:xlrd2="http://schemas.microsoft.com/office/spreadsheetml/2017/richdata2" ref="A2:G137">
    <sortCondition ref="B1:B137"/>
  </sortState>
  <tableColumns count="7">
    <tableColumn id="1" xr3:uid="{00000000-0010-0000-0000-000001000000}" name="Tier" dataDxfId="33" dataCellStyle="Normal"/>
    <tableColumn id="2" xr3:uid="{00000000-0010-0000-0000-000002000000}" name="Title" dataDxfId="32" dataCellStyle="Normal"/>
    <tableColumn id="6" xr3:uid="{00000000-0010-0000-0000-000006000000}" name="Upgrade" dataDxfId="31" dataCellStyle="Normal"/>
    <tableColumn id="3" xr3:uid="{00000000-0010-0000-0000-000003000000}" name="Cast Effect" dataDxfId="30" dataCellStyle="Normal"/>
    <tableColumn id="4" xr3:uid="{00000000-0010-0000-0000-000004000000}" name="Hand Effect" dataDxfId="29" dataCellStyle="Normal"/>
    <tableColumn id="5" xr3:uid="{00000000-0010-0000-0000-000005000000}" name="Flavour" dataDxfId="28" dataCellStyle="Normal"/>
    <tableColumn id="7" xr3:uid="{00000000-0010-0000-0000-000007000000}" name="Tags" dataDxfId="27" dataCellStyle="Norm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Cards4" displayName="Cards4" ref="A1:G137" totalsRowShown="0" headerRowDxfId="26" headerRowCellStyle="Normal" dataCellStyle="Normal">
  <autoFilter ref="A1:G137" xr:uid="{00000000-0009-0000-0100-000003000000}"/>
  <sortState xmlns:xlrd2="http://schemas.microsoft.com/office/spreadsheetml/2017/richdata2" ref="A2:G137">
    <sortCondition sortBy="cellColor" ref="A1:A137" dxfId="25"/>
  </sortState>
  <tableColumns count="7">
    <tableColumn id="1" xr3:uid="{00000000-0010-0000-0100-000001000000}" name="Tier" dataDxfId="24" dataCellStyle="Normal"/>
    <tableColumn id="2" xr3:uid="{00000000-0010-0000-0100-000002000000}" name="Title" dataDxfId="23" dataCellStyle="Normal"/>
    <tableColumn id="6" xr3:uid="{00000000-0010-0000-0100-000006000000}" name="Upgrade" dataDxfId="22" dataCellStyle="Normal"/>
    <tableColumn id="3" xr3:uid="{00000000-0010-0000-0100-000003000000}" name="Cast Effect" dataDxfId="21" dataCellStyle="Normal"/>
    <tableColumn id="4" xr3:uid="{00000000-0010-0000-0100-000004000000}" name="Hand Effect" dataDxfId="20" dataCellStyle="Normal"/>
    <tableColumn id="5" xr3:uid="{00000000-0010-0000-0100-000005000000}" name="Flavour" dataDxfId="19" dataCellStyle="Normal"/>
    <tableColumn id="7" xr3:uid="{00000000-0010-0000-0100-000007000000}" name="Tags" dataDxfId="18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825"/>
  <sheetViews>
    <sheetView tabSelected="1" zoomScaleNormal="100" workbookViewId="0">
      <selection activeCell="D23" sqref="D23"/>
    </sheetView>
  </sheetViews>
  <sheetFormatPr defaultRowHeight="15.75" x14ac:dyDescent="0.25"/>
  <cols>
    <col min="1" max="1" width="7.5703125" style="29" bestFit="1" customWidth="1"/>
    <col min="2" max="2" width="16.7109375" style="30" bestFit="1" customWidth="1"/>
    <col min="3" max="3" width="16.7109375" style="29" customWidth="1"/>
    <col min="4" max="4" width="104" style="29" bestFit="1" customWidth="1"/>
    <col min="5" max="5" width="86.7109375" style="29" bestFit="1" customWidth="1"/>
    <col min="6" max="6" width="115.42578125" style="31" bestFit="1" customWidth="1"/>
    <col min="7" max="7" width="38.42578125" style="29" bestFit="1" customWidth="1"/>
    <col min="8" max="8" width="34.42578125" bestFit="1" customWidth="1"/>
    <col min="9" max="9" width="40.85546875" style="6" customWidth="1"/>
    <col min="10" max="16384" width="9.140625" style="6"/>
  </cols>
  <sheetData>
    <row r="1" spans="1:8" s="9" customFormat="1" x14ac:dyDescent="0.25">
      <c r="A1" s="1" t="s">
        <v>474</v>
      </c>
      <c r="B1" s="1" t="s">
        <v>475</v>
      </c>
      <c r="C1" s="1" t="s">
        <v>479</v>
      </c>
      <c r="D1" s="1" t="s">
        <v>476</v>
      </c>
      <c r="E1" s="1" t="s">
        <v>477</v>
      </c>
      <c r="F1" s="1" t="s">
        <v>478</v>
      </c>
      <c r="G1" s="1" t="s">
        <v>480</v>
      </c>
    </row>
    <row r="2" spans="1:8" x14ac:dyDescent="0.25">
      <c r="A2" s="11" t="s">
        <v>31</v>
      </c>
      <c r="B2" s="13" t="s">
        <v>30</v>
      </c>
      <c r="C2" s="11"/>
      <c r="D2" s="11" t="s">
        <v>317</v>
      </c>
      <c r="E2" s="11"/>
      <c r="F2" s="12" t="s">
        <v>32</v>
      </c>
      <c r="G2" s="11" t="s">
        <v>444</v>
      </c>
      <c r="H2" s="6"/>
    </row>
    <row r="3" spans="1:8" x14ac:dyDescent="0.25">
      <c r="A3" s="11" t="s">
        <v>31</v>
      </c>
      <c r="B3" s="13" t="s">
        <v>104</v>
      </c>
      <c r="C3" s="11"/>
      <c r="D3" s="11" t="s">
        <v>348</v>
      </c>
      <c r="E3" s="11"/>
      <c r="F3" s="12" t="s">
        <v>32</v>
      </c>
      <c r="G3" s="11" t="s">
        <v>444</v>
      </c>
      <c r="H3" s="6"/>
    </row>
    <row r="4" spans="1:8" x14ac:dyDescent="0.25">
      <c r="A4" s="11" t="s">
        <v>31</v>
      </c>
      <c r="B4" s="13" t="s">
        <v>105</v>
      </c>
      <c r="C4" s="11"/>
      <c r="D4" s="11" t="s">
        <v>349</v>
      </c>
      <c r="E4" s="11"/>
      <c r="F4" s="12" t="s">
        <v>106</v>
      </c>
      <c r="G4" s="11" t="s">
        <v>450</v>
      </c>
      <c r="H4" s="6"/>
    </row>
    <row r="5" spans="1:8" x14ac:dyDescent="0.25">
      <c r="A5" s="11" t="s">
        <v>31</v>
      </c>
      <c r="B5" s="13" t="s">
        <v>232</v>
      </c>
      <c r="C5" s="11"/>
      <c r="D5" s="11" t="s">
        <v>412</v>
      </c>
      <c r="E5" s="11"/>
      <c r="F5" s="12" t="s">
        <v>233</v>
      </c>
      <c r="G5" s="11" t="s">
        <v>456</v>
      </c>
      <c r="H5" s="6"/>
    </row>
    <row r="6" spans="1:8" x14ac:dyDescent="0.25">
      <c r="A6" s="11" t="s">
        <v>2</v>
      </c>
      <c r="B6" s="13" t="s">
        <v>0</v>
      </c>
      <c r="C6" s="11" t="s">
        <v>1</v>
      </c>
      <c r="D6" s="11" t="s">
        <v>305</v>
      </c>
      <c r="E6" s="11"/>
      <c r="F6" s="12" t="s">
        <v>3</v>
      </c>
      <c r="G6" s="11" t="s">
        <v>439</v>
      </c>
      <c r="H6" s="6"/>
    </row>
    <row r="7" spans="1:8" x14ac:dyDescent="0.25">
      <c r="A7" s="11" t="s">
        <v>2</v>
      </c>
      <c r="B7" s="13" t="s">
        <v>18</v>
      </c>
      <c r="C7" s="11" t="s">
        <v>176</v>
      </c>
      <c r="D7" s="11" t="s">
        <v>311</v>
      </c>
      <c r="E7" s="11"/>
      <c r="F7" s="12" t="s">
        <v>19</v>
      </c>
      <c r="G7" s="11" t="s">
        <v>489</v>
      </c>
      <c r="H7" s="6"/>
    </row>
    <row r="8" spans="1:8" x14ac:dyDescent="0.25">
      <c r="A8" s="11" t="s">
        <v>2</v>
      </c>
      <c r="B8" s="13" t="s">
        <v>20</v>
      </c>
      <c r="C8" s="11" t="s">
        <v>192</v>
      </c>
      <c r="D8" s="11" t="s">
        <v>312</v>
      </c>
      <c r="E8" s="11"/>
      <c r="F8" s="12" t="s">
        <v>21</v>
      </c>
      <c r="G8" s="11" t="s">
        <v>460</v>
      </c>
      <c r="H8" s="6"/>
    </row>
    <row r="9" spans="1:8" x14ac:dyDescent="0.25">
      <c r="A9" s="11" t="s">
        <v>2</v>
      </c>
      <c r="B9" s="13" t="s">
        <v>24</v>
      </c>
      <c r="C9" s="11" t="s">
        <v>192</v>
      </c>
      <c r="D9" s="11" t="s">
        <v>314</v>
      </c>
      <c r="E9" s="11"/>
      <c r="F9" s="12" t="s">
        <v>25</v>
      </c>
      <c r="G9" s="11" t="s">
        <v>442</v>
      </c>
      <c r="H9" s="6"/>
    </row>
    <row r="10" spans="1:8" x14ac:dyDescent="0.25">
      <c r="A10" s="11" t="s">
        <v>2</v>
      </c>
      <c r="B10" s="13" t="s">
        <v>35</v>
      </c>
      <c r="C10" s="11" t="s">
        <v>36</v>
      </c>
      <c r="D10" s="11" t="s">
        <v>319</v>
      </c>
      <c r="E10" s="11"/>
      <c r="F10" s="12" t="s">
        <v>37</v>
      </c>
      <c r="G10" s="11" t="s">
        <v>463</v>
      </c>
      <c r="H10" s="6"/>
    </row>
    <row r="11" spans="1:8" x14ac:dyDescent="0.25">
      <c r="A11" s="11" t="s">
        <v>2</v>
      </c>
      <c r="B11" s="13" t="s">
        <v>48</v>
      </c>
      <c r="C11" s="11" t="s">
        <v>49</v>
      </c>
      <c r="D11" s="11" t="s">
        <v>324</v>
      </c>
      <c r="E11" s="11"/>
      <c r="F11" s="12" t="s">
        <v>50</v>
      </c>
      <c r="G11" s="11" t="s">
        <v>487</v>
      </c>
      <c r="H11" s="6"/>
    </row>
    <row r="12" spans="1:8" x14ac:dyDescent="0.25">
      <c r="A12" s="11" t="s">
        <v>2</v>
      </c>
      <c r="B12" s="13" t="s">
        <v>53</v>
      </c>
      <c r="C12" s="11"/>
      <c r="D12" s="11" t="s">
        <v>326</v>
      </c>
      <c r="E12" s="11"/>
      <c r="F12" s="12" t="s">
        <v>54</v>
      </c>
      <c r="G12" s="11" t="s">
        <v>490</v>
      </c>
      <c r="H12" s="6"/>
    </row>
    <row r="13" spans="1:8" x14ac:dyDescent="0.25">
      <c r="A13" s="11" t="s">
        <v>2</v>
      </c>
      <c r="B13" s="13" t="s">
        <v>57</v>
      </c>
      <c r="C13" s="11" t="s">
        <v>58</v>
      </c>
      <c r="D13" s="11" t="s">
        <v>328</v>
      </c>
      <c r="E13" s="11"/>
      <c r="F13" s="12" t="s">
        <v>59</v>
      </c>
      <c r="G13" s="11" t="s">
        <v>440</v>
      </c>
      <c r="H13" s="6"/>
    </row>
    <row r="14" spans="1:8" x14ac:dyDescent="0.25">
      <c r="A14" s="11" t="s">
        <v>2</v>
      </c>
      <c r="B14" s="13" t="s">
        <v>68</v>
      </c>
      <c r="C14" s="11" t="s">
        <v>69</v>
      </c>
      <c r="D14" s="11" t="s">
        <v>332</v>
      </c>
      <c r="E14" s="11"/>
      <c r="F14" s="12" t="s">
        <v>70</v>
      </c>
      <c r="G14" s="11" t="s">
        <v>449</v>
      </c>
      <c r="H14" s="6"/>
    </row>
    <row r="15" spans="1:8" x14ac:dyDescent="0.25">
      <c r="A15" s="11" t="s">
        <v>2</v>
      </c>
      <c r="B15" s="13" t="s">
        <v>71</v>
      </c>
      <c r="C15" s="11" t="s">
        <v>72</v>
      </c>
      <c r="D15" s="11" t="s">
        <v>333</v>
      </c>
      <c r="E15" s="11"/>
      <c r="F15" s="12" t="s">
        <v>73</v>
      </c>
      <c r="G15" s="11" t="s">
        <v>546</v>
      </c>
      <c r="H15" s="6"/>
    </row>
    <row r="16" spans="1:8" x14ac:dyDescent="0.25">
      <c r="A16" s="11" t="s">
        <v>2</v>
      </c>
      <c r="B16" s="13" t="s">
        <v>77</v>
      </c>
      <c r="C16" s="11" t="s">
        <v>190</v>
      </c>
      <c r="D16" s="11" t="s">
        <v>335</v>
      </c>
      <c r="E16" s="11"/>
      <c r="F16" s="12" t="s">
        <v>78</v>
      </c>
      <c r="G16" s="11" t="s">
        <v>452</v>
      </c>
      <c r="H16" s="6"/>
    </row>
    <row r="17" spans="1:8" x14ac:dyDescent="0.25">
      <c r="A17" s="11" t="s">
        <v>2</v>
      </c>
      <c r="B17" s="13" t="s">
        <v>81</v>
      </c>
      <c r="C17" s="11" t="s">
        <v>248</v>
      </c>
      <c r="D17" s="11" t="s">
        <v>337</v>
      </c>
      <c r="E17" s="11"/>
      <c r="F17" s="12" t="s">
        <v>82</v>
      </c>
      <c r="G17" s="11" t="s">
        <v>550</v>
      </c>
      <c r="H17" s="6"/>
    </row>
    <row r="18" spans="1:8" x14ac:dyDescent="0.25">
      <c r="A18" s="11" t="s">
        <v>2</v>
      </c>
      <c r="B18" s="13" t="s">
        <v>90</v>
      </c>
      <c r="C18" s="11" t="s">
        <v>267</v>
      </c>
      <c r="D18" s="11" t="s">
        <v>341</v>
      </c>
      <c r="E18" s="11"/>
      <c r="F18" s="12" t="s">
        <v>91</v>
      </c>
      <c r="G18" s="11" t="s">
        <v>459</v>
      </c>
      <c r="H18" s="6"/>
    </row>
    <row r="19" spans="1:8" x14ac:dyDescent="0.25">
      <c r="A19" s="11" t="s">
        <v>2</v>
      </c>
      <c r="B19" s="13" t="s">
        <v>92</v>
      </c>
      <c r="C19" s="11" t="s">
        <v>93</v>
      </c>
      <c r="D19" s="11" t="s">
        <v>342</v>
      </c>
      <c r="E19" s="11"/>
      <c r="F19" s="12" t="s">
        <v>94</v>
      </c>
      <c r="G19" s="11" t="s">
        <v>551</v>
      </c>
      <c r="H19" s="6"/>
    </row>
    <row r="20" spans="1:8" x14ac:dyDescent="0.25">
      <c r="A20" s="11" t="s">
        <v>2</v>
      </c>
      <c r="B20" s="13" t="s">
        <v>107</v>
      </c>
      <c r="C20" s="11" t="s">
        <v>108</v>
      </c>
      <c r="D20" s="11" t="s">
        <v>350</v>
      </c>
      <c r="E20" s="11"/>
      <c r="F20" s="12" t="s">
        <v>109</v>
      </c>
      <c r="G20" s="11" t="s">
        <v>439</v>
      </c>
      <c r="H20" s="6"/>
    </row>
    <row r="21" spans="1:8" x14ac:dyDescent="0.25">
      <c r="A21" s="11" t="s">
        <v>2</v>
      </c>
      <c r="B21" s="13" t="s">
        <v>122</v>
      </c>
      <c r="C21" s="11" t="s">
        <v>110</v>
      </c>
      <c r="D21" s="11" t="s">
        <v>357</v>
      </c>
      <c r="E21" s="11"/>
      <c r="F21" s="12" t="s">
        <v>123</v>
      </c>
      <c r="G21" s="11" t="s">
        <v>551</v>
      </c>
      <c r="H21" s="6"/>
    </row>
    <row r="22" spans="1:8" x14ac:dyDescent="0.25">
      <c r="A22" s="11" t="s">
        <v>2</v>
      </c>
      <c r="B22" s="13" t="s">
        <v>126</v>
      </c>
      <c r="C22" s="11" t="s">
        <v>127</v>
      </c>
      <c r="D22" s="11" t="s">
        <v>359</v>
      </c>
      <c r="E22" s="11"/>
      <c r="F22" s="12" t="s">
        <v>128</v>
      </c>
      <c r="G22" s="11" t="s">
        <v>555</v>
      </c>
      <c r="H22" s="6"/>
    </row>
    <row r="23" spans="1:8" x14ac:dyDescent="0.25">
      <c r="A23" s="11" t="s">
        <v>2</v>
      </c>
      <c r="B23" s="13" t="s">
        <v>131</v>
      </c>
      <c r="C23" s="11" t="s">
        <v>99</v>
      </c>
      <c r="D23" s="11" t="s">
        <v>361</v>
      </c>
      <c r="E23" s="11"/>
      <c r="F23" s="12" t="s">
        <v>132</v>
      </c>
      <c r="G23" s="11" t="s">
        <v>452</v>
      </c>
      <c r="H23" s="6"/>
    </row>
    <row r="24" spans="1:8" x14ac:dyDescent="0.25">
      <c r="A24" s="11" t="s">
        <v>2</v>
      </c>
      <c r="B24" s="13" t="s">
        <v>133</v>
      </c>
      <c r="C24" s="11" t="s">
        <v>55</v>
      </c>
      <c r="D24" s="11" t="s">
        <v>362</v>
      </c>
      <c r="E24" s="11"/>
      <c r="F24" s="12" t="s">
        <v>134</v>
      </c>
      <c r="G24" s="11" t="s">
        <v>491</v>
      </c>
      <c r="H24" s="6"/>
    </row>
    <row r="25" spans="1:8" x14ac:dyDescent="0.25">
      <c r="A25" s="11" t="s">
        <v>2</v>
      </c>
      <c r="B25" s="13" t="s">
        <v>145</v>
      </c>
      <c r="C25" s="11" t="s">
        <v>146</v>
      </c>
      <c r="D25" s="11" t="s">
        <v>368</v>
      </c>
      <c r="E25" s="11"/>
      <c r="F25" s="12" t="s">
        <v>147</v>
      </c>
      <c r="G25" s="11" t="s">
        <v>452</v>
      </c>
      <c r="H25" s="6"/>
    </row>
    <row r="26" spans="1:8" x14ac:dyDescent="0.25">
      <c r="A26" s="11" t="s">
        <v>2</v>
      </c>
      <c r="B26" s="13" t="s">
        <v>148</v>
      </c>
      <c r="C26" s="11" t="s">
        <v>118</v>
      </c>
      <c r="D26" s="11" t="s">
        <v>369</v>
      </c>
      <c r="E26" s="11"/>
      <c r="F26" s="12" t="s">
        <v>149</v>
      </c>
      <c r="G26" s="11" t="s">
        <v>551</v>
      </c>
      <c r="H26" s="6"/>
    </row>
    <row r="27" spans="1:8" x14ac:dyDescent="0.25">
      <c r="A27" s="11" t="s">
        <v>2</v>
      </c>
      <c r="B27" s="13" t="s">
        <v>163</v>
      </c>
      <c r="C27" s="11" t="s">
        <v>45</v>
      </c>
      <c r="D27" s="11" t="s">
        <v>377</v>
      </c>
      <c r="E27" s="11"/>
      <c r="F27" s="12" t="s">
        <v>164</v>
      </c>
      <c r="G27" s="11" t="s">
        <v>456</v>
      </c>
      <c r="H27" s="6"/>
    </row>
    <row r="28" spans="1:8" x14ac:dyDescent="0.25">
      <c r="A28" s="11" t="s">
        <v>2</v>
      </c>
      <c r="B28" s="13" t="s">
        <v>171</v>
      </c>
      <c r="C28" s="11" t="s">
        <v>172</v>
      </c>
      <c r="D28" s="11" t="s">
        <v>381</v>
      </c>
      <c r="E28" s="11"/>
      <c r="F28" s="12" t="s">
        <v>173</v>
      </c>
      <c r="G28" s="11" t="s">
        <v>442</v>
      </c>
      <c r="H28" s="6"/>
    </row>
    <row r="29" spans="1:8" x14ac:dyDescent="0.25">
      <c r="A29" s="11" t="s">
        <v>2</v>
      </c>
      <c r="B29" s="13" t="s">
        <v>174</v>
      </c>
      <c r="C29" s="11" t="s">
        <v>260</v>
      </c>
      <c r="D29" s="11" t="s">
        <v>382</v>
      </c>
      <c r="E29" s="11"/>
      <c r="F29" s="12" t="s">
        <v>175</v>
      </c>
      <c r="G29" s="11" t="s">
        <v>462</v>
      </c>
      <c r="H29" s="6"/>
    </row>
    <row r="30" spans="1:8" x14ac:dyDescent="0.25">
      <c r="A30" s="11" t="s">
        <v>2</v>
      </c>
      <c r="B30" s="13" t="s">
        <v>182</v>
      </c>
      <c r="C30" s="11" t="s">
        <v>261</v>
      </c>
      <c r="D30" s="11" t="s">
        <v>386</v>
      </c>
      <c r="E30" s="11"/>
      <c r="F30" s="12" t="s">
        <v>183</v>
      </c>
      <c r="G30" s="11" t="s">
        <v>454</v>
      </c>
      <c r="H30" s="6"/>
    </row>
    <row r="31" spans="1:8" x14ac:dyDescent="0.25">
      <c r="A31" s="11" t="s">
        <v>2</v>
      </c>
      <c r="B31" s="13" t="s">
        <v>184</v>
      </c>
      <c r="C31" s="11" t="s">
        <v>16</v>
      </c>
      <c r="D31" s="11" t="s">
        <v>387</v>
      </c>
      <c r="E31" s="11"/>
      <c r="F31" s="12" t="s">
        <v>185</v>
      </c>
      <c r="G31" s="11" t="s">
        <v>460</v>
      </c>
      <c r="H31" s="6"/>
    </row>
    <row r="32" spans="1:8" x14ac:dyDescent="0.25">
      <c r="A32" s="11" t="s">
        <v>2</v>
      </c>
      <c r="B32" s="13" t="s">
        <v>188</v>
      </c>
      <c r="C32" s="11" t="s">
        <v>176</v>
      </c>
      <c r="D32" s="11" t="s">
        <v>570</v>
      </c>
      <c r="E32" s="11"/>
      <c r="F32" s="12" t="s">
        <v>189</v>
      </c>
      <c r="G32" s="11" t="s">
        <v>457</v>
      </c>
      <c r="H32" s="6"/>
    </row>
    <row r="33" spans="1:8" x14ac:dyDescent="0.25">
      <c r="A33" s="11" t="s">
        <v>2</v>
      </c>
      <c r="B33" s="13" t="s">
        <v>194</v>
      </c>
      <c r="C33" s="11" t="s">
        <v>195</v>
      </c>
      <c r="D33" s="11" t="s">
        <v>391</v>
      </c>
      <c r="E33" s="11"/>
      <c r="F33" s="12" t="s">
        <v>196</v>
      </c>
      <c r="G33" s="11" t="s">
        <v>506</v>
      </c>
      <c r="H33" s="6"/>
    </row>
    <row r="34" spans="1:8" x14ac:dyDescent="0.25">
      <c r="A34" s="11" t="s">
        <v>2</v>
      </c>
      <c r="B34" s="13" t="s">
        <v>207</v>
      </c>
      <c r="C34" s="11" t="s">
        <v>72</v>
      </c>
      <c r="D34" s="11" t="s">
        <v>398</v>
      </c>
      <c r="E34" s="11"/>
      <c r="F34" s="12" t="s">
        <v>208</v>
      </c>
      <c r="G34" s="11" t="s">
        <v>546</v>
      </c>
      <c r="H34" s="6"/>
    </row>
    <row r="35" spans="1:8" x14ac:dyDescent="0.25">
      <c r="A35" s="11" t="s">
        <v>2</v>
      </c>
      <c r="B35" s="13" t="s">
        <v>218</v>
      </c>
      <c r="C35" s="11" t="s">
        <v>180</v>
      </c>
      <c r="D35" s="11" t="s">
        <v>405</v>
      </c>
      <c r="E35" s="11"/>
      <c r="F35" s="12" t="s">
        <v>219</v>
      </c>
      <c r="G35" s="11" t="s">
        <v>452</v>
      </c>
      <c r="H35" s="6"/>
    </row>
    <row r="36" spans="1:8" x14ac:dyDescent="0.25">
      <c r="A36" s="11" t="s">
        <v>2</v>
      </c>
      <c r="B36" s="13" t="s">
        <v>222</v>
      </c>
      <c r="C36" s="11" t="s">
        <v>159</v>
      </c>
      <c r="D36" s="11" t="s">
        <v>407</v>
      </c>
      <c r="E36" s="11"/>
      <c r="F36" s="12" t="s">
        <v>223</v>
      </c>
      <c r="G36" s="11" t="s">
        <v>510</v>
      </c>
      <c r="H36" s="6"/>
    </row>
    <row r="37" spans="1:8" x14ac:dyDescent="0.25">
      <c r="A37" s="11" t="s">
        <v>2</v>
      </c>
      <c r="B37" s="13" t="s">
        <v>226</v>
      </c>
      <c r="C37" s="11" t="s">
        <v>190</v>
      </c>
      <c r="D37" s="11" t="s">
        <v>409</v>
      </c>
      <c r="E37" s="11"/>
      <c r="F37" s="12" t="s">
        <v>227</v>
      </c>
      <c r="G37" s="11" t="s">
        <v>459</v>
      </c>
      <c r="H37" s="6"/>
    </row>
    <row r="38" spans="1:8" x14ac:dyDescent="0.25">
      <c r="A38" s="11" t="s">
        <v>2</v>
      </c>
      <c r="B38" s="13" t="s">
        <v>230</v>
      </c>
      <c r="C38" s="11" t="s">
        <v>251</v>
      </c>
      <c r="D38" s="11" t="s">
        <v>411</v>
      </c>
      <c r="E38" s="11"/>
      <c r="F38" s="12" t="s">
        <v>231</v>
      </c>
      <c r="G38" s="11" t="s">
        <v>460</v>
      </c>
      <c r="H38" s="6"/>
    </row>
    <row r="39" spans="1:8" x14ac:dyDescent="0.25">
      <c r="A39" s="11" t="s">
        <v>2</v>
      </c>
      <c r="B39" s="13" t="s">
        <v>234</v>
      </c>
      <c r="C39" s="11" t="s">
        <v>261</v>
      </c>
      <c r="D39" s="11" t="s">
        <v>413</v>
      </c>
      <c r="E39" s="11" t="s">
        <v>293</v>
      </c>
      <c r="F39" s="12" t="s">
        <v>235</v>
      </c>
      <c r="G39" s="11" t="s">
        <v>512</v>
      </c>
      <c r="H39" s="6"/>
    </row>
    <row r="40" spans="1:8" x14ac:dyDescent="0.25">
      <c r="A40" s="11" t="s">
        <v>2</v>
      </c>
      <c r="B40" s="13" t="s">
        <v>237</v>
      </c>
      <c r="C40" s="11" t="s">
        <v>63</v>
      </c>
      <c r="D40" s="11" t="s">
        <v>415</v>
      </c>
      <c r="E40" s="11"/>
      <c r="F40" s="12" t="s">
        <v>238</v>
      </c>
      <c r="G40" s="11" t="s">
        <v>460</v>
      </c>
      <c r="H40" s="6"/>
    </row>
    <row r="41" spans="1:8" x14ac:dyDescent="0.25">
      <c r="A41" s="11" t="s">
        <v>2</v>
      </c>
      <c r="B41" s="13" t="s">
        <v>241</v>
      </c>
      <c r="C41" s="11" t="s">
        <v>157</v>
      </c>
      <c r="D41" s="11" t="s">
        <v>418</v>
      </c>
      <c r="E41" s="11"/>
      <c r="F41" s="12" t="s">
        <v>242</v>
      </c>
      <c r="G41" s="11" t="s">
        <v>558</v>
      </c>
      <c r="H41" s="6"/>
    </row>
    <row r="42" spans="1:8" x14ac:dyDescent="0.25">
      <c r="A42" s="11" t="s">
        <v>2</v>
      </c>
      <c r="B42" s="13" t="s">
        <v>246</v>
      </c>
      <c r="C42" s="11" t="s">
        <v>7</v>
      </c>
      <c r="D42" s="11" t="s">
        <v>421</v>
      </c>
      <c r="E42" s="11"/>
      <c r="F42" s="12" t="s">
        <v>247</v>
      </c>
      <c r="G42" s="11" t="s">
        <v>452</v>
      </c>
      <c r="H42" s="6"/>
    </row>
    <row r="43" spans="1:8" x14ac:dyDescent="0.25">
      <c r="A43" s="11" t="s">
        <v>2</v>
      </c>
      <c r="B43" s="13" t="s">
        <v>264</v>
      </c>
      <c r="C43" s="11" t="s">
        <v>261</v>
      </c>
      <c r="D43" s="11" t="s">
        <v>433</v>
      </c>
      <c r="E43" s="11"/>
      <c r="F43" s="12" t="s">
        <v>265</v>
      </c>
      <c r="G43" s="11" t="s">
        <v>460</v>
      </c>
      <c r="H43" s="6"/>
    </row>
    <row r="44" spans="1:8" x14ac:dyDescent="0.25">
      <c r="A44" s="11" t="s">
        <v>2</v>
      </c>
      <c r="B44" s="13" t="s">
        <v>270</v>
      </c>
      <c r="C44" s="11" t="s">
        <v>38</v>
      </c>
      <c r="D44" s="11" t="s">
        <v>437</v>
      </c>
      <c r="E44" s="11"/>
      <c r="F44" s="12" t="s">
        <v>271</v>
      </c>
      <c r="G44" s="11" t="s">
        <v>439</v>
      </c>
      <c r="H44" s="6"/>
    </row>
    <row r="45" spans="1:8" x14ac:dyDescent="0.25">
      <c r="A45" s="11" t="s">
        <v>5</v>
      </c>
      <c r="B45" s="13" t="s">
        <v>4</v>
      </c>
      <c r="C45" s="11" t="s">
        <v>100</v>
      </c>
      <c r="D45" s="11" t="s">
        <v>306</v>
      </c>
      <c r="E45" s="11"/>
      <c r="F45" s="12" t="s">
        <v>6</v>
      </c>
      <c r="G45" s="11" t="s">
        <v>543</v>
      </c>
      <c r="H45" s="6"/>
    </row>
    <row r="46" spans="1:8" x14ac:dyDescent="0.25">
      <c r="A46" s="11" t="s">
        <v>5</v>
      </c>
      <c r="B46" s="13" t="s">
        <v>7</v>
      </c>
      <c r="C46" s="11" t="s">
        <v>165</v>
      </c>
      <c r="D46" s="11" t="s">
        <v>571</v>
      </c>
      <c r="E46" s="11"/>
      <c r="F46" s="12" t="s">
        <v>8</v>
      </c>
      <c r="G46" s="11" t="s">
        <v>441</v>
      </c>
      <c r="H46" s="6"/>
    </row>
    <row r="47" spans="1:8" x14ac:dyDescent="0.25">
      <c r="A47" s="11" t="s">
        <v>5</v>
      </c>
      <c r="B47" s="13" t="s">
        <v>9</v>
      </c>
      <c r="C47" s="11"/>
      <c r="D47" s="11" t="s">
        <v>307</v>
      </c>
      <c r="E47" s="11"/>
      <c r="F47" s="12" t="s">
        <v>10</v>
      </c>
      <c r="G47" s="11" t="s">
        <v>544</v>
      </c>
      <c r="H47" s="6"/>
    </row>
    <row r="48" spans="1:8" x14ac:dyDescent="0.25">
      <c r="A48" s="11" t="s">
        <v>5</v>
      </c>
      <c r="B48" s="13" t="s">
        <v>11</v>
      </c>
      <c r="C48" s="11" t="s">
        <v>257</v>
      </c>
      <c r="D48" s="11" t="s">
        <v>308</v>
      </c>
      <c r="E48" s="11"/>
      <c r="F48" s="12" t="s">
        <v>12</v>
      </c>
      <c r="G48" s="11" t="s">
        <v>487</v>
      </c>
      <c r="H48" s="6"/>
    </row>
    <row r="49" spans="1:8" x14ac:dyDescent="0.25">
      <c r="A49" s="11" t="s">
        <v>5</v>
      </c>
      <c r="B49" s="13" t="s">
        <v>16</v>
      </c>
      <c r="C49" s="11"/>
      <c r="D49" s="11" t="s">
        <v>310</v>
      </c>
      <c r="E49" s="11" t="s">
        <v>274</v>
      </c>
      <c r="F49" s="12" t="s">
        <v>17</v>
      </c>
      <c r="G49" s="11" t="s">
        <v>488</v>
      </c>
      <c r="H49" s="6"/>
    </row>
    <row r="50" spans="1:8" x14ac:dyDescent="0.25">
      <c r="A50" s="11" t="s">
        <v>5</v>
      </c>
      <c r="B50" s="13" t="s">
        <v>22</v>
      </c>
      <c r="C50" s="11" t="s">
        <v>41</v>
      </c>
      <c r="D50" s="11" t="s">
        <v>313</v>
      </c>
      <c r="E50" s="11"/>
      <c r="F50" s="12" t="s">
        <v>23</v>
      </c>
      <c r="G50" s="11" t="s">
        <v>545</v>
      </c>
      <c r="H50" s="6"/>
    </row>
    <row r="51" spans="1:8" x14ac:dyDescent="0.25">
      <c r="A51" s="11" t="s">
        <v>5</v>
      </c>
      <c r="B51" s="13" t="s">
        <v>33</v>
      </c>
      <c r="C51" s="11" t="s">
        <v>41</v>
      </c>
      <c r="D51" s="11" t="s">
        <v>318</v>
      </c>
      <c r="E51" s="11" t="s">
        <v>275</v>
      </c>
      <c r="F51" s="12" t="s">
        <v>34</v>
      </c>
      <c r="G51" s="11" t="s">
        <v>464</v>
      </c>
      <c r="H51" s="6"/>
    </row>
    <row r="52" spans="1:8" x14ac:dyDescent="0.25">
      <c r="A52" s="11" t="s">
        <v>5</v>
      </c>
      <c r="B52" s="13" t="s">
        <v>38</v>
      </c>
      <c r="C52" s="11" t="s">
        <v>39</v>
      </c>
      <c r="D52" s="11" t="s">
        <v>320</v>
      </c>
      <c r="E52" s="11"/>
      <c r="F52" s="12" t="s">
        <v>40</v>
      </c>
      <c r="G52" s="11" t="s">
        <v>439</v>
      </c>
      <c r="H52" s="6"/>
    </row>
    <row r="53" spans="1:8" x14ac:dyDescent="0.25">
      <c r="A53" s="11" t="s">
        <v>5</v>
      </c>
      <c r="B53" s="13" t="s">
        <v>45</v>
      </c>
      <c r="C53" s="11" t="s">
        <v>46</v>
      </c>
      <c r="D53" s="11" t="s">
        <v>323</v>
      </c>
      <c r="E53" s="11" t="s">
        <v>276</v>
      </c>
      <c r="F53" s="12" t="s">
        <v>47</v>
      </c>
      <c r="G53" s="11" t="s">
        <v>547</v>
      </c>
      <c r="H53" s="6"/>
    </row>
    <row r="54" spans="1:8" x14ac:dyDescent="0.25">
      <c r="A54" s="11" t="s">
        <v>5</v>
      </c>
      <c r="B54" s="13" t="s">
        <v>55</v>
      </c>
      <c r="C54" s="11" t="s">
        <v>169</v>
      </c>
      <c r="D54" s="11" t="s">
        <v>327</v>
      </c>
      <c r="E54" s="11"/>
      <c r="F54" s="12" t="s">
        <v>56</v>
      </c>
      <c r="G54" s="11" t="s">
        <v>491</v>
      </c>
      <c r="H54" s="6"/>
    </row>
    <row r="55" spans="1:8" x14ac:dyDescent="0.25">
      <c r="A55" s="11" t="s">
        <v>5</v>
      </c>
      <c r="B55" s="13" t="s">
        <v>63</v>
      </c>
      <c r="C55" s="11" t="s">
        <v>165</v>
      </c>
      <c r="D55" s="11" t="s">
        <v>330</v>
      </c>
      <c r="E55" s="11"/>
      <c r="F55" s="12" t="s">
        <v>64</v>
      </c>
      <c r="G55" s="11" t="s">
        <v>492</v>
      </c>
      <c r="H55" s="6"/>
    </row>
    <row r="56" spans="1:8" x14ac:dyDescent="0.25">
      <c r="A56" s="11" t="s">
        <v>5</v>
      </c>
      <c r="B56" s="13" t="s">
        <v>83</v>
      </c>
      <c r="C56" s="11" t="s">
        <v>84</v>
      </c>
      <c r="D56" s="11" t="s">
        <v>338</v>
      </c>
      <c r="E56" s="11"/>
      <c r="F56" s="12" t="s">
        <v>85</v>
      </c>
      <c r="G56" s="11" t="s">
        <v>439</v>
      </c>
      <c r="H56" s="6"/>
    </row>
    <row r="57" spans="1:8" x14ac:dyDescent="0.25">
      <c r="A57" s="11" t="s">
        <v>5</v>
      </c>
      <c r="B57" s="13" t="s">
        <v>88</v>
      </c>
      <c r="C57" s="11"/>
      <c r="D57" s="11" t="s">
        <v>340</v>
      </c>
      <c r="E57" s="11" t="s">
        <v>277</v>
      </c>
      <c r="F57" s="12" t="s">
        <v>89</v>
      </c>
      <c r="G57" s="11" t="s">
        <v>495</v>
      </c>
      <c r="H57" s="6"/>
    </row>
    <row r="58" spans="1:8" x14ac:dyDescent="0.25">
      <c r="A58" s="11" t="s">
        <v>5</v>
      </c>
      <c r="B58" s="13" t="s">
        <v>58</v>
      </c>
      <c r="C58" s="11" t="s">
        <v>97</v>
      </c>
      <c r="D58" s="11" t="s">
        <v>344</v>
      </c>
      <c r="E58" s="11" t="s">
        <v>278</v>
      </c>
      <c r="F58" s="12" t="s">
        <v>98</v>
      </c>
      <c r="G58" s="11" t="s">
        <v>496</v>
      </c>
      <c r="H58" s="6"/>
    </row>
    <row r="59" spans="1:8" x14ac:dyDescent="0.25">
      <c r="A59" s="11" t="s">
        <v>5</v>
      </c>
      <c r="B59" s="13" t="s">
        <v>99</v>
      </c>
      <c r="C59" s="11" t="s">
        <v>100</v>
      </c>
      <c r="D59" s="11" t="s">
        <v>345</v>
      </c>
      <c r="E59" s="11"/>
      <c r="F59" s="12" t="s">
        <v>101</v>
      </c>
      <c r="G59" s="11" t="s">
        <v>552</v>
      </c>
      <c r="H59" s="6"/>
    </row>
    <row r="60" spans="1:8" x14ac:dyDescent="0.25">
      <c r="A60" s="11" t="s">
        <v>5</v>
      </c>
      <c r="B60" s="13" t="s">
        <v>49</v>
      </c>
      <c r="C60" s="11" t="s">
        <v>13</v>
      </c>
      <c r="D60" s="11" t="s">
        <v>346</v>
      </c>
      <c r="E60" s="11"/>
      <c r="F60" s="12" t="s">
        <v>102</v>
      </c>
      <c r="G60" s="11" t="s">
        <v>497</v>
      </c>
      <c r="H60" s="6"/>
    </row>
    <row r="61" spans="1:8" x14ac:dyDescent="0.25">
      <c r="A61" s="11" t="s">
        <v>5</v>
      </c>
      <c r="B61" s="13" t="s">
        <v>110</v>
      </c>
      <c r="C61" s="11" t="s">
        <v>111</v>
      </c>
      <c r="D61" s="11" t="s">
        <v>351</v>
      </c>
      <c r="E61" s="11" t="s">
        <v>279</v>
      </c>
      <c r="F61" s="12" t="s">
        <v>112</v>
      </c>
      <c r="G61" s="11" t="s">
        <v>553</v>
      </c>
      <c r="H61" s="6"/>
    </row>
    <row r="62" spans="1:8" x14ac:dyDescent="0.25">
      <c r="A62" s="11" t="s">
        <v>5</v>
      </c>
      <c r="B62" s="13" t="s">
        <v>118</v>
      </c>
      <c r="C62" s="11" t="s">
        <v>205</v>
      </c>
      <c r="D62" s="11" t="s">
        <v>355</v>
      </c>
      <c r="E62" s="11"/>
      <c r="F62" s="12" t="s">
        <v>119</v>
      </c>
      <c r="G62" s="11" t="s">
        <v>543</v>
      </c>
      <c r="H62" s="6"/>
    </row>
    <row r="63" spans="1:8" x14ac:dyDescent="0.25">
      <c r="A63" s="11" t="s">
        <v>5</v>
      </c>
      <c r="B63" s="13" t="s">
        <v>120</v>
      </c>
      <c r="C63" s="11" t="s">
        <v>111</v>
      </c>
      <c r="D63" s="11" t="s">
        <v>356</v>
      </c>
      <c r="E63" s="11"/>
      <c r="F63" s="12" t="s">
        <v>121</v>
      </c>
      <c r="G63" s="11" t="s">
        <v>554</v>
      </c>
      <c r="H63" s="6"/>
    </row>
    <row r="64" spans="1:8" x14ac:dyDescent="0.25">
      <c r="A64" s="11" t="s">
        <v>5</v>
      </c>
      <c r="B64" s="13" t="s">
        <v>1</v>
      </c>
      <c r="C64" s="11" t="s">
        <v>95</v>
      </c>
      <c r="D64" s="11" t="s">
        <v>365</v>
      </c>
      <c r="E64" s="11"/>
      <c r="F64" s="12" t="s">
        <v>140</v>
      </c>
      <c r="G64" s="11" t="s">
        <v>498</v>
      </c>
      <c r="H64" s="6"/>
    </row>
    <row r="65" spans="1:8" x14ac:dyDescent="0.25">
      <c r="A65" s="11" t="s">
        <v>5</v>
      </c>
      <c r="B65" s="13" t="s">
        <v>141</v>
      </c>
      <c r="C65" s="11" t="s">
        <v>165</v>
      </c>
      <c r="D65" s="11" t="s">
        <v>366</v>
      </c>
      <c r="E65" s="11" t="s">
        <v>281</v>
      </c>
      <c r="F65" s="12" t="s">
        <v>142</v>
      </c>
      <c r="G65" s="11" t="s">
        <v>484</v>
      </c>
      <c r="H65" s="6"/>
    </row>
    <row r="66" spans="1:8" x14ac:dyDescent="0.25">
      <c r="A66" s="11" t="s">
        <v>5</v>
      </c>
      <c r="B66" s="13" t="s">
        <v>146</v>
      </c>
      <c r="C66" s="11" t="s">
        <v>150</v>
      </c>
      <c r="D66" s="11" t="s">
        <v>370</v>
      </c>
      <c r="E66" s="11" t="s">
        <v>283</v>
      </c>
      <c r="F66" s="12" t="s">
        <v>151</v>
      </c>
      <c r="G66" s="11" t="s">
        <v>495</v>
      </c>
      <c r="H66" s="6"/>
    </row>
    <row r="67" spans="1:8" x14ac:dyDescent="0.25">
      <c r="A67" s="11" t="s">
        <v>5</v>
      </c>
      <c r="B67" s="13" t="s">
        <v>69</v>
      </c>
      <c r="C67" s="11" t="s">
        <v>65</v>
      </c>
      <c r="D67" s="11" t="s">
        <v>373</v>
      </c>
      <c r="E67" s="11"/>
      <c r="F67" s="12" t="s">
        <v>156</v>
      </c>
      <c r="G67" s="11" t="s">
        <v>485</v>
      </c>
      <c r="H67" s="6"/>
    </row>
    <row r="68" spans="1:8" x14ac:dyDescent="0.25">
      <c r="A68" s="11" t="s">
        <v>5</v>
      </c>
      <c r="B68" s="13" t="s">
        <v>157</v>
      </c>
      <c r="C68" s="11" t="s">
        <v>79</v>
      </c>
      <c r="D68" s="11" t="s">
        <v>374</v>
      </c>
      <c r="E68" s="11"/>
      <c r="F68" s="12" t="s">
        <v>158</v>
      </c>
      <c r="G68" s="11" t="s">
        <v>551</v>
      </c>
      <c r="H68" s="6"/>
    </row>
    <row r="69" spans="1:8" x14ac:dyDescent="0.25">
      <c r="A69" s="11" t="s">
        <v>5</v>
      </c>
      <c r="B69" s="13" t="s">
        <v>159</v>
      </c>
      <c r="C69" s="11" t="s">
        <v>200</v>
      </c>
      <c r="D69" s="11" t="s">
        <v>375</v>
      </c>
      <c r="E69" s="11"/>
      <c r="F69" s="12" t="s">
        <v>160</v>
      </c>
      <c r="G69" s="11" t="s">
        <v>454</v>
      </c>
      <c r="H69" s="6"/>
    </row>
    <row r="70" spans="1:8" x14ac:dyDescent="0.25">
      <c r="A70" s="11" t="s">
        <v>5</v>
      </c>
      <c r="B70" s="13" t="s">
        <v>161</v>
      </c>
      <c r="C70" s="11" t="s">
        <v>13</v>
      </c>
      <c r="D70" s="11" t="s">
        <v>376</v>
      </c>
      <c r="E70" s="11" t="s">
        <v>284</v>
      </c>
      <c r="F70" s="12" t="s">
        <v>162</v>
      </c>
      <c r="G70" s="11" t="s">
        <v>501</v>
      </c>
      <c r="H70" s="6"/>
    </row>
    <row r="71" spans="1:8" x14ac:dyDescent="0.25">
      <c r="A71" s="11" t="s">
        <v>5</v>
      </c>
      <c r="B71" s="13" t="s">
        <v>167</v>
      </c>
      <c r="C71" s="11" t="s">
        <v>86</v>
      </c>
      <c r="D71" s="11" t="s">
        <v>379</v>
      </c>
      <c r="E71" s="11"/>
      <c r="F71" s="12" t="s">
        <v>168</v>
      </c>
      <c r="G71" s="11" t="s">
        <v>502</v>
      </c>
      <c r="H71" s="6"/>
    </row>
    <row r="72" spans="1:8" x14ac:dyDescent="0.25">
      <c r="A72" s="11" t="s">
        <v>5</v>
      </c>
      <c r="B72" s="13" t="s">
        <v>176</v>
      </c>
      <c r="C72" s="11" t="s">
        <v>186</v>
      </c>
      <c r="D72" s="11" t="s">
        <v>383</v>
      </c>
      <c r="E72" s="11"/>
      <c r="F72" s="12" t="s">
        <v>177</v>
      </c>
      <c r="G72" s="11" t="s">
        <v>504</v>
      </c>
      <c r="H72" s="6"/>
    </row>
    <row r="73" spans="1:8" x14ac:dyDescent="0.25">
      <c r="A73" s="11" t="s">
        <v>5</v>
      </c>
      <c r="B73" s="13" t="s">
        <v>178</v>
      </c>
      <c r="C73" s="11" t="s">
        <v>79</v>
      </c>
      <c r="D73" s="11" t="s">
        <v>384</v>
      </c>
      <c r="E73" s="11" t="s">
        <v>285</v>
      </c>
      <c r="F73" s="12" t="s">
        <v>179</v>
      </c>
      <c r="G73" s="11" t="s">
        <v>505</v>
      </c>
      <c r="H73" s="6"/>
    </row>
    <row r="74" spans="1:8" x14ac:dyDescent="0.25">
      <c r="A74" s="11" t="s">
        <v>5</v>
      </c>
      <c r="B74" s="13" t="s">
        <v>180</v>
      </c>
      <c r="C74" s="11" t="s">
        <v>115</v>
      </c>
      <c r="D74" s="11" t="s">
        <v>385</v>
      </c>
      <c r="E74" s="11" t="s">
        <v>286</v>
      </c>
      <c r="F74" s="12" t="s">
        <v>181</v>
      </c>
      <c r="G74" s="11" t="s">
        <v>464</v>
      </c>
      <c r="H74" s="6"/>
    </row>
    <row r="75" spans="1:8" x14ac:dyDescent="0.25">
      <c r="A75" s="11" t="s">
        <v>5</v>
      </c>
      <c r="B75" s="13" t="s">
        <v>190</v>
      </c>
      <c r="C75" s="11" t="s">
        <v>165</v>
      </c>
      <c r="D75" s="11" t="s">
        <v>389</v>
      </c>
      <c r="E75" s="11"/>
      <c r="F75" s="12" t="s">
        <v>191</v>
      </c>
      <c r="G75" s="11" t="s">
        <v>495</v>
      </c>
      <c r="H75" s="6"/>
    </row>
    <row r="76" spans="1:8" x14ac:dyDescent="0.25">
      <c r="A76" s="11" t="s">
        <v>5</v>
      </c>
      <c r="B76" s="13" t="s">
        <v>192</v>
      </c>
      <c r="C76" s="11"/>
      <c r="D76" s="11" t="s">
        <v>390</v>
      </c>
      <c r="E76" s="11"/>
      <c r="F76" s="12" t="s">
        <v>193</v>
      </c>
      <c r="G76" s="11" t="s">
        <v>552</v>
      </c>
      <c r="H76" s="6"/>
    </row>
    <row r="77" spans="1:8" x14ac:dyDescent="0.25">
      <c r="A77" s="11" t="s">
        <v>5</v>
      </c>
      <c r="B77" s="13" t="s">
        <v>127</v>
      </c>
      <c r="C77" s="11" t="s">
        <v>197</v>
      </c>
      <c r="D77" s="11" t="s">
        <v>392</v>
      </c>
      <c r="E77" s="11" t="s">
        <v>288</v>
      </c>
      <c r="F77" s="12" t="s">
        <v>198</v>
      </c>
      <c r="G77" s="11" t="s">
        <v>493</v>
      </c>
      <c r="H77" s="6"/>
    </row>
    <row r="78" spans="1:8" x14ac:dyDescent="0.25">
      <c r="A78" s="11" t="s">
        <v>5</v>
      </c>
      <c r="B78" s="13" t="s">
        <v>202</v>
      </c>
      <c r="C78" s="11" t="s">
        <v>115</v>
      </c>
      <c r="D78" s="11" t="s">
        <v>395</v>
      </c>
      <c r="E78" s="11"/>
      <c r="F78" s="12" t="s">
        <v>203</v>
      </c>
      <c r="G78" s="11" t="s">
        <v>507</v>
      </c>
      <c r="H78" s="6"/>
    </row>
    <row r="79" spans="1:8" x14ac:dyDescent="0.25">
      <c r="A79" s="11" t="s">
        <v>5</v>
      </c>
      <c r="B79" s="13" t="s">
        <v>72</v>
      </c>
      <c r="C79" s="11" t="s">
        <v>86</v>
      </c>
      <c r="D79" s="11" t="s">
        <v>396</v>
      </c>
      <c r="E79" s="11"/>
      <c r="F79" s="12" t="s">
        <v>204</v>
      </c>
      <c r="G79" s="11" t="s">
        <v>546</v>
      </c>
      <c r="H79" s="6"/>
    </row>
    <row r="80" spans="1:8" x14ac:dyDescent="0.25">
      <c r="A80" s="11" t="s">
        <v>5</v>
      </c>
      <c r="B80" s="13" t="s">
        <v>108</v>
      </c>
      <c r="C80" s="11" t="s">
        <v>209</v>
      </c>
      <c r="D80" s="11" t="s">
        <v>399</v>
      </c>
      <c r="E80" s="11"/>
      <c r="F80" s="12" t="s">
        <v>210</v>
      </c>
      <c r="G80" s="11" t="s">
        <v>439</v>
      </c>
      <c r="H80" s="6"/>
    </row>
    <row r="81" spans="1:8" x14ac:dyDescent="0.25">
      <c r="A81" s="11" t="s">
        <v>5</v>
      </c>
      <c r="B81" s="13" t="s">
        <v>36</v>
      </c>
      <c r="C81" s="11" t="s">
        <v>60</v>
      </c>
      <c r="D81" s="11" t="s">
        <v>401</v>
      </c>
      <c r="E81" s="11" t="s">
        <v>289</v>
      </c>
      <c r="F81" s="12" t="s">
        <v>213</v>
      </c>
      <c r="G81" s="11" t="s">
        <v>556</v>
      </c>
      <c r="H81" s="6"/>
    </row>
    <row r="82" spans="1:8" x14ac:dyDescent="0.25">
      <c r="A82" s="11" t="s">
        <v>5</v>
      </c>
      <c r="B82" s="13" t="s">
        <v>220</v>
      </c>
      <c r="C82" s="11"/>
      <c r="D82" s="11" t="s">
        <v>406</v>
      </c>
      <c r="E82" s="11" t="s">
        <v>291</v>
      </c>
      <c r="F82" s="12" t="s">
        <v>221</v>
      </c>
      <c r="G82" s="11" t="s">
        <v>488</v>
      </c>
      <c r="H82" s="6"/>
    </row>
    <row r="83" spans="1:8" x14ac:dyDescent="0.25">
      <c r="A83" s="11" t="s">
        <v>5</v>
      </c>
      <c r="B83" s="13" t="s">
        <v>224</v>
      </c>
      <c r="C83" s="11"/>
      <c r="D83" s="11" t="s">
        <v>408</v>
      </c>
      <c r="E83" s="11"/>
      <c r="F83" s="12" t="s">
        <v>225</v>
      </c>
      <c r="G83" s="11" t="s">
        <v>511</v>
      </c>
      <c r="H83" s="6"/>
    </row>
    <row r="84" spans="1:8" x14ac:dyDescent="0.25">
      <c r="A84" s="11" t="s">
        <v>5</v>
      </c>
      <c r="B84" s="13" t="s">
        <v>228</v>
      </c>
      <c r="C84" s="11" t="s">
        <v>65</v>
      </c>
      <c r="D84" s="11" t="s">
        <v>410</v>
      </c>
      <c r="E84" s="11" t="s">
        <v>292</v>
      </c>
      <c r="F84" s="12" t="s">
        <v>229</v>
      </c>
      <c r="G84" s="11" t="s">
        <v>464</v>
      </c>
      <c r="H84" s="6"/>
    </row>
    <row r="85" spans="1:8" x14ac:dyDescent="0.25">
      <c r="A85" s="11" t="s">
        <v>5</v>
      </c>
      <c r="B85" s="13" t="s">
        <v>172</v>
      </c>
      <c r="C85" s="11" t="s">
        <v>74</v>
      </c>
      <c r="D85" s="11" t="s">
        <v>416</v>
      </c>
      <c r="E85" s="11" t="s">
        <v>294</v>
      </c>
      <c r="F85" s="12" t="s">
        <v>239</v>
      </c>
      <c r="G85" s="11" t="s">
        <v>557</v>
      </c>
      <c r="H85" s="6"/>
    </row>
    <row r="86" spans="1:8" x14ac:dyDescent="0.25">
      <c r="A86" s="11" t="s">
        <v>5</v>
      </c>
      <c r="B86" s="13" t="s">
        <v>93</v>
      </c>
      <c r="C86" s="11" t="s">
        <v>165</v>
      </c>
      <c r="D86" s="11" t="s">
        <v>417</v>
      </c>
      <c r="E86" s="11" t="s">
        <v>295</v>
      </c>
      <c r="F86" s="12" t="s">
        <v>240</v>
      </c>
      <c r="G86" s="11" t="s">
        <v>513</v>
      </c>
      <c r="H86" s="6"/>
    </row>
    <row r="87" spans="1:8" x14ac:dyDescent="0.25">
      <c r="A87" s="11" t="s">
        <v>5</v>
      </c>
      <c r="B87" s="13" t="s">
        <v>244</v>
      </c>
      <c r="C87" s="11"/>
      <c r="D87" s="11" t="s">
        <v>420</v>
      </c>
      <c r="E87" s="11" t="s">
        <v>296</v>
      </c>
      <c r="F87" s="12" t="s">
        <v>245</v>
      </c>
      <c r="G87" s="11" t="s">
        <v>464</v>
      </c>
      <c r="H87" s="6"/>
    </row>
    <row r="88" spans="1:8" x14ac:dyDescent="0.25">
      <c r="A88" s="11" t="s">
        <v>5</v>
      </c>
      <c r="B88" s="13" t="s">
        <v>248</v>
      </c>
      <c r="C88" s="11" t="s">
        <v>272</v>
      </c>
      <c r="D88" s="11" t="s">
        <v>422</v>
      </c>
      <c r="E88" s="11" t="s">
        <v>297</v>
      </c>
      <c r="F88" s="12"/>
      <c r="G88" s="11" t="s">
        <v>447</v>
      </c>
      <c r="H88" s="6"/>
    </row>
    <row r="89" spans="1:8" x14ac:dyDescent="0.25">
      <c r="A89" s="11" t="s">
        <v>5</v>
      </c>
      <c r="B89" s="13" t="s">
        <v>249</v>
      </c>
      <c r="C89" s="11" t="s">
        <v>169</v>
      </c>
      <c r="D89" s="11" t="s">
        <v>423</v>
      </c>
      <c r="E89" s="11"/>
      <c r="F89" s="12" t="s">
        <v>250</v>
      </c>
      <c r="G89" s="11" t="s">
        <v>514</v>
      </c>
      <c r="H89" s="6"/>
    </row>
    <row r="90" spans="1:8" x14ac:dyDescent="0.25">
      <c r="A90" s="11" t="s">
        <v>5</v>
      </c>
      <c r="B90" s="13" t="s">
        <v>251</v>
      </c>
      <c r="C90" s="11"/>
      <c r="D90" s="11" t="s">
        <v>424</v>
      </c>
      <c r="E90" s="11" t="s">
        <v>298</v>
      </c>
      <c r="F90" s="12" t="s">
        <v>252</v>
      </c>
      <c r="G90" s="11" t="s">
        <v>455</v>
      </c>
      <c r="H90" s="6"/>
    </row>
    <row r="91" spans="1:8" x14ac:dyDescent="0.25">
      <c r="A91" s="11" t="s">
        <v>5</v>
      </c>
      <c r="B91" s="13" t="s">
        <v>253</v>
      </c>
      <c r="C91" s="11" t="s">
        <v>41</v>
      </c>
      <c r="D91" s="11" t="s">
        <v>425</v>
      </c>
      <c r="E91" s="11" t="s">
        <v>299</v>
      </c>
      <c r="F91" s="12" t="s">
        <v>254</v>
      </c>
      <c r="G91" s="11" t="s">
        <v>464</v>
      </c>
      <c r="H91" s="6"/>
    </row>
    <row r="92" spans="1:8" x14ac:dyDescent="0.25">
      <c r="A92" s="11" t="s">
        <v>5</v>
      </c>
      <c r="B92" s="13" t="s">
        <v>195</v>
      </c>
      <c r="C92" s="11" t="s">
        <v>257</v>
      </c>
      <c r="D92" s="11" t="s">
        <v>427</v>
      </c>
      <c r="E92" s="11" t="s">
        <v>300</v>
      </c>
      <c r="F92" s="12"/>
      <c r="G92" s="11" t="s">
        <v>515</v>
      </c>
      <c r="H92" s="6"/>
    </row>
    <row r="93" spans="1:8" x14ac:dyDescent="0.25">
      <c r="A93" s="11" t="s">
        <v>5</v>
      </c>
      <c r="B93" s="13" t="s">
        <v>260</v>
      </c>
      <c r="C93" s="11" t="s">
        <v>165</v>
      </c>
      <c r="D93" s="11" t="s">
        <v>430</v>
      </c>
      <c r="E93" s="11" t="s">
        <v>302</v>
      </c>
      <c r="F93" s="12"/>
      <c r="G93" s="11" t="s">
        <v>516</v>
      </c>
      <c r="H93" s="6"/>
    </row>
    <row r="94" spans="1:8" x14ac:dyDescent="0.25">
      <c r="A94" s="11" t="s">
        <v>5</v>
      </c>
      <c r="B94" s="13" t="s">
        <v>261</v>
      </c>
      <c r="C94" s="11" t="s">
        <v>186</v>
      </c>
      <c r="D94" s="11" t="s">
        <v>431</v>
      </c>
      <c r="E94" s="11" t="s">
        <v>303</v>
      </c>
      <c r="F94" s="12" t="s">
        <v>262</v>
      </c>
      <c r="G94" s="11" t="s">
        <v>505</v>
      </c>
      <c r="H94" s="6"/>
    </row>
    <row r="95" spans="1:8" x14ac:dyDescent="0.25">
      <c r="A95" s="11" t="s">
        <v>5</v>
      </c>
      <c r="B95" s="13" t="s">
        <v>267</v>
      </c>
      <c r="C95" s="11" t="s">
        <v>165</v>
      </c>
      <c r="D95" s="11" t="s">
        <v>435</v>
      </c>
      <c r="E95" s="11" t="s">
        <v>304</v>
      </c>
      <c r="F95" s="12" t="s">
        <v>268</v>
      </c>
      <c r="G95" s="11" t="s">
        <v>517</v>
      </c>
      <c r="H95" s="6"/>
    </row>
    <row r="96" spans="1:8" x14ac:dyDescent="0.25">
      <c r="A96" s="11" t="s">
        <v>15</v>
      </c>
      <c r="B96" s="13" t="s">
        <v>13</v>
      </c>
      <c r="C96" s="11" t="s">
        <v>14</v>
      </c>
      <c r="D96" s="11" t="s">
        <v>309</v>
      </c>
      <c r="E96" s="11"/>
      <c r="F96" s="12" t="s">
        <v>572</v>
      </c>
      <c r="G96" s="11" t="s">
        <v>487</v>
      </c>
      <c r="H96" s="6"/>
    </row>
    <row r="97" spans="1:8" x14ac:dyDescent="0.25">
      <c r="A97" s="11" t="s">
        <v>15</v>
      </c>
      <c r="B97" s="13" t="s">
        <v>41</v>
      </c>
      <c r="C97" s="11" t="s">
        <v>266</v>
      </c>
      <c r="D97" s="11" t="s">
        <v>321</v>
      </c>
      <c r="E97" s="11"/>
      <c r="F97" s="12" t="s">
        <v>42</v>
      </c>
      <c r="G97" s="11" t="s">
        <v>546</v>
      </c>
      <c r="H97" s="6"/>
    </row>
    <row r="98" spans="1:8" x14ac:dyDescent="0.25">
      <c r="A98" s="11" t="s">
        <v>15</v>
      </c>
      <c r="B98" s="13" t="s">
        <v>60</v>
      </c>
      <c r="C98" s="11" t="s">
        <v>61</v>
      </c>
      <c r="D98" s="11" t="s">
        <v>329</v>
      </c>
      <c r="E98" s="11"/>
      <c r="F98" s="12" t="s">
        <v>62</v>
      </c>
      <c r="G98" s="11" t="s">
        <v>548</v>
      </c>
      <c r="H98" s="6"/>
    </row>
    <row r="99" spans="1:8" x14ac:dyDescent="0.25">
      <c r="A99" s="11" t="s">
        <v>15</v>
      </c>
      <c r="B99" s="13" t="s">
        <v>65</v>
      </c>
      <c r="C99" s="11" t="s">
        <v>66</v>
      </c>
      <c r="D99" s="11" t="s">
        <v>331</v>
      </c>
      <c r="E99" s="11"/>
      <c r="F99" s="12" t="s">
        <v>67</v>
      </c>
      <c r="G99" s="11" t="s">
        <v>493</v>
      </c>
      <c r="H99" s="6"/>
    </row>
    <row r="100" spans="1:8" x14ac:dyDescent="0.25">
      <c r="A100" s="11" t="s">
        <v>15</v>
      </c>
      <c r="B100" s="13" t="s">
        <v>74</v>
      </c>
      <c r="C100" s="11" t="s">
        <v>75</v>
      </c>
      <c r="D100" s="11" t="s">
        <v>334</v>
      </c>
      <c r="E100" s="11"/>
      <c r="F100" s="12" t="s">
        <v>76</v>
      </c>
      <c r="G100" s="11" t="s">
        <v>494</v>
      </c>
      <c r="H100" s="6"/>
    </row>
    <row r="101" spans="1:8" x14ac:dyDescent="0.25">
      <c r="A101" s="11" t="s">
        <v>15</v>
      </c>
      <c r="B101" s="13" t="s">
        <v>79</v>
      </c>
      <c r="C101" s="11" t="s">
        <v>129</v>
      </c>
      <c r="D101" s="11" t="s">
        <v>336</v>
      </c>
      <c r="E101" s="11"/>
      <c r="F101" s="12" t="s">
        <v>80</v>
      </c>
      <c r="G101" s="11" t="s">
        <v>549</v>
      </c>
      <c r="H101" s="6"/>
    </row>
    <row r="102" spans="1:8" x14ac:dyDescent="0.25">
      <c r="A102" s="11" t="s">
        <v>15</v>
      </c>
      <c r="B102" s="13" t="s">
        <v>86</v>
      </c>
      <c r="C102" s="11" t="s">
        <v>266</v>
      </c>
      <c r="D102" s="11" t="s">
        <v>339</v>
      </c>
      <c r="E102" s="11"/>
      <c r="F102" s="12" t="s">
        <v>87</v>
      </c>
      <c r="G102" s="11" t="s">
        <v>560</v>
      </c>
      <c r="H102" s="6"/>
    </row>
    <row r="103" spans="1:8" x14ac:dyDescent="0.25">
      <c r="A103" s="11" t="s">
        <v>15</v>
      </c>
      <c r="B103" s="13" t="s">
        <v>95</v>
      </c>
      <c r="C103" s="11" t="s">
        <v>211</v>
      </c>
      <c r="D103" s="11" t="s">
        <v>343</v>
      </c>
      <c r="E103" s="11"/>
      <c r="F103" s="12" t="s">
        <v>96</v>
      </c>
      <c r="G103" s="11" t="s">
        <v>439</v>
      </c>
      <c r="H103" s="6"/>
    </row>
    <row r="104" spans="1:8" x14ac:dyDescent="0.25">
      <c r="A104" s="11" t="s">
        <v>15</v>
      </c>
      <c r="B104" s="13" t="s">
        <v>113</v>
      </c>
      <c r="C104" s="11" t="s">
        <v>75</v>
      </c>
      <c r="D104" s="11" t="s">
        <v>352</v>
      </c>
      <c r="E104" s="11"/>
      <c r="F104" s="12" t="s">
        <v>114</v>
      </c>
      <c r="G104" s="11" t="s">
        <v>460</v>
      </c>
      <c r="H104" s="6"/>
    </row>
    <row r="105" spans="1:8" x14ac:dyDescent="0.25">
      <c r="A105" s="11" t="s">
        <v>15</v>
      </c>
      <c r="B105" s="13" t="s">
        <v>115</v>
      </c>
      <c r="C105" s="11" t="s">
        <v>135</v>
      </c>
      <c r="D105" s="11" t="s">
        <v>353</v>
      </c>
      <c r="E105" s="11"/>
      <c r="F105" s="12" t="s">
        <v>116</v>
      </c>
      <c r="G105" s="11" t="s">
        <v>451</v>
      </c>
      <c r="H105" s="6"/>
    </row>
    <row r="106" spans="1:8" x14ac:dyDescent="0.25">
      <c r="A106" s="11" t="s">
        <v>15</v>
      </c>
      <c r="B106" s="13" t="s">
        <v>100</v>
      </c>
      <c r="C106" s="11" t="s">
        <v>135</v>
      </c>
      <c r="D106" s="11" t="s">
        <v>363</v>
      </c>
      <c r="E106" s="11"/>
      <c r="F106" s="12" t="s">
        <v>136</v>
      </c>
      <c r="G106" s="11" t="s">
        <v>549</v>
      </c>
      <c r="H106" s="6"/>
    </row>
    <row r="107" spans="1:8" x14ac:dyDescent="0.25">
      <c r="A107" s="11" t="s">
        <v>15</v>
      </c>
      <c r="B107" s="13" t="s">
        <v>39</v>
      </c>
      <c r="C107" s="11" t="s">
        <v>211</v>
      </c>
      <c r="D107" s="11" t="s">
        <v>419</v>
      </c>
      <c r="E107" s="11"/>
      <c r="F107" s="12" t="s">
        <v>243</v>
      </c>
      <c r="G107" s="11" t="s">
        <v>439</v>
      </c>
      <c r="H107" s="6"/>
    </row>
    <row r="108" spans="1:8" x14ac:dyDescent="0.25">
      <c r="A108" s="11" t="s">
        <v>15</v>
      </c>
      <c r="B108" s="13" t="s">
        <v>150</v>
      </c>
      <c r="C108" s="11" t="s">
        <v>154</v>
      </c>
      <c r="D108" s="11" t="s">
        <v>372</v>
      </c>
      <c r="E108" s="11"/>
      <c r="F108" s="12" t="s">
        <v>155</v>
      </c>
      <c r="G108" s="11" t="s">
        <v>500</v>
      </c>
      <c r="H108" s="6"/>
    </row>
    <row r="109" spans="1:8" x14ac:dyDescent="0.25">
      <c r="A109" s="11" t="s">
        <v>15</v>
      </c>
      <c r="B109" s="13" t="s">
        <v>165</v>
      </c>
      <c r="C109" s="11" t="s">
        <v>66</v>
      </c>
      <c r="D109" s="11" t="s">
        <v>378</v>
      </c>
      <c r="E109" s="11"/>
      <c r="F109" s="12" t="s">
        <v>166</v>
      </c>
      <c r="G109" s="11" t="s">
        <v>486</v>
      </c>
      <c r="H109" s="6"/>
    </row>
    <row r="110" spans="1:8" x14ac:dyDescent="0.25">
      <c r="A110" s="11" t="s">
        <v>15</v>
      </c>
      <c r="B110" s="13" t="s">
        <v>169</v>
      </c>
      <c r="C110" s="11" t="s">
        <v>51</v>
      </c>
      <c r="D110" s="11" t="s">
        <v>380</v>
      </c>
      <c r="E110" s="11"/>
      <c r="F110" s="12" t="s">
        <v>170</v>
      </c>
      <c r="G110" s="11" t="s">
        <v>503</v>
      </c>
      <c r="H110" s="6"/>
    </row>
    <row r="111" spans="1:8" x14ac:dyDescent="0.25">
      <c r="A111" s="11" t="s">
        <v>15</v>
      </c>
      <c r="B111" s="13" t="s">
        <v>186</v>
      </c>
      <c r="C111" s="11" t="s">
        <v>129</v>
      </c>
      <c r="D111" s="11" t="s">
        <v>388</v>
      </c>
      <c r="E111" s="11" t="s">
        <v>287</v>
      </c>
      <c r="F111" s="12" t="s">
        <v>187</v>
      </c>
      <c r="G111" s="11" t="s">
        <v>505</v>
      </c>
      <c r="H111" s="6"/>
    </row>
    <row r="112" spans="1:8" x14ac:dyDescent="0.25">
      <c r="A112" s="11" t="s">
        <v>15</v>
      </c>
      <c r="B112" s="13" t="s">
        <v>197</v>
      </c>
      <c r="C112" s="11" t="s">
        <v>61</v>
      </c>
      <c r="D112" s="11" t="s">
        <v>393</v>
      </c>
      <c r="E112" s="11"/>
      <c r="F112" s="12" t="s">
        <v>199</v>
      </c>
      <c r="G112" s="11" t="s">
        <v>486</v>
      </c>
      <c r="H112" s="6"/>
    </row>
    <row r="113" spans="1:8" x14ac:dyDescent="0.25">
      <c r="A113" s="11" t="s">
        <v>15</v>
      </c>
      <c r="B113" s="13" t="s">
        <v>200</v>
      </c>
      <c r="C113" s="11" t="s">
        <v>152</v>
      </c>
      <c r="D113" s="11" t="s">
        <v>394</v>
      </c>
      <c r="E113" s="11"/>
      <c r="F113" s="12" t="s">
        <v>201</v>
      </c>
      <c r="G113" s="11" t="s">
        <v>460</v>
      </c>
      <c r="H113" s="6"/>
    </row>
    <row r="114" spans="1:8" x14ac:dyDescent="0.25">
      <c r="A114" s="11" t="s">
        <v>15</v>
      </c>
      <c r="B114" s="13" t="s">
        <v>205</v>
      </c>
      <c r="C114" s="11" t="s">
        <v>152</v>
      </c>
      <c r="D114" s="11" t="s">
        <v>397</v>
      </c>
      <c r="E114" s="11"/>
      <c r="F114" s="12" t="s">
        <v>206</v>
      </c>
      <c r="G114" s="11" t="s">
        <v>456</v>
      </c>
      <c r="H114" s="6"/>
    </row>
    <row r="115" spans="1:8" x14ac:dyDescent="0.25">
      <c r="A115" s="11" t="s">
        <v>15</v>
      </c>
      <c r="B115" s="13" t="s">
        <v>97</v>
      </c>
      <c r="C115" s="11" t="s">
        <v>214</v>
      </c>
      <c r="D115" s="11" t="s">
        <v>403</v>
      </c>
      <c r="E115" s="11"/>
      <c r="F115" s="12" t="s">
        <v>216</v>
      </c>
      <c r="G115" s="11" t="s">
        <v>508</v>
      </c>
      <c r="H115" s="6"/>
    </row>
    <row r="116" spans="1:8" x14ac:dyDescent="0.25">
      <c r="A116" s="11" t="s">
        <v>15</v>
      </c>
      <c r="B116" s="13" t="s">
        <v>84</v>
      </c>
      <c r="C116" s="11" t="s">
        <v>211</v>
      </c>
      <c r="D116" s="11" t="s">
        <v>414</v>
      </c>
      <c r="E116" s="11"/>
      <c r="F116" s="12" t="s">
        <v>236</v>
      </c>
      <c r="G116" s="11" t="s">
        <v>439</v>
      </c>
      <c r="H116" s="6"/>
    </row>
    <row r="117" spans="1:8" x14ac:dyDescent="0.25">
      <c r="A117" s="11" t="s">
        <v>15</v>
      </c>
      <c r="B117" s="13" t="s">
        <v>46</v>
      </c>
      <c r="C117" s="11" t="s">
        <v>152</v>
      </c>
      <c r="D117" s="11" t="s">
        <v>428</v>
      </c>
      <c r="E117" s="11"/>
      <c r="F117" s="12" t="s">
        <v>258</v>
      </c>
      <c r="G117" s="11" t="s">
        <v>456</v>
      </c>
      <c r="H117" s="6"/>
    </row>
    <row r="118" spans="1:8" x14ac:dyDescent="0.25">
      <c r="A118" s="11" t="s">
        <v>15</v>
      </c>
      <c r="B118" s="13" t="s">
        <v>257</v>
      </c>
      <c r="C118" s="11" t="s">
        <v>43</v>
      </c>
      <c r="D118" s="11" t="s">
        <v>432</v>
      </c>
      <c r="E118" s="11"/>
      <c r="F118" s="12" t="s">
        <v>263</v>
      </c>
      <c r="G118" s="11" t="s">
        <v>506</v>
      </c>
      <c r="H118" s="6"/>
    </row>
    <row r="119" spans="1:8" x14ac:dyDescent="0.25">
      <c r="A119" s="11" t="s">
        <v>15</v>
      </c>
      <c r="B119" s="13" t="s">
        <v>111</v>
      </c>
      <c r="C119" s="11" t="s">
        <v>129</v>
      </c>
      <c r="D119" s="11" t="s">
        <v>436</v>
      </c>
      <c r="E119" s="11"/>
      <c r="F119" s="12" t="s">
        <v>269</v>
      </c>
      <c r="G119" s="11" t="s">
        <v>460</v>
      </c>
      <c r="H119" s="6"/>
    </row>
    <row r="120" spans="1:8" x14ac:dyDescent="0.25">
      <c r="A120" s="11" t="s">
        <v>15</v>
      </c>
      <c r="B120" s="13" t="s">
        <v>272</v>
      </c>
      <c r="C120" s="11" t="s">
        <v>124</v>
      </c>
      <c r="D120" s="11" t="s">
        <v>438</v>
      </c>
      <c r="E120" s="11"/>
      <c r="F120" s="12" t="s">
        <v>273</v>
      </c>
      <c r="G120" s="11" t="s">
        <v>518</v>
      </c>
      <c r="H120" s="6"/>
    </row>
    <row r="121" spans="1:8" x14ac:dyDescent="0.25">
      <c r="A121" s="11" t="s">
        <v>27</v>
      </c>
      <c r="B121" s="13" t="s">
        <v>26</v>
      </c>
      <c r="C121" s="11"/>
      <c r="D121" s="11" t="s">
        <v>315</v>
      </c>
      <c r="E121" s="11"/>
      <c r="F121" s="12" t="s">
        <v>28</v>
      </c>
      <c r="G121" s="11" t="s">
        <v>443</v>
      </c>
      <c r="H121" s="6"/>
    </row>
    <row r="122" spans="1:8" x14ac:dyDescent="0.25">
      <c r="A122" s="11" t="s">
        <v>27</v>
      </c>
      <c r="B122" s="13" t="s">
        <v>14</v>
      </c>
      <c r="C122" s="11"/>
      <c r="D122" s="11" t="s">
        <v>316</v>
      </c>
      <c r="E122" s="11"/>
      <c r="F122" s="12" t="s">
        <v>29</v>
      </c>
      <c r="G122" s="11" t="s">
        <v>487</v>
      </c>
      <c r="H122" s="6"/>
    </row>
    <row r="123" spans="1:8" x14ac:dyDescent="0.25">
      <c r="A123" s="11" t="s">
        <v>27</v>
      </c>
      <c r="B123" s="13" t="s">
        <v>43</v>
      </c>
      <c r="C123" s="11"/>
      <c r="D123" s="11" t="s">
        <v>322</v>
      </c>
      <c r="E123" s="11"/>
      <c r="F123" s="12" t="s">
        <v>44</v>
      </c>
      <c r="G123" s="11" t="s">
        <v>448</v>
      </c>
      <c r="H123" s="6"/>
    </row>
    <row r="124" spans="1:8" x14ac:dyDescent="0.25">
      <c r="A124" s="11" t="s">
        <v>27</v>
      </c>
      <c r="B124" s="13" t="s">
        <v>51</v>
      </c>
      <c r="C124" s="11"/>
      <c r="D124" s="11" t="s">
        <v>325</v>
      </c>
      <c r="E124" s="11"/>
      <c r="F124" s="12" t="s">
        <v>52</v>
      </c>
      <c r="G124" s="11" t="s">
        <v>448</v>
      </c>
      <c r="H124" s="6"/>
    </row>
    <row r="125" spans="1:8" x14ac:dyDescent="0.25">
      <c r="A125" s="11" t="s">
        <v>27</v>
      </c>
      <c r="B125" s="13" t="s">
        <v>75</v>
      </c>
      <c r="C125" s="11"/>
      <c r="D125" s="11" t="s">
        <v>347</v>
      </c>
      <c r="E125" s="11"/>
      <c r="F125" s="12" t="s">
        <v>103</v>
      </c>
      <c r="G125" s="11" t="s">
        <v>494</v>
      </c>
      <c r="H125" s="6"/>
    </row>
    <row r="126" spans="1:8" x14ac:dyDescent="0.25">
      <c r="A126" s="11" t="s">
        <v>27</v>
      </c>
      <c r="B126" s="13" t="s">
        <v>61</v>
      </c>
      <c r="C126" s="11"/>
      <c r="D126" s="11" t="s">
        <v>354</v>
      </c>
      <c r="E126" s="11"/>
      <c r="F126" s="12" t="s">
        <v>117</v>
      </c>
      <c r="G126" s="11" t="s">
        <v>492</v>
      </c>
      <c r="H126" s="6"/>
    </row>
    <row r="127" spans="1:8" x14ac:dyDescent="0.25">
      <c r="A127" s="11" t="s">
        <v>27</v>
      </c>
      <c r="B127" s="13" t="s">
        <v>124</v>
      </c>
      <c r="C127" s="11"/>
      <c r="D127" s="11" t="s">
        <v>358</v>
      </c>
      <c r="E127" s="11"/>
      <c r="F127" s="12" t="s">
        <v>125</v>
      </c>
      <c r="G127" s="11" t="s">
        <v>448</v>
      </c>
      <c r="H127" s="6"/>
    </row>
    <row r="128" spans="1:8" x14ac:dyDescent="0.25">
      <c r="A128" s="11" t="s">
        <v>27</v>
      </c>
      <c r="B128" s="13" t="s">
        <v>129</v>
      </c>
      <c r="C128" s="11"/>
      <c r="D128" s="11" t="s">
        <v>360</v>
      </c>
      <c r="E128" s="11"/>
      <c r="F128" s="12" t="s">
        <v>130</v>
      </c>
      <c r="G128" s="11" t="s">
        <v>494</v>
      </c>
      <c r="H128" s="6"/>
    </row>
    <row r="129" spans="1:9" x14ac:dyDescent="0.25">
      <c r="A129" s="11" t="s">
        <v>27</v>
      </c>
      <c r="B129" s="13" t="s">
        <v>152</v>
      </c>
      <c r="C129" s="11"/>
      <c r="D129" s="11" t="s">
        <v>371</v>
      </c>
      <c r="E129" s="11"/>
      <c r="F129" s="12" t="s">
        <v>153</v>
      </c>
      <c r="G129" s="11" t="s">
        <v>499</v>
      </c>
      <c r="H129" s="6"/>
    </row>
    <row r="130" spans="1:9" x14ac:dyDescent="0.25">
      <c r="A130" s="11" t="s">
        <v>27</v>
      </c>
      <c r="B130" s="13" t="s">
        <v>211</v>
      </c>
      <c r="C130" s="11"/>
      <c r="D130" s="11" t="s">
        <v>400</v>
      </c>
      <c r="E130" s="11"/>
      <c r="F130" s="12" t="s">
        <v>212</v>
      </c>
      <c r="G130" s="11" t="s">
        <v>458</v>
      </c>
      <c r="H130" s="6"/>
    </row>
    <row r="131" spans="1:9" x14ac:dyDescent="0.25">
      <c r="A131" s="11" t="s">
        <v>27</v>
      </c>
      <c r="B131" s="13" t="s">
        <v>214</v>
      </c>
      <c r="C131" s="11"/>
      <c r="D131" s="11" t="s">
        <v>402</v>
      </c>
      <c r="E131" s="11" t="s">
        <v>290</v>
      </c>
      <c r="F131" s="12" t="s">
        <v>215</v>
      </c>
      <c r="G131" s="11" t="s">
        <v>508</v>
      </c>
      <c r="H131" s="6"/>
    </row>
    <row r="132" spans="1:9" x14ac:dyDescent="0.25">
      <c r="A132" s="11" t="s">
        <v>27</v>
      </c>
      <c r="B132" s="13" t="s">
        <v>66</v>
      </c>
      <c r="C132" s="11"/>
      <c r="D132" s="11" t="s">
        <v>404</v>
      </c>
      <c r="E132" s="11"/>
      <c r="F132" s="12" t="s">
        <v>217</v>
      </c>
      <c r="G132" s="11" t="s">
        <v>509</v>
      </c>
      <c r="H132" s="6"/>
    </row>
    <row r="133" spans="1:9" x14ac:dyDescent="0.25">
      <c r="A133" s="11" t="s">
        <v>27</v>
      </c>
      <c r="B133" s="13" t="s">
        <v>135</v>
      </c>
      <c r="C133" s="11"/>
      <c r="D133" s="11" t="s">
        <v>429</v>
      </c>
      <c r="E133" s="11" t="s">
        <v>301</v>
      </c>
      <c r="F133" s="12" t="s">
        <v>259</v>
      </c>
      <c r="G133" s="11" t="s">
        <v>494</v>
      </c>
      <c r="H133" s="6"/>
    </row>
    <row r="134" spans="1:9" x14ac:dyDescent="0.25">
      <c r="A134" s="11" t="s">
        <v>27</v>
      </c>
      <c r="B134" s="13" t="s">
        <v>266</v>
      </c>
      <c r="C134" s="11"/>
      <c r="D134" s="11" t="s">
        <v>434</v>
      </c>
      <c r="E134" s="11"/>
      <c r="F134" s="12"/>
      <c r="G134" s="11" t="s">
        <v>559</v>
      </c>
      <c r="H134" s="6"/>
    </row>
    <row r="135" spans="1:9" x14ac:dyDescent="0.25">
      <c r="A135" s="11" t="s">
        <v>138</v>
      </c>
      <c r="B135" s="13" t="s">
        <v>137</v>
      </c>
      <c r="C135" s="11"/>
      <c r="D135" s="11" t="s">
        <v>364</v>
      </c>
      <c r="E135" s="11" t="s">
        <v>280</v>
      </c>
      <c r="F135" s="12" t="s">
        <v>139</v>
      </c>
      <c r="G135" s="11" t="s">
        <v>453</v>
      </c>
      <c r="H135" s="6"/>
    </row>
    <row r="136" spans="1:9" x14ac:dyDescent="0.25">
      <c r="A136" s="11" t="s">
        <v>138</v>
      </c>
      <c r="B136" s="13" t="s">
        <v>143</v>
      </c>
      <c r="C136" s="11"/>
      <c r="D136" s="11" t="s">
        <v>367</v>
      </c>
      <c r="E136" s="11" t="s">
        <v>282</v>
      </c>
      <c r="F136" s="12" t="s">
        <v>144</v>
      </c>
      <c r="G136" s="11" t="s">
        <v>453</v>
      </c>
      <c r="H136" s="6"/>
    </row>
    <row r="137" spans="1:9" x14ac:dyDescent="0.25">
      <c r="A137" s="11" t="s">
        <v>138</v>
      </c>
      <c r="B137" s="13" t="s">
        <v>255</v>
      </c>
      <c r="C137" s="11"/>
      <c r="D137" s="11" t="s">
        <v>426</v>
      </c>
      <c r="E137" s="11"/>
      <c r="F137" s="12" t="s">
        <v>256</v>
      </c>
      <c r="G137" s="11" t="s">
        <v>453</v>
      </c>
      <c r="H137" s="6"/>
    </row>
    <row r="138" spans="1:9" x14ac:dyDescent="0.25">
      <c r="I138" s="5"/>
    </row>
    <row r="139" spans="1:9" x14ac:dyDescent="0.25">
      <c r="I139" s="5"/>
    </row>
    <row r="140" spans="1:9" x14ac:dyDescent="0.25">
      <c r="I140" s="5"/>
    </row>
    <row r="141" spans="1:9" x14ac:dyDescent="0.25">
      <c r="I141" s="5"/>
    </row>
    <row r="142" spans="1:9" x14ac:dyDescent="0.25">
      <c r="I142" s="5"/>
    </row>
    <row r="143" spans="1:9" x14ac:dyDescent="0.25">
      <c r="I143" s="5"/>
    </row>
    <row r="144" spans="1:9" x14ac:dyDescent="0.25">
      <c r="I144" s="5"/>
    </row>
    <row r="145" spans="9:9" x14ac:dyDescent="0.25">
      <c r="I145" s="5"/>
    </row>
    <row r="146" spans="9:9" x14ac:dyDescent="0.25">
      <c r="I146" s="5"/>
    </row>
    <row r="147" spans="9:9" x14ac:dyDescent="0.25">
      <c r="I147" s="5"/>
    </row>
    <row r="148" spans="9:9" x14ac:dyDescent="0.25">
      <c r="I148" s="5"/>
    </row>
    <row r="149" spans="9:9" x14ac:dyDescent="0.25">
      <c r="I149" s="5"/>
    </row>
    <row r="150" spans="9:9" x14ac:dyDescent="0.25">
      <c r="I150" s="5"/>
    </row>
    <row r="151" spans="9:9" x14ac:dyDescent="0.25">
      <c r="I151" s="5"/>
    </row>
    <row r="152" spans="9:9" x14ac:dyDescent="0.25">
      <c r="I152" s="5"/>
    </row>
    <row r="153" spans="9:9" x14ac:dyDescent="0.25">
      <c r="I153" s="5"/>
    </row>
    <row r="154" spans="9:9" x14ac:dyDescent="0.25">
      <c r="I154" s="5"/>
    </row>
    <row r="155" spans="9:9" x14ac:dyDescent="0.25">
      <c r="I155" s="5"/>
    </row>
    <row r="156" spans="9:9" x14ac:dyDescent="0.25">
      <c r="I156" s="5"/>
    </row>
    <row r="157" spans="9:9" x14ac:dyDescent="0.25">
      <c r="I157" s="5"/>
    </row>
    <row r="158" spans="9:9" x14ac:dyDescent="0.25">
      <c r="I158" s="5"/>
    </row>
    <row r="159" spans="9:9" x14ac:dyDescent="0.25">
      <c r="I159" s="5"/>
    </row>
    <row r="160" spans="9:9" x14ac:dyDescent="0.25">
      <c r="I160" s="5"/>
    </row>
    <row r="161" spans="9:9" x14ac:dyDescent="0.25">
      <c r="I161" s="5"/>
    </row>
    <row r="162" spans="9:9" x14ac:dyDescent="0.25">
      <c r="I162" s="5"/>
    </row>
    <row r="163" spans="9:9" x14ac:dyDescent="0.25">
      <c r="I163" s="5"/>
    </row>
    <row r="164" spans="9:9" x14ac:dyDescent="0.25">
      <c r="I164" s="5"/>
    </row>
    <row r="165" spans="9:9" x14ac:dyDescent="0.25">
      <c r="I165" s="5"/>
    </row>
    <row r="166" spans="9:9" x14ac:dyDescent="0.25">
      <c r="I166" s="5"/>
    </row>
    <row r="167" spans="9:9" x14ac:dyDescent="0.25">
      <c r="I167" s="5"/>
    </row>
    <row r="168" spans="9:9" x14ac:dyDescent="0.25">
      <c r="I168" s="5"/>
    </row>
    <row r="169" spans="9:9" x14ac:dyDescent="0.25">
      <c r="I169" s="5"/>
    </row>
    <row r="170" spans="9:9" x14ac:dyDescent="0.25">
      <c r="I170" s="5"/>
    </row>
    <row r="171" spans="9:9" x14ac:dyDescent="0.25">
      <c r="I171" s="5"/>
    </row>
    <row r="172" spans="9:9" x14ac:dyDescent="0.25">
      <c r="I172" s="5"/>
    </row>
    <row r="173" spans="9:9" x14ac:dyDescent="0.25">
      <c r="I173" s="5"/>
    </row>
    <row r="174" spans="9:9" x14ac:dyDescent="0.25">
      <c r="I174" s="5"/>
    </row>
    <row r="175" spans="9:9" x14ac:dyDescent="0.25">
      <c r="I175" s="5"/>
    </row>
    <row r="176" spans="9:9" x14ac:dyDescent="0.25">
      <c r="I176" s="5"/>
    </row>
    <row r="177" spans="9:9" x14ac:dyDescent="0.25">
      <c r="I177" s="5"/>
    </row>
    <row r="178" spans="9:9" x14ac:dyDescent="0.25">
      <c r="I178" s="5"/>
    </row>
    <row r="179" spans="9:9" x14ac:dyDescent="0.25">
      <c r="I179" s="5"/>
    </row>
    <row r="180" spans="9:9" x14ac:dyDescent="0.25">
      <c r="I180" s="5"/>
    </row>
    <row r="181" spans="9:9" x14ac:dyDescent="0.25">
      <c r="I181" s="5"/>
    </row>
    <row r="182" spans="9:9" x14ac:dyDescent="0.25">
      <c r="I182" s="5"/>
    </row>
    <row r="183" spans="9:9" x14ac:dyDescent="0.25">
      <c r="I183" s="5"/>
    </row>
    <row r="184" spans="9:9" x14ac:dyDescent="0.25">
      <c r="I184" s="5"/>
    </row>
    <row r="185" spans="9:9" x14ac:dyDescent="0.25">
      <c r="I185" s="5"/>
    </row>
    <row r="186" spans="9:9" x14ac:dyDescent="0.25">
      <c r="I186" s="5"/>
    </row>
    <row r="187" spans="9:9" x14ac:dyDescent="0.25">
      <c r="I187" s="5"/>
    </row>
    <row r="188" spans="9:9" x14ac:dyDescent="0.25">
      <c r="I188" s="5"/>
    </row>
    <row r="189" spans="9:9" x14ac:dyDescent="0.25">
      <c r="I189" s="5"/>
    </row>
    <row r="190" spans="9:9" x14ac:dyDescent="0.25">
      <c r="I190" s="5"/>
    </row>
    <row r="191" spans="9:9" x14ac:dyDescent="0.25">
      <c r="I191" s="5"/>
    </row>
    <row r="192" spans="9:9" x14ac:dyDescent="0.25">
      <c r="I192" s="5"/>
    </row>
    <row r="193" spans="9:9" x14ac:dyDescent="0.25">
      <c r="I193" s="5"/>
    </row>
    <row r="194" spans="9:9" x14ac:dyDescent="0.25">
      <c r="I194" s="5"/>
    </row>
    <row r="195" spans="9:9" x14ac:dyDescent="0.25">
      <c r="I195" s="5"/>
    </row>
    <row r="196" spans="9:9" x14ac:dyDescent="0.25">
      <c r="I196" s="5"/>
    </row>
    <row r="197" spans="9:9" x14ac:dyDescent="0.25">
      <c r="I197" s="5"/>
    </row>
    <row r="198" spans="9:9" x14ac:dyDescent="0.25">
      <c r="I198" s="5"/>
    </row>
    <row r="199" spans="9:9" x14ac:dyDescent="0.25">
      <c r="I199" s="5"/>
    </row>
    <row r="200" spans="9:9" x14ac:dyDescent="0.25">
      <c r="I200" s="5"/>
    </row>
    <row r="201" spans="9:9" x14ac:dyDescent="0.25">
      <c r="I201" s="5"/>
    </row>
    <row r="202" spans="9:9" x14ac:dyDescent="0.25">
      <c r="I202" s="5"/>
    </row>
    <row r="203" spans="9:9" x14ac:dyDescent="0.25">
      <c r="I203" s="5"/>
    </row>
    <row r="204" spans="9:9" x14ac:dyDescent="0.25">
      <c r="I204" s="5"/>
    </row>
    <row r="205" spans="9:9" x14ac:dyDescent="0.25">
      <c r="I205" s="5"/>
    </row>
    <row r="206" spans="9:9" x14ac:dyDescent="0.25">
      <c r="I206" s="5"/>
    </row>
    <row r="207" spans="9:9" x14ac:dyDescent="0.25">
      <c r="I207" s="5"/>
    </row>
    <row r="208" spans="9:9" x14ac:dyDescent="0.25">
      <c r="I208" s="5"/>
    </row>
    <row r="209" spans="9:9" x14ac:dyDescent="0.25">
      <c r="I209" s="5"/>
    </row>
    <row r="210" spans="9:9" x14ac:dyDescent="0.25">
      <c r="I210" s="5"/>
    </row>
    <row r="211" spans="9:9" x14ac:dyDescent="0.25">
      <c r="I211" s="5"/>
    </row>
    <row r="212" spans="9:9" x14ac:dyDescent="0.25">
      <c r="I212" s="5"/>
    </row>
    <row r="213" spans="9:9" x14ac:dyDescent="0.25">
      <c r="I213" s="5"/>
    </row>
    <row r="214" spans="9:9" x14ac:dyDescent="0.25">
      <c r="I214" s="5"/>
    </row>
    <row r="215" spans="9:9" x14ac:dyDescent="0.25">
      <c r="I215" s="5"/>
    </row>
    <row r="216" spans="9:9" x14ac:dyDescent="0.25">
      <c r="I216" s="5"/>
    </row>
    <row r="217" spans="9:9" x14ac:dyDescent="0.25">
      <c r="I217" s="5"/>
    </row>
    <row r="218" spans="9:9" x14ac:dyDescent="0.25">
      <c r="I218" s="5"/>
    </row>
    <row r="219" spans="9:9" x14ac:dyDescent="0.25">
      <c r="I219" s="5"/>
    </row>
    <row r="220" spans="9:9" x14ac:dyDescent="0.25">
      <c r="I220" s="5"/>
    </row>
    <row r="221" spans="9:9" x14ac:dyDescent="0.25">
      <c r="I221" s="5"/>
    </row>
    <row r="222" spans="9:9" x14ac:dyDescent="0.25">
      <c r="I222" s="5"/>
    </row>
    <row r="223" spans="9:9" x14ac:dyDescent="0.25">
      <c r="I223" s="5"/>
    </row>
    <row r="224" spans="9:9" x14ac:dyDescent="0.25">
      <c r="I224" s="5"/>
    </row>
    <row r="225" spans="9:9" x14ac:dyDescent="0.25">
      <c r="I225" s="5"/>
    </row>
    <row r="226" spans="9:9" x14ac:dyDescent="0.25">
      <c r="I226" s="5"/>
    </row>
    <row r="227" spans="9:9" x14ac:dyDescent="0.25">
      <c r="I227" s="5"/>
    </row>
    <row r="228" spans="9:9" x14ac:dyDescent="0.25">
      <c r="I228" s="5"/>
    </row>
    <row r="229" spans="9:9" x14ac:dyDescent="0.25">
      <c r="I229" s="5"/>
    </row>
    <row r="230" spans="9:9" x14ac:dyDescent="0.25">
      <c r="I230" s="5"/>
    </row>
    <row r="231" spans="9:9" x14ac:dyDescent="0.25">
      <c r="I231" s="5"/>
    </row>
    <row r="232" spans="9:9" x14ac:dyDescent="0.25">
      <c r="I232" s="5"/>
    </row>
    <row r="233" spans="9:9" x14ac:dyDescent="0.25">
      <c r="I233" s="5"/>
    </row>
    <row r="234" spans="9:9" x14ac:dyDescent="0.25">
      <c r="I234" s="5"/>
    </row>
    <row r="235" spans="9:9" x14ac:dyDescent="0.25">
      <c r="I235" s="5"/>
    </row>
    <row r="236" spans="9:9" x14ac:dyDescent="0.25">
      <c r="I236" s="5"/>
    </row>
    <row r="237" spans="9:9" x14ac:dyDescent="0.25">
      <c r="I237" s="5"/>
    </row>
    <row r="238" spans="9:9" x14ac:dyDescent="0.25">
      <c r="I238" s="5"/>
    </row>
    <row r="239" spans="9:9" x14ac:dyDescent="0.25">
      <c r="I239" s="5"/>
    </row>
    <row r="240" spans="9:9" x14ac:dyDescent="0.25">
      <c r="I240" s="5"/>
    </row>
    <row r="241" spans="9:9" x14ac:dyDescent="0.25">
      <c r="I241" s="5"/>
    </row>
    <row r="242" spans="9:9" x14ac:dyDescent="0.25">
      <c r="I242" s="5"/>
    </row>
    <row r="243" spans="9:9" x14ac:dyDescent="0.25">
      <c r="I243" s="5"/>
    </row>
    <row r="244" spans="9:9" x14ac:dyDescent="0.25">
      <c r="I244" s="5"/>
    </row>
    <row r="245" spans="9:9" x14ac:dyDescent="0.25">
      <c r="I245" s="5"/>
    </row>
    <row r="246" spans="9:9" x14ac:dyDescent="0.25">
      <c r="I246" s="5"/>
    </row>
    <row r="247" spans="9:9" x14ac:dyDescent="0.25">
      <c r="I247" s="5"/>
    </row>
    <row r="248" spans="9:9" x14ac:dyDescent="0.25">
      <c r="I248" s="5"/>
    </row>
    <row r="249" spans="9:9" x14ac:dyDescent="0.25">
      <c r="I249" s="5"/>
    </row>
    <row r="250" spans="9:9" x14ac:dyDescent="0.25">
      <c r="I250" s="5"/>
    </row>
    <row r="251" spans="9:9" x14ac:dyDescent="0.25">
      <c r="I251" s="5"/>
    </row>
    <row r="252" spans="9:9" x14ac:dyDescent="0.25">
      <c r="I252" s="5"/>
    </row>
    <row r="253" spans="9:9" x14ac:dyDescent="0.25">
      <c r="I253" s="5"/>
    </row>
    <row r="254" spans="9:9" x14ac:dyDescent="0.25">
      <c r="I254" s="5"/>
    </row>
    <row r="255" spans="9:9" x14ac:dyDescent="0.25">
      <c r="I255" s="5"/>
    </row>
    <row r="256" spans="9:9" x14ac:dyDescent="0.25">
      <c r="I256" s="5"/>
    </row>
    <row r="257" spans="9:9" x14ac:dyDescent="0.25">
      <c r="I257" s="5"/>
    </row>
    <row r="258" spans="9:9" x14ac:dyDescent="0.25">
      <c r="I258" s="5"/>
    </row>
    <row r="259" spans="9:9" x14ac:dyDescent="0.25">
      <c r="I259" s="5"/>
    </row>
    <row r="260" spans="9:9" x14ac:dyDescent="0.25">
      <c r="I260" s="5"/>
    </row>
    <row r="261" spans="9:9" x14ac:dyDescent="0.25">
      <c r="I261" s="5"/>
    </row>
    <row r="262" spans="9:9" x14ac:dyDescent="0.25">
      <c r="I262" s="5"/>
    </row>
    <row r="263" spans="9:9" x14ac:dyDescent="0.25">
      <c r="I263" s="5"/>
    </row>
    <row r="264" spans="9:9" x14ac:dyDescent="0.25">
      <c r="I264" s="5"/>
    </row>
    <row r="265" spans="9:9" x14ac:dyDescent="0.25">
      <c r="I265" s="5"/>
    </row>
    <row r="266" spans="9:9" x14ac:dyDescent="0.25">
      <c r="I266" s="5"/>
    </row>
    <row r="267" spans="9:9" x14ac:dyDescent="0.25">
      <c r="I267" s="5"/>
    </row>
    <row r="268" spans="9:9" x14ac:dyDescent="0.25">
      <c r="I268" s="5"/>
    </row>
    <row r="269" spans="9:9" x14ac:dyDescent="0.25">
      <c r="I269" s="5"/>
    </row>
    <row r="270" spans="9:9" x14ac:dyDescent="0.25">
      <c r="I270" s="5"/>
    </row>
    <row r="271" spans="9:9" x14ac:dyDescent="0.25">
      <c r="I271" s="5"/>
    </row>
    <row r="272" spans="9:9" x14ac:dyDescent="0.25">
      <c r="I272" s="5"/>
    </row>
    <row r="273" spans="9:9" x14ac:dyDescent="0.25">
      <c r="I273" s="5"/>
    </row>
    <row r="274" spans="9:9" x14ac:dyDescent="0.25">
      <c r="I274" s="5"/>
    </row>
    <row r="275" spans="9:9" x14ac:dyDescent="0.25">
      <c r="I275" s="5"/>
    </row>
    <row r="276" spans="9:9" x14ac:dyDescent="0.25">
      <c r="I276" s="5"/>
    </row>
    <row r="277" spans="9:9" x14ac:dyDescent="0.25">
      <c r="I277" s="5"/>
    </row>
    <row r="278" spans="9:9" x14ac:dyDescent="0.25">
      <c r="I278" s="5"/>
    </row>
    <row r="279" spans="9:9" x14ac:dyDescent="0.25">
      <c r="I279" s="5"/>
    </row>
    <row r="280" spans="9:9" x14ac:dyDescent="0.25">
      <c r="I280" s="5"/>
    </row>
    <row r="281" spans="9:9" x14ac:dyDescent="0.25">
      <c r="I281" s="5"/>
    </row>
    <row r="282" spans="9:9" x14ac:dyDescent="0.25">
      <c r="I282" s="5"/>
    </row>
    <row r="283" spans="9:9" x14ac:dyDescent="0.25">
      <c r="I283" s="5"/>
    </row>
    <row r="284" spans="9:9" x14ac:dyDescent="0.25">
      <c r="I284" s="5"/>
    </row>
    <row r="285" spans="9:9" x14ac:dyDescent="0.25">
      <c r="I285" s="5"/>
    </row>
    <row r="286" spans="9:9" x14ac:dyDescent="0.25">
      <c r="I286" s="5"/>
    </row>
    <row r="287" spans="9:9" x14ac:dyDescent="0.25">
      <c r="I287" s="5"/>
    </row>
    <row r="288" spans="9:9" x14ac:dyDescent="0.25">
      <c r="I288" s="5"/>
    </row>
    <row r="289" spans="9:9" x14ac:dyDescent="0.25">
      <c r="I289" s="5"/>
    </row>
    <row r="290" spans="9:9" x14ac:dyDescent="0.25">
      <c r="I290" s="5"/>
    </row>
    <row r="291" spans="9:9" x14ac:dyDescent="0.25">
      <c r="I291" s="5"/>
    </row>
    <row r="292" spans="9:9" x14ac:dyDescent="0.25">
      <c r="I292" s="5"/>
    </row>
    <row r="293" spans="9:9" x14ac:dyDescent="0.25">
      <c r="I293" s="5"/>
    </row>
    <row r="294" spans="9:9" x14ac:dyDescent="0.25">
      <c r="I294" s="5"/>
    </row>
    <row r="295" spans="9:9" x14ac:dyDescent="0.25">
      <c r="I295" s="5"/>
    </row>
    <row r="296" spans="9:9" x14ac:dyDescent="0.25">
      <c r="I296" s="5"/>
    </row>
    <row r="297" spans="9:9" x14ac:dyDescent="0.25">
      <c r="I297" s="5"/>
    </row>
    <row r="298" spans="9:9" x14ac:dyDescent="0.25">
      <c r="I298" s="5"/>
    </row>
    <row r="299" spans="9:9" x14ac:dyDescent="0.25">
      <c r="I299" s="5"/>
    </row>
    <row r="300" spans="9:9" x14ac:dyDescent="0.25">
      <c r="I300" s="5"/>
    </row>
    <row r="301" spans="9:9" x14ac:dyDescent="0.25">
      <c r="I301" s="5"/>
    </row>
    <row r="302" spans="9:9" x14ac:dyDescent="0.25">
      <c r="I302" s="5"/>
    </row>
    <row r="303" spans="9:9" x14ac:dyDescent="0.25">
      <c r="I303" s="5"/>
    </row>
    <row r="304" spans="9:9" x14ac:dyDescent="0.25">
      <c r="I304" s="5"/>
    </row>
    <row r="305" spans="9:9" x14ac:dyDescent="0.25">
      <c r="I305" s="5"/>
    </row>
    <row r="306" spans="9:9" x14ac:dyDescent="0.25">
      <c r="I306" s="5"/>
    </row>
    <row r="307" spans="9:9" x14ac:dyDescent="0.25">
      <c r="I307" s="5"/>
    </row>
    <row r="308" spans="9:9" x14ac:dyDescent="0.25">
      <c r="I308" s="5"/>
    </row>
    <row r="309" spans="9:9" x14ac:dyDescent="0.25">
      <c r="I309" s="5"/>
    </row>
    <row r="310" spans="9:9" x14ac:dyDescent="0.25">
      <c r="I310" s="5"/>
    </row>
    <row r="311" spans="9:9" x14ac:dyDescent="0.25">
      <c r="I311" s="5"/>
    </row>
    <row r="312" spans="9:9" x14ac:dyDescent="0.25">
      <c r="I312" s="5"/>
    </row>
    <row r="313" spans="9:9" x14ac:dyDescent="0.25">
      <c r="I313" s="5"/>
    </row>
    <row r="314" spans="9:9" x14ac:dyDescent="0.25">
      <c r="I314" s="5"/>
    </row>
    <row r="315" spans="9:9" x14ac:dyDescent="0.25">
      <c r="I315" s="5"/>
    </row>
    <row r="316" spans="9:9" x14ac:dyDescent="0.25">
      <c r="I316" s="5"/>
    </row>
    <row r="317" spans="9:9" x14ac:dyDescent="0.25">
      <c r="I317" s="5"/>
    </row>
    <row r="318" spans="9:9" x14ac:dyDescent="0.25">
      <c r="I318" s="5"/>
    </row>
    <row r="319" spans="9:9" x14ac:dyDescent="0.25">
      <c r="I319" s="5"/>
    </row>
    <row r="320" spans="9:9" x14ac:dyDescent="0.25">
      <c r="I320" s="5"/>
    </row>
    <row r="321" spans="9:9" x14ac:dyDescent="0.25">
      <c r="I321" s="5"/>
    </row>
    <row r="322" spans="9:9" x14ac:dyDescent="0.25">
      <c r="I322" s="5"/>
    </row>
    <row r="323" spans="9:9" x14ac:dyDescent="0.25">
      <c r="I323" s="5"/>
    </row>
    <row r="324" spans="9:9" x14ac:dyDescent="0.25">
      <c r="I324" s="5"/>
    </row>
    <row r="325" spans="9:9" x14ac:dyDescent="0.25">
      <c r="I325" s="5"/>
    </row>
    <row r="326" spans="9:9" x14ac:dyDescent="0.25">
      <c r="I326" s="5"/>
    </row>
    <row r="327" spans="9:9" x14ac:dyDescent="0.25">
      <c r="I327" s="5"/>
    </row>
    <row r="328" spans="9:9" x14ac:dyDescent="0.25">
      <c r="I328" s="5"/>
    </row>
    <row r="329" spans="9:9" x14ac:dyDescent="0.25">
      <c r="I329" s="5"/>
    </row>
    <row r="330" spans="9:9" x14ac:dyDescent="0.25">
      <c r="I330" s="5"/>
    </row>
    <row r="331" spans="9:9" x14ac:dyDescent="0.25">
      <c r="I331" s="5"/>
    </row>
    <row r="332" spans="9:9" x14ac:dyDescent="0.25">
      <c r="I332" s="5"/>
    </row>
    <row r="333" spans="9:9" x14ac:dyDescent="0.25">
      <c r="I333" s="5"/>
    </row>
    <row r="334" spans="9:9" x14ac:dyDescent="0.25">
      <c r="I334" s="5"/>
    </row>
    <row r="335" spans="9:9" x14ac:dyDescent="0.25">
      <c r="I335" s="5"/>
    </row>
    <row r="336" spans="9:9" x14ac:dyDescent="0.25">
      <c r="I336" s="5"/>
    </row>
    <row r="337" spans="9:9" x14ac:dyDescent="0.25">
      <c r="I337" s="5"/>
    </row>
    <row r="338" spans="9:9" x14ac:dyDescent="0.25">
      <c r="I338" s="5"/>
    </row>
    <row r="339" spans="9:9" x14ac:dyDescent="0.25">
      <c r="I339" s="5"/>
    </row>
    <row r="340" spans="9:9" x14ac:dyDescent="0.25">
      <c r="I340" s="5"/>
    </row>
    <row r="341" spans="9:9" x14ac:dyDescent="0.25">
      <c r="I341" s="5"/>
    </row>
    <row r="342" spans="9:9" x14ac:dyDescent="0.25">
      <c r="I342" s="5"/>
    </row>
    <row r="343" spans="9:9" x14ac:dyDescent="0.25">
      <c r="I343" s="5"/>
    </row>
    <row r="344" spans="9:9" x14ac:dyDescent="0.25">
      <c r="I344" s="5"/>
    </row>
    <row r="345" spans="9:9" x14ac:dyDescent="0.25">
      <c r="I345" s="5"/>
    </row>
    <row r="346" spans="9:9" x14ac:dyDescent="0.25">
      <c r="I346" s="5"/>
    </row>
    <row r="347" spans="9:9" x14ac:dyDescent="0.25">
      <c r="I347" s="5"/>
    </row>
    <row r="348" spans="9:9" x14ac:dyDescent="0.25">
      <c r="I348" s="5"/>
    </row>
    <row r="349" spans="9:9" x14ac:dyDescent="0.25">
      <c r="I349" s="5"/>
    </row>
    <row r="350" spans="9:9" x14ac:dyDescent="0.25">
      <c r="I350" s="5"/>
    </row>
    <row r="351" spans="9:9" x14ac:dyDescent="0.25">
      <c r="I351" s="5"/>
    </row>
    <row r="352" spans="9:9" x14ac:dyDescent="0.25">
      <c r="I352" s="5"/>
    </row>
    <row r="353" spans="9:9" x14ac:dyDescent="0.25">
      <c r="I353" s="5"/>
    </row>
    <row r="354" spans="9:9" x14ac:dyDescent="0.25">
      <c r="I354" s="5"/>
    </row>
    <row r="355" spans="9:9" x14ac:dyDescent="0.25">
      <c r="I355" s="5"/>
    </row>
    <row r="356" spans="9:9" x14ac:dyDescent="0.25">
      <c r="I356" s="5"/>
    </row>
    <row r="357" spans="9:9" x14ac:dyDescent="0.25">
      <c r="I357" s="5"/>
    </row>
    <row r="358" spans="9:9" x14ac:dyDescent="0.25">
      <c r="I358" s="5"/>
    </row>
    <row r="359" spans="9:9" x14ac:dyDescent="0.25">
      <c r="I359" s="5"/>
    </row>
    <row r="360" spans="9:9" x14ac:dyDescent="0.25">
      <c r="I360" s="5"/>
    </row>
    <row r="361" spans="9:9" x14ac:dyDescent="0.25">
      <c r="I361" s="5"/>
    </row>
    <row r="362" spans="9:9" x14ac:dyDescent="0.25">
      <c r="I362" s="5"/>
    </row>
    <row r="363" spans="9:9" x14ac:dyDescent="0.25">
      <c r="I363" s="5"/>
    </row>
    <row r="364" spans="9:9" x14ac:dyDescent="0.25">
      <c r="I364" s="5"/>
    </row>
    <row r="365" spans="9:9" x14ac:dyDescent="0.25">
      <c r="I365" s="5"/>
    </row>
    <row r="366" spans="9:9" x14ac:dyDescent="0.25">
      <c r="I366" s="5"/>
    </row>
    <row r="367" spans="9:9" x14ac:dyDescent="0.25">
      <c r="I367" s="5"/>
    </row>
    <row r="368" spans="9:9" x14ac:dyDescent="0.25">
      <c r="I368" s="5"/>
    </row>
    <row r="369" spans="9:9" x14ac:dyDescent="0.25">
      <c r="I369" s="5"/>
    </row>
    <row r="370" spans="9:9" x14ac:dyDescent="0.25">
      <c r="I370" s="5"/>
    </row>
    <row r="371" spans="9:9" x14ac:dyDescent="0.25">
      <c r="I371" s="5"/>
    </row>
    <row r="372" spans="9:9" x14ac:dyDescent="0.25">
      <c r="I372" s="5"/>
    </row>
    <row r="373" spans="9:9" x14ac:dyDescent="0.25">
      <c r="I373" s="5"/>
    </row>
    <row r="374" spans="9:9" x14ac:dyDescent="0.25">
      <c r="I374" s="5"/>
    </row>
    <row r="375" spans="9:9" x14ac:dyDescent="0.25">
      <c r="I375" s="5"/>
    </row>
    <row r="376" spans="9:9" x14ac:dyDescent="0.25">
      <c r="I376" s="5"/>
    </row>
    <row r="377" spans="9:9" x14ac:dyDescent="0.25">
      <c r="I377" s="5"/>
    </row>
    <row r="378" spans="9:9" x14ac:dyDescent="0.25">
      <c r="I378" s="5"/>
    </row>
    <row r="379" spans="9:9" x14ac:dyDescent="0.25">
      <c r="I379" s="5"/>
    </row>
    <row r="380" spans="9:9" x14ac:dyDescent="0.25">
      <c r="I380" s="5"/>
    </row>
    <row r="381" spans="9:9" x14ac:dyDescent="0.25">
      <c r="I381" s="5"/>
    </row>
    <row r="382" spans="9:9" x14ac:dyDescent="0.25">
      <c r="I382" s="5"/>
    </row>
    <row r="383" spans="9:9" x14ac:dyDescent="0.25">
      <c r="I383" s="5"/>
    </row>
    <row r="384" spans="9:9" x14ac:dyDescent="0.25">
      <c r="I384" s="5"/>
    </row>
    <row r="385" spans="9:9" x14ac:dyDescent="0.25">
      <c r="I385" s="5"/>
    </row>
    <row r="386" spans="9:9" x14ac:dyDescent="0.25">
      <c r="I386" s="5"/>
    </row>
    <row r="387" spans="9:9" x14ac:dyDescent="0.25">
      <c r="I387" s="5"/>
    </row>
    <row r="388" spans="9:9" x14ac:dyDescent="0.25">
      <c r="I388" s="5"/>
    </row>
    <row r="389" spans="9:9" x14ac:dyDescent="0.25">
      <c r="I389" s="5"/>
    </row>
    <row r="390" spans="9:9" x14ac:dyDescent="0.25">
      <c r="I390" s="5"/>
    </row>
    <row r="391" spans="9:9" x14ac:dyDescent="0.25">
      <c r="I391" s="5"/>
    </row>
    <row r="392" spans="9:9" x14ac:dyDescent="0.25">
      <c r="I392" s="5"/>
    </row>
    <row r="393" spans="9:9" x14ac:dyDescent="0.25">
      <c r="I393" s="5"/>
    </row>
    <row r="394" spans="9:9" x14ac:dyDescent="0.25">
      <c r="I394" s="5"/>
    </row>
    <row r="395" spans="9:9" x14ac:dyDescent="0.25">
      <c r="I395" s="5"/>
    </row>
    <row r="396" spans="9:9" x14ac:dyDescent="0.25">
      <c r="I396" s="5"/>
    </row>
    <row r="397" spans="9:9" x14ac:dyDescent="0.25">
      <c r="I397" s="5"/>
    </row>
    <row r="398" spans="9:9" x14ac:dyDescent="0.25">
      <c r="I398" s="5"/>
    </row>
    <row r="399" spans="9:9" x14ac:dyDescent="0.25">
      <c r="I399" s="5"/>
    </row>
    <row r="400" spans="9:9" x14ac:dyDescent="0.25">
      <c r="I400" s="5"/>
    </row>
    <row r="401" spans="9:9" x14ac:dyDescent="0.25">
      <c r="I401" s="5"/>
    </row>
    <row r="402" spans="9:9" x14ac:dyDescent="0.25">
      <c r="I402" s="5"/>
    </row>
    <row r="403" spans="9:9" x14ac:dyDescent="0.25">
      <c r="I403" s="5"/>
    </row>
    <row r="404" spans="9:9" x14ac:dyDescent="0.25">
      <c r="I404" s="5"/>
    </row>
    <row r="405" spans="9:9" x14ac:dyDescent="0.25">
      <c r="I405" s="5"/>
    </row>
    <row r="406" spans="9:9" x14ac:dyDescent="0.25">
      <c r="I406" s="5"/>
    </row>
    <row r="407" spans="9:9" x14ac:dyDescent="0.25">
      <c r="I407" s="5"/>
    </row>
    <row r="408" spans="9:9" x14ac:dyDescent="0.25">
      <c r="I408" s="5"/>
    </row>
    <row r="409" spans="9:9" x14ac:dyDescent="0.25">
      <c r="I409" s="5"/>
    </row>
    <row r="410" spans="9:9" x14ac:dyDescent="0.25">
      <c r="I410" s="5"/>
    </row>
    <row r="411" spans="9:9" x14ac:dyDescent="0.25">
      <c r="I411" s="5"/>
    </row>
    <row r="412" spans="9:9" x14ac:dyDescent="0.25">
      <c r="I412" s="5"/>
    </row>
    <row r="413" spans="9:9" x14ac:dyDescent="0.25">
      <c r="I413" s="5"/>
    </row>
    <row r="414" spans="9:9" x14ac:dyDescent="0.25">
      <c r="I414" s="5"/>
    </row>
    <row r="415" spans="9:9" x14ac:dyDescent="0.25">
      <c r="I415" s="5"/>
    </row>
    <row r="416" spans="9:9" x14ac:dyDescent="0.25">
      <c r="I416" s="5"/>
    </row>
    <row r="417" spans="9:9" x14ac:dyDescent="0.25">
      <c r="I417" s="5"/>
    </row>
    <row r="418" spans="9:9" x14ac:dyDescent="0.25">
      <c r="I418" s="5"/>
    </row>
    <row r="419" spans="9:9" x14ac:dyDescent="0.25">
      <c r="I419" s="5"/>
    </row>
    <row r="420" spans="9:9" x14ac:dyDescent="0.25">
      <c r="I420" s="5"/>
    </row>
    <row r="421" spans="9:9" x14ac:dyDescent="0.25">
      <c r="I421" s="5"/>
    </row>
    <row r="422" spans="9:9" x14ac:dyDescent="0.25">
      <c r="I422" s="5"/>
    </row>
    <row r="423" spans="9:9" x14ac:dyDescent="0.25">
      <c r="I423" s="5"/>
    </row>
    <row r="424" spans="9:9" x14ac:dyDescent="0.25">
      <c r="I424" s="5"/>
    </row>
    <row r="425" spans="9:9" x14ac:dyDescent="0.25">
      <c r="I425" s="5"/>
    </row>
    <row r="426" spans="9:9" x14ac:dyDescent="0.25">
      <c r="I426" s="5"/>
    </row>
    <row r="427" spans="9:9" x14ac:dyDescent="0.25">
      <c r="I427" s="5"/>
    </row>
    <row r="428" spans="9:9" x14ac:dyDescent="0.25">
      <c r="I428" s="5"/>
    </row>
    <row r="429" spans="9:9" x14ac:dyDescent="0.25">
      <c r="I429" s="5"/>
    </row>
    <row r="430" spans="9:9" x14ac:dyDescent="0.25">
      <c r="I430" s="5"/>
    </row>
    <row r="431" spans="9:9" x14ac:dyDescent="0.25">
      <c r="I431" s="5"/>
    </row>
    <row r="432" spans="9:9" x14ac:dyDescent="0.25">
      <c r="I432" s="5"/>
    </row>
    <row r="433" spans="9:9" x14ac:dyDescent="0.25">
      <c r="I433" s="5"/>
    </row>
    <row r="434" spans="9:9" x14ac:dyDescent="0.25">
      <c r="I434" s="5"/>
    </row>
    <row r="435" spans="9:9" x14ac:dyDescent="0.25">
      <c r="I435" s="5"/>
    </row>
    <row r="436" spans="9:9" x14ac:dyDescent="0.25">
      <c r="I436" s="5"/>
    </row>
    <row r="437" spans="9:9" x14ac:dyDescent="0.25">
      <c r="I437" s="5"/>
    </row>
    <row r="438" spans="9:9" x14ac:dyDescent="0.25">
      <c r="I438" s="5"/>
    </row>
    <row r="439" spans="9:9" x14ac:dyDescent="0.25">
      <c r="I439" s="5"/>
    </row>
    <row r="440" spans="9:9" x14ac:dyDescent="0.25">
      <c r="I440" s="5"/>
    </row>
    <row r="441" spans="9:9" x14ac:dyDescent="0.25">
      <c r="I441" s="5"/>
    </row>
    <row r="442" spans="9:9" x14ac:dyDescent="0.25">
      <c r="I442" s="5"/>
    </row>
    <row r="443" spans="9:9" x14ac:dyDescent="0.25">
      <c r="I443" s="5"/>
    </row>
    <row r="444" spans="9:9" x14ac:dyDescent="0.25">
      <c r="I444" s="5"/>
    </row>
    <row r="445" spans="9:9" x14ac:dyDescent="0.25">
      <c r="I445" s="5"/>
    </row>
    <row r="446" spans="9:9" x14ac:dyDescent="0.25">
      <c r="I446" s="5"/>
    </row>
    <row r="447" spans="9:9" x14ac:dyDescent="0.25">
      <c r="I447" s="5"/>
    </row>
    <row r="448" spans="9:9" x14ac:dyDescent="0.25">
      <c r="I448" s="5"/>
    </row>
    <row r="449" spans="9:9" x14ac:dyDescent="0.25">
      <c r="I449" s="5"/>
    </row>
    <row r="450" spans="9:9" x14ac:dyDescent="0.25">
      <c r="I450" s="5"/>
    </row>
    <row r="451" spans="9:9" x14ac:dyDescent="0.25">
      <c r="I451" s="5"/>
    </row>
    <row r="452" spans="9:9" x14ac:dyDescent="0.25">
      <c r="I452" s="5"/>
    </row>
    <row r="453" spans="9:9" x14ac:dyDescent="0.25">
      <c r="I453" s="5"/>
    </row>
    <row r="454" spans="9:9" x14ac:dyDescent="0.25">
      <c r="I454" s="5"/>
    </row>
    <row r="455" spans="9:9" x14ac:dyDescent="0.25">
      <c r="I455" s="5"/>
    </row>
    <row r="456" spans="9:9" x14ac:dyDescent="0.25">
      <c r="I456" s="5"/>
    </row>
    <row r="457" spans="9:9" x14ac:dyDescent="0.25">
      <c r="I457" s="5"/>
    </row>
    <row r="458" spans="9:9" x14ac:dyDescent="0.25">
      <c r="I458" s="5"/>
    </row>
    <row r="459" spans="9:9" x14ac:dyDescent="0.25">
      <c r="I459" s="5"/>
    </row>
    <row r="460" spans="9:9" x14ac:dyDescent="0.25">
      <c r="I460" s="5"/>
    </row>
    <row r="461" spans="9:9" x14ac:dyDescent="0.25">
      <c r="I461" s="5"/>
    </row>
    <row r="462" spans="9:9" x14ac:dyDescent="0.25">
      <c r="I462" s="5"/>
    </row>
    <row r="463" spans="9:9" x14ac:dyDescent="0.25">
      <c r="I463" s="5"/>
    </row>
    <row r="464" spans="9:9" x14ac:dyDescent="0.25">
      <c r="I464" s="5"/>
    </row>
    <row r="465" spans="9:9" x14ac:dyDescent="0.25">
      <c r="I465" s="5"/>
    </row>
    <row r="466" spans="9:9" x14ac:dyDescent="0.25">
      <c r="I466" s="5"/>
    </row>
    <row r="467" spans="9:9" x14ac:dyDescent="0.25">
      <c r="I467" s="5"/>
    </row>
    <row r="468" spans="9:9" x14ac:dyDescent="0.25">
      <c r="I468" s="5"/>
    </row>
    <row r="469" spans="9:9" x14ac:dyDescent="0.25">
      <c r="I469" s="5"/>
    </row>
    <row r="470" spans="9:9" x14ac:dyDescent="0.25">
      <c r="I470" s="5"/>
    </row>
    <row r="471" spans="9:9" x14ac:dyDescent="0.25">
      <c r="I471" s="5"/>
    </row>
    <row r="472" spans="9:9" x14ac:dyDescent="0.25">
      <c r="I472" s="5"/>
    </row>
    <row r="473" spans="9:9" x14ac:dyDescent="0.25">
      <c r="I473" s="5"/>
    </row>
    <row r="474" spans="9:9" x14ac:dyDescent="0.25">
      <c r="I474" s="5"/>
    </row>
    <row r="475" spans="9:9" x14ac:dyDescent="0.25">
      <c r="I475" s="5"/>
    </row>
    <row r="476" spans="9:9" x14ac:dyDescent="0.25">
      <c r="I476" s="5"/>
    </row>
    <row r="477" spans="9:9" x14ac:dyDescent="0.25">
      <c r="I477" s="5"/>
    </row>
    <row r="478" spans="9:9" x14ac:dyDescent="0.25">
      <c r="I478" s="5"/>
    </row>
    <row r="479" spans="9:9" x14ac:dyDescent="0.25">
      <c r="I479" s="5"/>
    </row>
    <row r="480" spans="9:9" x14ac:dyDescent="0.25">
      <c r="I480" s="5"/>
    </row>
    <row r="481" spans="9:9" x14ac:dyDescent="0.25">
      <c r="I481" s="5"/>
    </row>
    <row r="482" spans="9:9" x14ac:dyDescent="0.25">
      <c r="I482" s="5"/>
    </row>
    <row r="483" spans="9:9" x14ac:dyDescent="0.25">
      <c r="I483" s="5"/>
    </row>
    <row r="484" spans="9:9" x14ac:dyDescent="0.25">
      <c r="I484" s="5"/>
    </row>
    <row r="485" spans="9:9" x14ac:dyDescent="0.25">
      <c r="I485" s="5"/>
    </row>
    <row r="486" spans="9:9" x14ac:dyDescent="0.25">
      <c r="I486" s="5"/>
    </row>
    <row r="487" spans="9:9" x14ac:dyDescent="0.25">
      <c r="I487" s="5"/>
    </row>
    <row r="488" spans="9:9" x14ac:dyDescent="0.25">
      <c r="I488" s="5"/>
    </row>
    <row r="489" spans="9:9" x14ac:dyDescent="0.25">
      <c r="I489" s="5"/>
    </row>
    <row r="490" spans="9:9" x14ac:dyDescent="0.25">
      <c r="I490" s="5"/>
    </row>
    <row r="491" spans="9:9" x14ac:dyDescent="0.25">
      <c r="I491" s="5"/>
    </row>
    <row r="492" spans="9:9" x14ac:dyDescent="0.25">
      <c r="I492" s="5"/>
    </row>
    <row r="493" spans="9:9" x14ac:dyDescent="0.25">
      <c r="I493" s="5"/>
    </row>
    <row r="494" spans="9:9" x14ac:dyDescent="0.25">
      <c r="I494" s="5"/>
    </row>
    <row r="495" spans="9:9" x14ac:dyDescent="0.25">
      <c r="I495" s="5"/>
    </row>
    <row r="496" spans="9:9" x14ac:dyDescent="0.25">
      <c r="I496" s="5"/>
    </row>
    <row r="497" spans="9:9" x14ac:dyDescent="0.25">
      <c r="I497" s="5"/>
    </row>
    <row r="498" spans="9:9" x14ac:dyDescent="0.25">
      <c r="I498" s="5"/>
    </row>
    <row r="499" spans="9:9" x14ac:dyDescent="0.25">
      <c r="I499" s="5"/>
    </row>
    <row r="500" spans="9:9" x14ac:dyDescent="0.25">
      <c r="I500" s="5"/>
    </row>
    <row r="501" spans="9:9" x14ac:dyDescent="0.25">
      <c r="I501" s="5"/>
    </row>
    <row r="502" spans="9:9" x14ac:dyDescent="0.25">
      <c r="I502" s="5"/>
    </row>
    <row r="503" spans="9:9" x14ac:dyDescent="0.25">
      <c r="I503" s="5"/>
    </row>
    <row r="504" spans="9:9" x14ac:dyDescent="0.25">
      <c r="I504" s="5"/>
    </row>
    <row r="505" spans="9:9" x14ac:dyDescent="0.25">
      <c r="I505" s="5"/>
    </row>
    <row r="506" spans="9:9" x14ac:dyDescent="0.25">
      <c r="I506" s="5"/>
    </row>
    <row r="507" spans="9:9" x14ac:dyDescent="0.25">
      <c r="I507" s="5"/>
    </row>
    <row r="508" spans="9:9" x14ac:dyDescent="0.25">
      <c r="I508" s="5"/>
    </row>
    <row r="509" spans="9:9" x14ac:dyDescent="0.25">
      <c r="I509" s="5"/>
    </row>
    <row r="510" spans="9:9" x14ac:dyDescent="0.25">
      <c r="I510" s="5"/>
    </row>
    <row r="511" spans="9:9" x14ac:dyDescent="0.25">
      <c r="I511" s="5"/>
    </row>
    <row r="512" spans="9:9" x14ac:dyDescent="0.25">
      <c r="I512" s="5"/>
    </row>
    <row r="513" spans="9:9" x14ac:dyDescent="0.25">
      <c r="I513" s="5"/>
    </row>
    <row r="514" spans="9:9" x14ac:dyDescent="0.25">
      <c r="I514" s="5"/>
    </row>
    <row r="515" spans="9:9" x14ac:dyDescent="0.25">
      <c r="I515" s="5"/>
    </row>
    <row r="516" spans="9:9" x14ac:dyDescent="0.25">
      <c r="I516" s="5"/>
    </row>
    <row r="517" spans="9:9" x14ac:dyDescent="0.25">
      <c r="I517" s="5"/>
    </row>
    <row r="518" spans="9:9" x14ac:dyDescent="0.25">
      <c r="I518" s="5"/>
    </row>
    <row r="519" spans="9:9" x14ac:dyDescent="0.25">
      <c r="I519" s="5"/>
    </row>
    <row r="520" spans="9:9" x14ac:dyDescent="0.25">
      <c r="I520" s="5"/>
    </row>
    <row r="521" spans="9:9" x14ac:dyDescent="0.25">
      <c r="I521" s="5"/>
    </row>
    <row r="522" spans="9:9" x14ac:dyDescent="0.25">
      <c r="I522" s="5"/>
    </row>
    <row r="523" spans="9:9" x14ac:dyDescent="0.25">
      <c r="I523" s="5"/>
    </row>
    <row r="524" spans="9:9" x14ac:dyDescent="0.25">
      <c r="I524" s="5"/>
    </row>
    <row r="525" spans="9:9" x14ac:dyDescent="0.25">
      <c r="I525" s="5"/>
    </row>
    <row r="526" spans="9:9" x14ac:dyDescent="0.25">
      <c r="I526" s="5"/>
    </row>
    <row r="527" spans="9:9" x14ac:dyDescent="0.25">
      <c r="I527" s="5"/>
    </row>
    <row r="528" spans="9:9" x14ac:dyDescent="0.25">
      <c r="I528" s="5"/>
    </row>
    <row r="529" spans="9:9" x14ac:dyDescent="0.25">
      <c r="I529" s="5"/>
    </row>
    <row r="530" spans="9:9" x14ac:dyDescent="0.25">
      <c r="I530" s="5"/>
    </row>
    <row r="531" spans="9:9" x14ac:dyDescent="0.25">
      <c r="I531" s="5"/>
    </row>
    <row r="532" spans="9:9" x14ac:dyDescent="0.25">
      <c r="I532" s="5"/>
    </row>
    <row r="533" spans="9:9" x14ac:dyDescent="0.25">
      <c r="I533" s="5"/>
    </row>
    <row r="534" spans="9:9" x14ac:dyDescent="0.25">
      <c r="I534" s="5"/>
    </row>
    <row r="535" spans="9:9" x14ac:dyDescent="0.25">
      <c r="I535" s="5"/>
    </row>
    <row r="536" spans="9:9" x14ac:dyDescent="0.25">
      <c r="I536" s="5"/>
    </row>
    <row r="537" spans="9:9" x14ac:dyDescent="0.25">
      <c r="I537" s="5"/>
    </row>
    <row r="538" spans="9:9" x14ac:dyDescent="0.25">
      <c r="I538" s="5"/>
    </row>
    <row r="539" spans="9:9" x14ac:dyDescent="0.25">
      <c r="I539" s="5"/>
    </row>
    <row r="540" spans="9:9" x14ac:dyDescent="0.25">
      <c r="I540" s="5"/>
    </row>
    <row r="541" spans="9:9" x14ac:dyDescent="0.25">
      <c r="I541" s="5"/>
    </row>
    <row r="542" spans="9:9" x14ac:dyDescent="0.25">
      <c r="I542" s="5"/>
    </row>
    <row r="543" spans="9:9" x14ac:dyDescent="0.25">
      <c r="I543" s="5"/>
    </row>
    <row r="544" spans="9:9" x14ac:dyDescent="0.25">
      <c r="I544" s="5"/>
    </row>
    <row r="545" spans="9:9" x14ac:dyDescent="0.25">
      <c r="I545" s="5"/>
    </row>
    <row r="546" spans="9:9" x14ac:dyDescent="0.25">
      <c r="I546" s="5"/>
    </row>
    <row r="547" spans="9:9" x14ac:dyDescent="0.25">
      <c r="I547" s="5"/>
    </row>
    <row r="548" spans="9:9" x14ac:dyDescent="0.25">
      <c r="I548" s="5"/>
    </row>
    <row r="549" spans="9:9" x14ac:dyDescent="0.25">
      <c r="I549" s="5"/>
    </row>
    <row r="550" spans="9:9" x14ac:dyDescent="0.25">
      <c r="I550" s="5"/>
    </row>
    <row r="551" spans="9:9" x14ac:dyDescent="0.25">
      <c r="I551" s="5"/>
    </row>
    <row r="552" spans="9:9" x14ac:dyDescent="0.25">
      <c r="I552" s="5"/>
    </row>
    <row r="553" spans="9:9" x14ac:dyDescent="0.25">
      <c r="I553" s="5"/>
    </row>
    <row r="554" spans="9:9" x14ac:dyDescent="0.25">
      <c r="I554" s="5"/>
    </row>
    <row r="555" spans="9:9" x14ac:dyDescent="0.25">
      <c r="I555" s="5"/>
    </row>
    <row r="556" spans="9:9" x14ac:dyDescent="0.25">
      <c r="I556" s="5"/>
    </row>
    <row r="557" spans="9:9" x14ac:dyDescent="0.25">
      <c r="I557" s="5"/>
    </row>
    <row r="558" spans="9:9" x14ac:dyDescent="0.25">
      <c r="I558" s="5"/>
    </row>
    <row r="559" spans="9:9" x14ac:dyDescent="0.25">
      <c r="I559" s="5"/>
    </row>
    <row r="560" spans="9:9" x14ac:dyDescent="0.25">
      <c r="I560" s="5"/>
    </row>
    <row r="561" spans="9:9" x14ac:dyDescent="0.25">
      <c r="I561" s="5"/>
    </row>
    <row r="562" spans="9:9" x14ac:dyDescent="0.25">
      <c r="I562" s="5"/>
    </row>
    <row r="563" spans="9:9" x14ac:dyDescent="0.25">
      <c r="I563" s="5"/>
    </row>
    <row r="564" spans="9:9" x14ac:dyDescent="0.25">
      <c r="I564" s="5"/>
    </row>
    <row r="565" spans="9:9" x14ac:dyDescent="0.25">
      <c r="I565" s="5"/>
    </row>
    <row r="566" spans="9:9" x14ac:dyDescent="0.25">
      <c r="I566" s="5"/>
    </row>
    <row r="567" spans="9:9" x14ac:dyDescent="0.25">
      <c r="I567" s="5"/>
    </row>
    <row r="568" spans="9:9" x14ac:dyDescent="0.25">
      <c r="I568" s="5"/>
    </row>
    <row r="569" spans="9:9" x14ac:dyDescent="0.25">
      <c r="I569" s="5"/>
    </row>
    <row r="570" spans="9:9" x14ac:dyDescent="0.25">
      <c r="I570" s="5"/>
    </row>
    <row r="571" spans="9:9" x14ac:dyDescent="0.25">
      <c r="I571" s="5"/>
    </row>
    <row r="572" spans="9:9" x14ac:dyDescent="0.25">
      <c r="I572" s="5"/>
    </row>
    <row r="573" spans="9:9" x14ac:dyDescent="0.25">
      <c r="I573" s="5"/>
    </row>
    <row r="574" spans="9:9" x14ac:dyDescent="0.25">
      <c r="I574" s="5"/>
    </row>
    <row r="575" spans="9:9" x14ac:dyDescent="0.25">
      <c r="I575" s="5"/>
    </row>
    <row r="576" spans="9:9" x14ac:dyDescent="0.25">
      <c r="I576" s="5"/>
    </row>
    <row r="577" spans="9:9" x14ac:dyDescent="0.25">
      <c r="I577" s="5"/>
    </row>
    <row r="578" spans="9:9" x14ac:dyDescent="0.25">
      <c r="I578" s="5"/>
    </row>
    <row r="579" spans="9:9" x14ac:dyDescent="0.25">
      <c r="I579" s="5"/>
    </row>
    <row r="580" spans="9:9" x14ac:dyDescent="0.25">
      <c r="I580" s="5"/>
    </row>
    <row r="581" spans="9:9" x14ac:dyDescent="0.25">
      <c r="I581" s="5"/>
    </row>
    <row r="582" spans="9:9" x14ac:dyDescent="0.25">
      <c r="I582" s="5"/>
    </row>
    <row r="583" spans="9:9" x14ac:dyDescent="0.25">
      <c r="I583" s="5"/>
    </row>
    <row r="584" spans="9:9" x14ac:dyDescent="0.25">
      <c r="I584" s="5"/>
    </row>
    <row r="585" spans="9:9" x14ac:dyDescent="0.25">
      <c r="I585" s="5"/>
    </row>
    <row r="586" spans="9:9" x14ac:dyDescent="0.25">
      <c r="I586" s="5"/>
    </row>
    <row r="587" spans="9:9" x14ac:dyDescent="0.25">
      <c r="I587" s="5"/>
    </row>
    <row r="588" spans="9:9" x14ac:dyDescent="0.25">
      <c r="I588" s="5"/>
    </row>
    <row r="589" spans="9:9" x14ac:dyDescent="0.25">
      <c r="I589" s="5"/>
    </row>
    <row r="590" spans="9:9" x14ac:dyDescent="0.25">
      <c r="I590" s="5"/>
    </row>
    <row r="591" spans="9:9" x14ac:dyDescent="0.25">
      <c r="I591" s="5"/>
    </row>
    <row r="592" spans="9:9" x14ac:dyDescent="0.25">
      <c r="I592" s="5"/>
    </row>
    <row r="593" spans="9:9" x14ac:dyDescent="0.25">
      <c r="I593" s="5"/>
    </row>
    <row r="594" spans="9:9" x14ac:dyDescent="0.25">
      <c r="I594" s="5"/>
    </row>
    <row r="595" spans="9:9" x14ac:dyDescent="0.25">
      <c r="I595" s="5"/>
    </row>
    <row r="596" spans="9:9" x14ac:dyDescent="0.25">
      <c r="I596" s="5"/>
    </row>
    <row r="597" spans="9:9" x14ac:dyDescent="0.25">
      <c r="I597" s="5"/>
    </row>
    <row r="598" spans="9:9" x14ac:dyDescent="0.25">
      <c r="I598" s="5"/>
    </row>
    <row r="599" spans="9:9" x14ac:dyDescent="0.25">
      <c r="I599" s="5"/>
    </row>
    <row r="600" spans="9:9" x14ac:dyDescent="0.25">
      <c r="I600" s="5"/>
    </row>
    <row r="601" spans="9:9" x14ac:dyDescent="0.25">
      <c r="I601" s="5"/>
    </row>
    <row r="602" spans="9:9" x14ac:dyDescent="0.25">
      <c r="I602" s="5"/>
    </row>
    <row r="603" spans="9:9" x14ac:dyDescent="0.25">
      <c r="I603" s="5"/>
    </row>
    <row r="604" spans="9:9" x14ac:dyDescent="0.25">
      <c r="I604" s="5"/>
    </row>
    <row r="605" spans="9:9" x14ac:dyDescent="0.25">
      <c r="I605" s="5"/>
    </row>
    <row r="606" spans="9:9" x14ac:dyDescent="0.25">
      <c r="I606" s="5"/>
    </row>
    <row r="607" spans="9:9" x14ac:dyDescent="0.25">
      <c r="I607" s="5"/>
    </row>
    <row r="608" spans="9:9" x14ac:dyDescent="0.25">
      <c r="I608" s="5"/>
    </row>
    <row r="609" spans="9:9" x14ac:dyDescent="0.25">
      <c r="I609" s="5"/>
    </row>
    <row r="610" spans="9:9" x14ac:dyDescent="0.25">
      <c r="I610" s="5"/>
    </row>
    <row r="611" spans="9:9" x14ac:dyDescent="0.25">
      <c r="I611" s="5"/>
    </row>
    <row r="612" spans="9:9" x14ac:dyDescent="0.25">
      <c r="I612" s="5"/>
    </row>
    <row r="613" spans="9:9" x14ac:dyDescent="0.25">
      <c r="I613" s="5"/>
    </row>
    <row r="614" spans="9:9" x14ac:dyDescent="0.25">
      <c r="I614" s="5"/>
    </row>
    <row r="615" spans="9:9" x14ac:dyDescent="0.25">
      <c r="I615" s="5"/>
    </row>
    <row r="616" spans="9:9" x14ac:dyDescent="0.25">
      <c r="I616" s="5"/>
    </row>
    <row r="617" spans="9:9" x14ac:dyDescent="0.25">
      <c r="I617" s="5"/>
    </row>
    <row r="618" spans="9:9" x14ac:dyDescent="0.25">
      <c r="I618" s="5"/>
    </row>
    <row r="619" spans="9:9" x14ac:dyDescent="0.25">
      <c r="I619" s="5"/>
    </row>
    <row r="620" spans="9:9" x14ac:dyDescent="0.25">
      <c r="I620" s="5"/>
    </row>
    <row r="621" spans="9:9" x14ac:dyDescent="0.25">
      <c r="I621" s="5"/>
    </row>
    <row r="622" spans="9:9" x14ac:dyDescent="0.25">
      <c r="I622" s="5"/>
    </row>
    <row r="623" spans="9:9" x14ac:dyDescent="0.25">
      <c r="I623" s="5"/>
    </row>
    <row r="624" spans="9:9" x14ac:dyDescent="0.25">
      <c r="I624" s="5"/>
    </row>
    <row r="625" spans="9:9" x14ac:dyDescent="0.25">
      <c r="I625" s="5"/>
    </row>
    <row r="626" spans="9:9" x14ac:dyDescent="0.25">
      <c r="I626" s="5"/>
    </row>
    <row r="627" spans="9:9" x14ac:dyDescent="0.25">
      <c r="I627" s="5"/>
    </row>
    <row r="628" spans="9:9" x14ac:dyDescent="0.25">
      <c r="I628" s="5"/>
    </row>
    <row r="629" spans="9:9" x14ac:dyDescent="0.25">
      <c r="I629" s="5"/>
    </row>
    <row r="630" spans="9:9" x14ac:dyDescent="0.25">
      <c r="I630" s="5"/>
    </row>
    <row r="631" spans="9:9" x14ac:dyDescent="0.25">
      <c r="I631" s="5"/>
    </row>
    <row r="632" spans="9:9" x14ac:dyDescent="0.25">
      <c r="I632" s="5"/>
    </row>
    <row r="633" spans="9:9" x14ac:dyDescent="0.25">
      <c r="I633" s="5"/>
    </row>
    <row r="634" spans="9:9" x14ac:dyDescent="0.25">
      <c r="I634" s="5"/>
    </row>
    <row r="635" spans="9:9" x14ac:dyDescent="0.25">
      <c r="I635" s="5"/>
    </row>
    <row r="636" spans="9:9" x14ac:dyDescent="0.25">
      <c r="I636" s="5"/>
    </row>
    <row r="637" spans="9:9" x14ac:dyDescent="0.25">
      <c r="I637" s="5"/>
    </row>
    <row r="638" spans="9:9" x14ac:dyDescent="0.25">
      <c r="I638" s="5"/>
    </row>
    <row r="639" spans="9:9" x14ac:dyDescent="0.25">
      <c r="I639" s="5"/>
    </row>
    <row r="640" spans="9:9" x14ac:dyDescent="0.25">
      <c r="I640" s="5"/>
    </row>
    <row r="641" spans="9:9" x14ac:dyDescent="0.25">
      <c r="I641" s="5"/>
    </row>
    <row r="642" spans="9:9" x14ac:dyDescent="0.25">
      <c r="I642" s="5"/>
    </row>
    <row r="643" spans="9:9" x14ac:dyDescent="0.25">
      <c r="I643" s="5"/>
    </row>
    <row r="644" spans="9:9" x14ac:dyDescent="0.25">
      <c r="I644" s="5"/>
    </row>
    <row r="645" spans="9:9" x14ac:dyDescent="0.25">
      <c r="I645" s="5"/>
    </row>
    <row r="646" spans="9:9" x14ac:dyDescent="0.25">
      <c r="I646" s="5"/>
    </row>
    <row r="647" spans="9:9" x14ac:dyDescent="0.25">
      <c r="I647" s="5"/>
    </row>
    <row r="648" spans="9:9" x14ac:dyDescent="0.25">
      <c r="I648" s="5"/>
    </row>
    <row r="649" spans="9:9" x14ac:dyDescent="0.25">
      <c r="I649" s="5"/>
    </row>
    <row r="650" spans="9:9" x14ac:dyDescent="0.25">
      <c r="I650" s="5"/>
    </row>
    <row r="651" spans="9:9" x14ac:dyDescent="0.25">
      <c r="I651" s="5"/>
    </row>
    <row r="652" spans="9:9" x14ac:dyDescent="0.25">
      <c r="I652" s="5"/>
    </row>
    <row r="653" spans="9:9" x14ac:dyDescent="0.25">
      <c r="I653" s="5"/>
    </row>
    <row r="654" spans="9:9" x14ac:dyDescent="0.25">
      <c r="I654" s="5"/>
    </row>
    <row r="655" spans="9:9" x14ac:dyDescent="0.25">
      <c r="I655" s="5"/>
    </row>
    <row r="656" spans="9:9" x14ac:dyDescent="0.25">
      <c r="I656" s="5"/>
    </row>
    <row r="657" spans="9:9" x14ac:dyDescent="0.25">
      <c r="I657" s="5"/>
    </row>
    <row r="658" spans="9:9" x14ac:dyDescent="0.25">
      <c r="I658" s="5"/>
    </row>
    <row r="659" spans="9:9" x14ac:dyDescent="0.25">
      <c r="I659" s="5"/>
    </row>
    <row r="660" spans="9:9" x14ac:dyDescent="0.25">
      <c r="I660" s="5"/>
    </row>
    <row r="661" spans="9:9" x14ac:dyDescent="0.25">
      <c r="I661" s="5"/>
    </row>
    <row r="662" spans="9:9" x14ac:dyDescent="0.25">
      <c r="I662" s="5"/>
    </row>
    <row r="663" spans="9:9" x14ac:dyDescent="0.25">
      <c r="I663" s="5"/>
    </row>
    <row r="664" spans="9:9" x14ac:dyDescent="0.25">
      <c r="I664" s="5"/>
    </row>
    <row r="665" spans="9:9" x14ac:dyDescent="0.25">
      <c r="I665" s="5"/>
    </row>
    <row r="666" spans="9:9" x14ac:dyDescent="0.25">
      <c r="I666" s="5"/>
    </row>
    <row r="667" spans="9:9" x14ac:dyDescent="0.25">
      <c r="I667" s="5"/>
    </row>
    <row r="668" spans="9:9" x14ac:dyDescent="0.25">
      <c r="I668" s="5"/>
    </row>
    <row r="669" spans="9:9" x14ac:dyDescent="0.25">
      <c r="I669" s="5"/>
    </row>
    <row r="670" spans="9:9" x14ac:dyDescent="0.25">
      <c r="I670" s="5"/>
    </row>
    <row r="671" spans="9:9" x14ac:dyDescent="0.25">
      <c r="I671" s="5"/>
    </row>
    <row r="672" spans="9:9" x14ac:dyDescent="0.25">
      <c r="I672" s="5"/>
    </row>
    <row r="673" spans="9:9" x14ac:dyDescent="0.25">
      <c r="I673" s="5"/>
    </row>
    <row r="674" spans="9:9" x14ac:dyDescent="0.25">
      <c r="I674" s="5"/>
    </row>
    <row r="675" spans="9:9" x14ac:dyDescent="0.25">
      <c r="I675" s="5"/>
    </row>
    <row r="676" spans="9:9" x14ac:dyDescent="0.25">
      <c r="I676" s="5"/>
    </row>
    <row r="677" spans="9:9" x14ac:dyDescent="0.25">
      <c r="I677" s="5"/>
    </row>
    <row r="678" spans="9:9" x14ac:dyDescent="0.25">
      <c r="I678" s="5"/>
    </row>
    <row r="679" spans="9:9" x14ac:dyDescent="0.25">
      <c r="I679" s="5"/>
    </row>
    <row r="680" spans="9:9" x14ac:dyDescent="0.25">
      <c r="I680" s="5"/>
    </row>
    <row r="681" spans="9:9" x14ac:dyDescent="0.25">
      <c r="I681" s="5"/>
    </row>
    <row r="682" spans="9:9" x14ac:dyDescent="0.25">
      <c r="I682" s="5"/>
    </row>
    <row r="683" spans="9:9" x14ac:dyDescent="0.25">
      <c r="I683" s="5"/>
    </row>
    <row r="684" spans="9:9" x14ac:dyDescent="0.25">
      <c r="I684" s="5"/>
    </row>
    <row r="685" spans="9:9" x14ac:dyDescent="0.25">
      <c r="I685" s="5"/>
    </row>
    <row r="686" spans="9:9" x14ac:dyDescent="0.25">
      <c r="I686" s="5"/>
    </row>
    <row r="687" spans="9:9" x14ac:dyDescent="0.25">
      <c r="I687" s="5"/>
    </row>
    <row r="688" spans="9:9" x14ac:dyDescent="0.25">
      <c r="I688" s="5"/>
    </row>
    <row r="689" spans="9:9" x14ac:dyDescent="0.25">
      <c r="I689" s="5"/>
    </row>
    <row r="690" spans="9:9" x14ac:dyDescent="0.25">
      <c r="I690" s="5"/>
    </row>
    <row r="691" spans="9:9" x14ac:dyDescent="0.25">
      <c r="I691" s="5"/>
    </row>
    <row r="692" spans="9:9" x14ac:dyDescent="0.25">
      <c r="I692" s="5"/>
    </row>
    <row r="693" spans="9:9" x14ac:dyDescent="0.25">
      <c r="I693" s="5"/>
    </row>
    <row r="694" spans="9:9" x14ac:dyDescent="0.25">
      <c r="I694" s="5"/>
    </row>
    <row r="695" spans="9:9" x14ac:dyDescent="0.25">
      <c r="I695" s="5"/>
    </row>
    <row r="696" spans="9:9" x14ac:dyDescent="0.25">
      <c r="I696" s="5"/>
    </row>
    <row r="697" spans="9:9" x14ac:dyDescent="0.25">
      <c r="I697" s="5"/>
    </row>
    <row r="698" spans="9:9" x14ac:dyDescent="0.25">
      <c r="I698" s="5"/>
    </row>
    <row r="699" spans="9:9" x14ac:dyDescent="0.25">
      <c r="I699" s="5"/>
    </row>
    <row r="700" spans="9:9" x14ac:dyDescent="0.25">
      <c r="I700" s="5"/>
    </row>
    <row r="701" spans="9:9" x14ac:dyDescent="0.25">
      <c r="I701" s="5"/>
    </row>
    <row r="702" spans="9:9" x14ac:dyDescent="0.25">
      <c r="I702" s="5"/>
    </row>
    <row r="703" spans="9:9" x14ac:dyDescent="0.25">
      <c r="I703" s="5"/>
    </row>
    <row r="704" spans="9:9" x14ac:dyDescent="0.25">
      <c r="I704" s="5"/>
    </row>
    <row r="705" spans="9:9" x14ac:dyDescent="0.25">
      <c r="I705" s="5"/>
    </row>
    <row r="706" spans="9:9" x14ac:dyDescent="0.25">
      <c r="I706" s="5"/>
    </row>
    <row r="707" spans="9:9" x14ac:dyDescent="0.25">
      <c r="I707" s="5"/>
    </row>
    <row r="708" spans="9:9" x14ac:dyDescent="0.25">
      <c r="I708" s="5"/>
    </row>
    <row r="709" spans="9:9" x14ac:dyDescent="0.25">
      <c r="I709" s="5"/>
    </row>
    <row r="710" spans="9:9" x14ac:dyDescent="0.25">
      <c r="I710" s="5"/>
    </row>
    <row r="711" spans="9:9" x14ac:dyDescent="0.25">
      <c r="I711" s="5"/>
    </row>
    <row r="712" spans="9:9" x14ac:dyDescent="0.25">
      <c r="I712" s="5"/>
    </row>
    <row r="713" spans="9:9" x14ac:dyDescent="0.25">
      <c r="I713" s="5"/>
    </row>
    <row r="714" spans="9:9" x14ac:dyDescent="0.25">
      <c r="I714" s="5"/>
    </row>
    <row r="715" spans="9:9" x14ac:dyDescent="0.25">
      <c r="I715" s="5"/>
    </row>
    <row r="716" spans="9:9" x14ac:dyDescent="0.25">
      <c r="I716" s="5"/>
    </row>
    <row r="717" spans="9:9" x14ac:dyDescent="0.25">
      <c r="I717" s="5"/>
    </row>
    <row r="718" spans="9:9" x14ac:dyDescent="0.25">
      <c r="I718" s="5"/>
    </row>
    <row r="719" spans="9:9" x14ac:dyDescent="0.25">
      <c r="I719" s="5"/>
    </row>
    <row r="720" spans="9:9" x14ac:dyDescent="0.25">
      <c r="I720" s="5"/>
    </row>
    <row r="721" spans="9:9" x14ac:dyDescent="0.25">
      <c r="I721" s="5"/>
    </row>
    <row r="722" spans="9:9" x14ac:dyDescent="0.25">
      <c r="I722" s="5"/>
    </row>
    <row r="723" spans="9:9" x14ac:dyDescent="0.25">
      <c r="I723" s="5"/>
    </row>
    <row r="724" spans="9:9" x14ac:dyDescent="0.25">
      <c r="I724" s="5"/>
    </row>
    <row r="725" spans="9:9" x14ac:dyDescent="0.25">
      <c r="I725" s="5"/>
    </row>
    <row r="726" spans="9:9" x14ac:dyDescent="0.25">
      <c r="I726" s="5"/>
    </row>
    <row r="727" spans="9:9" x14ac:dyDescent="0.25">
      <c r="I727" s="5"/>
    </row>
    <row r="728" spans="9:9" x14ac:dyDescent="0.25">
      <c r="I728" s="5"/>
    </row>
    <row r="729" spans="9:9" x14ac:dyDescent="0.25">
      <c r="I729" s="5"/>
    </row>
    <row r="730" spans="9:9" x14ac:dyDescent="0.25">
      <c r="I730" s="5"/>
    </row>
    <row r="731" spans="9:9" x14ac:dyDescent="0.25">
      <c r="I731" s="5"/>
    </row>
    <row r="732" spans="9:9" x14ac:dyDescent="0.25">
      <c r="I732" s="5"/>
    </row>
    <row r="733" spans="9:9" x14ac:dyDescent="0.25">
      <c r="I733" s="5"/>
    </row>
    <row r="734" spans="9:9" x14ac:dyDescent="0.25">
      <c r="I734" s="5"/>
    </row>
    <row r="735" spans="9:9" x14ac:dyDescent="0.25">
      <c r="I735" s="5"/>
    </row>
    <row r="736" spans="9:9" x14ac:dyDescent="0.25">
      <c r="I736" s="5"/>
    </row>
    <row r="737" spans="9:9" x14ac:dyDescent="0.25">
      <c r="I737" s="5"/>
    </row>
    <row r="738" spans="9:9" x14ac:dyDescent="0.25">
      <c r="I738" s="5"/>
    </row>
    <row r="739" spans="9:9" x14ac:dyDescent="0.25">
      <c r="I739" s="5"/>
    </row>
    <row r="740" spans="9:9" x14ac:dyDescent="0.25">
      <c r="I740" s="5"/>
    </row>
    <row r="741" spans="9:9" x14ac:dyDescent="0.25">
      <c r="I741" s="5"/>
    </row>
    <row r="742" spans="9:9" x14ac:dyDescent="0.25">
      <c r="I742" s="5"/>
    </row>
    <row r="743" spans="9:9" x14ac:dyDescent="0.25">
      <c r="I743" s="5"/>
    </row>
    <row r="744" spans="9:9" x14ac:dyDescent="0.25">
      <c r="I744" s="5"/>
    </row>
    <row r="745" spans="9:9" x14ac:dyDescent="0.25">
      <c r="I745" s="5"/>
    </row>
    <row r="746" spans="9:9" x14ac:dyDescent="0.25">
      <c r="I746" s="5"/>
    </row>
    <row r="747" spans="9:9" x14ac:dyDescent="0.25">
      <c r="I747" s="5"/>
    </row>
    <row r="748" spans="9:9" x14ac:dyDescent="0.25">
      <c r="I748" s="5"/>
    </row>
    <row r="749" spans="9:9" x14ac:dyDescent="0.25">
      <c r="I749" s="5"/>
    </row>
    <row r="750" spans="9:9" x14ac:dyDescent="0.25">
      <c r="I750" s="5"/>
    </row>
    <row r="751" spans="9:9" x14ac:dyDescent="0.25">
      <c r="I751" s="5"/>
    </row>
    <row r="752" spans="9:9" x14ac:dyDescent="0.25">
      <c r="I752" s="5"/>
    </row>
    <row r="753" spans="9:9" x14ac:dyDescent="0.25">
      <c r="I753" s="5"/>
    </row>
    <row r="754" spans="9:9" x14ac:dyDescent="0.25">
      <c r="I754" s="5"/>
    </row>
    <row r="755" spans="9:9" x14ac:dyDescent="0.25">
      <c r="I755" s="5"/>
    </row>
    <row r="756" spans="9:9" x14ac:dyDescent="0.25">
      <c r="I756" s="5"/>
    </row>
    <row r="757" spans="9:9" x14ac:dyDescent="0.25">
      <c r="I757" s="5"/>
    </row>
    <row r="758" spans="9:9" x14ac:dyDescent="0.25">
      <c r="I758" s="5"/>
    </row>
    <row r="759" spans="9:9" x14ac:dyDescent="0.25">
      <c r="I759" s="5"/>
    </row>
    <row r="760" spans="9:9" x14ac:dyDescent="0.25">
      <c r="I760" s="5"/>
    </row>
    <row r="761" spans="9:9" x14ac:dyDescent="0.25">
      <c r="I761" s="5"/>
    </row>
    <row r="762" spans="9:9" x14ac:dyDescent="0.25">
      <c r="I762" s="5"/>
    </row>
    <row r="763" spans="9:9" x14ac:dyDescent="0.25">
      <c r="I763" s="5"/>
    </row>
    <row r="764" spans="9:9" x14ac:dyDescent="0.25">
      <c r="I764" s="5"/>
    </row>
    <row r="765" spans="9:9" x14ac:dyDescent="0.25">
      <c r="I765" s="5"/>
    </row>
    <row r="766" spans="9:9" x14ac:dyDescent="0.25">
      <c r="I766" s="5"/>
    </row>
    <row r="767" spans="9:9" x14ac:dyDescent="0.25">
      <c r="I767" s="5"/>
    </row>
    <row r="768" spans="9:9" x14ac:dyDescent="0.25">
      <c r="I768" s="5"/>
    </row>
    <row r="769" spans="9:9" x14ac:dyDescent="0.25">
      <c r="I769" s="5"/>
    </row>
    <row r="770" spans="9:9" x14ac:dyDescent="0.25">
      <c r="I770" s="5"/>
    </row>
    <row r="771" spans="9:9" x14ac:dyDescent="0.25">
      <c r="I771" s="5"/>
    </row>
    <row r="772" spans="9:9" x14ac:dyDescent="0.25">
      <c r="I772" s="5"/>
    </row>
    <row r="773" spans="9:9" x14ac:dyDescent="0.25">
      <c r="I773" s="5"/>
    </row>
    <row r="774" spans="9:9" x14ac:dyDescent="0.25">
      <c r="I774" s="5"/>
    </row>
    <row r="775" spans="9:9" x14ac:dyDescent="0.25">
      <c r="I775" s="5"/>
    </row>
    <row r="776" spans="9:9" x14ac:dyDescent="0.25">
      <c r="I776" s="5"/>
    </row>
    <row r="777" spans="9:9" x14ac:dyDescent="0.25">
      <c r="I777" s="5"/>
    </row>
    <row r="778" spans="9:9" x14ac:dyDescent="0.25">
      <c r="I778" s="5"/>
    </row>
    <row r="779" spans="9:9" x14ac:dyDescent="0.25">
      <c r="I779" s="5"/>
    </row>
    <row r="780" spans="9:9" x14ac:dyDescent="0.25">
      <c r="I780" s="5"/>
    </row>
    <row r="781" spans="9:9" x14ac:dyDescent="0.25">
      <c r="I781" s="5"/>
    </row>
    <row r="782" spans="9:9" x14ac:dyDescent="0.25">
      <c r="I782" s="5"/>
    </row>
    <row r="783" spans="9:9" x14ac:dyDescent="0.25">
      <c r="I783" s="5"/>
    </row>
    <row r="784" spans="9:9" x14ac:dyDescent="0.25">
      <c r="I784" s="5"/>
    </row>
    <row r="785" spans="9:9" x14ac:dyDescent="0.25">
      <c r="I785" s="5"/>
    </row>
    <row r="786" spans="9:9" x14ac:dyDescent="0.25">
      <c r="I786" s="5"/>
    </row>
    <row r="787" spans="9:9" x14ac:dyDescent="0.25">
      <c r="I787" s="5"/>
    </row>
    <row r="788" spans="9:9" x14ac:dyDescent="0.25">
      <c r="I788" s="5"/>
    </row>
    <row r="789" spans="9:9" x14ac:dyDescent="0.25">
      <c r="I789" s="5"/>
    </row>
    <row r="790" spans="9:9" x14ac:dyDescent="0.25">
      <c r="I790" s="5"/>
    </row>
    <row r="791" spans="9:9" x14ac:dyDescent="0.25">
      <c r="I791" s="5"/>
    </row>
    <row r="792" spans="9:9" x14ac:dyDescent="0.25">
      <c r="I792" s="5"/>
    </row>
    <row r="793" spans="9:9" x14ac:dyDescent="0.25">
      <c r="I793" s="5"/>
    </row>
    <row r="794" spans="9:9" x14ac:dyDescent="0.25">
      <c r="I794" s="5"/>
    </row>
    <row r="795" spans="9:9" x14ac:dyDescent="0.25">
      <c r="I795" s="5"/>
    </row>
    <row r="796" spans="9:9" x14ac:dyDescent="0.25">
      <c r="I796" s="5"/>
    </row>
    <row r="797" spans="9:9" x14ac:dyDescent="0.25">
      <c r="I797" s="5"/>
    </row>
    <row r="798" spans="9:9" x14ac:dyDescent="0.25">
      <c r="I798" s="5"/>
    </row>
    <row r="799" spans="9:9" x14ac:dyDescent="0.25">
      <c r="I799" s="5"/>
    </row>
    <row r="800" spans="9:9" x14ac:dyDescent="0.25">
      <c r="I800" s="5"/>
    </row>
    <row r="801" spans="9:9" x14ac:dyDescent="0.25">
      <c r="I801" s="5"/>
    </row>
    <row r="802" spans="9:9" x14ac:dyDescent="0.25">
      <c r="I802" s="5"/>
    </row>
    <row r="803" spans="9:9" x14ac:dyDescent="0.25">
      <c r="I803" s="5"/>
    </row>
    <row r="804" spans="9:9" x14ac:dyDescent="0.25">
      <c r="I804" s="5"/>
    </row>
    <row r="805" spans="9:9" x14ac:dyDescent="0.25">
      <c r="I805" s="5"/>
    </row>
    <row r="806" spans="9:9" x14ac:dyDescent="0.25">
      <c r="I806" s="5"/>
    </row>
    <row r="807" spans="9:9" x14ac:dyDescent="0.25">
      <c r="I807" s="5"/>
    </row>
    <row r="808" spans="9:9" x14ac:dyDescent="0.25">
      <c r="I808" s="5"/>
    </row>
    <row r="809" spans="9:9" x14ac:dyDescent="0.25">
      <c r="I809" s="5"/>
    </row>
    <row r="810" spans="9:9" x14ac:dyDescent="0.25">
      <c r="I810" s="5"/>
    </row>
    <row r="811" spans="9:9" x14ac:dyDescent="0.25">
      <c r="I811" s="5"/>
    </row>
    <row r="812" spans="9:9" x14ac:dyDescent="0.25">
      <c r="I812" s="5"/>
    </row>
    <row r="813" spans="9:9" x14ac:dyDescent="0.25">
      <c r="I813" s="5"/>
    </row>
    <row r="814" spans="9:9" x14ac:dyDescent="0.25">
      <c r="I814" s="5"/>
    </row>
    <row r="815" spans="9:9" x14ac:dyDescent="0.25">
      <c r="I815" s="5"/>
    </row>
    <row r="816" spans="9:9" x14ac:dyDescent="0.25">
      <c r="I816" s="5"/>
    </row>
    <row r="817" spans="9:9" x14ac:dyDescent="0.25">
      <c r="I817" s="5"/>
    </row>
    <row r="818" spans="9:9" x14ac:dyDescent="0.25">
      <c r="I818" s="5"/>
    </row>
    <row r="819" spans="9:9" x14ac:dyDescent="0.25">
      <c r="I819" s="5"/>
    </row>
    <row r="820" spans="9:9" x14ac:dyDescent="0.25">
      <c r="I820" s="5"/>
    </row>
    <row r="821" spans="9:9" x14ac:dyDescent="0.25">
      <c r="I821" s="5"/>
    </row>
    <row r="822" spans="9:9" x14ac:dyDescent="0.25">
      <c r="I822" s="5"/>
    </row>
    <row r="823" spans="9:9" x14ac:dyDescent="0.25">
      <c r="I823" s="5"/>
    </row>
    <row r="824" spans="9:9" x14ac:dyDescent="0.25">
      <c r="I824" s="5"/>
    </row>
    <row r="825" spans="9:9" x14ac:dyDescent="0.25">
      <c r="I825" s="5"/>
    </row>
    <row r="826" spans="9:9" x14ac:dyDescent="0.25">
      <c r="I826" s="5"/>
    </row>
    <row r="827" spans="9:9" x14ac:dyDescent="0.25">
      <c r="I827" s="5"/>
    </row>
    <row r="828" spans="9:9" x14ac:dyDescent="0.25">
      <c r="I828" s="5"/>
    </row>
    <row r="829" spans="9:9" x14ac:dyDescent="0.25">
      <c r="I829" s="5"/>
    </row>
    <row r="830" spans="9:9" x14ac:dyDescent="0.25">
      <c r="I830" s="5"/>
    </row>
    <row r="831" spans="9:9" x14ac:dyDescent="0.25">
      <c r="I831" s="5"/>
    </row>
    <row r="832" spans="9:9" x14ac:dyDescent="0.25">
      <c r="I832" s="5"/>
    </row>
    <row r="833" spans="9:9" x14ac:dyDescent="0.25">
      <c r="I833" s="5"/>
    </row>
    <row r="834" spans="9:9" x14ac:dyDescent="0.25">
      <c r="I834" s="5"/>
    </row>
    <row r="835" spans="9:9" x14ac:dyDescent="0.25">
      <c r="I835" s="5"/>
    </row>
    <row r="836" spans="9:9" x14ac:dyDescent="0.25">
      <c r="I836" s="5"/>
    </row>
    <row r="837" spans="9:9" x14ac:dyDescent="0.25">
      <c r="I837" s="5"/>
    </row>
    <row r="838" spans="9:9" x14ac:dyDescent="0.25">
      <c r="I838" s="5"/>
    </row>
    <row r="839" spans="9:9" x14ac:dyDescent="0.25">
      <c r="I839" s="5"/>
    </row>
    <row r="840" spans="9:9" x14ac:dyDescent="0.25">
      <c r="I840" s="5"/>
    </row>
    <row r="841" spans="9:9" x14ac:dyDescent="0.25">
      <c r="I841" s="5"/>
    </row>
    <row r="842" spans="9:9" x14ac:dyDescent="0.25">
      <c r="I842" s="5"/>
    </row>
    <row r="843" spans="9:9" x14ac:dyDescent="0.25">
      <c r="I843" s="5"/>
    </row>
    <row r="844" spans="9:9" x14ac:dyDescent="0.25">
      <c r="I844" s="5"/>
    </row>
    <row r="845" spans="9:9" x14ac:dyDescent="0.25">
      <c r="I845" s="5"/>
    </row>
    <row r="846" spans="9:9" x14ac:dyDescent="0.25">
      <c r="I846" s="5"/>
    </row>
    <row r="847" spans="9:9" x14ac:dyDescent="0.25">
      <c r="I847" s="5"/>
    </row>
    <row r="848" spans="9:9" x14ac:dyDescent="0.25">
      <c r="I848" s="5"/>
    </row>
    <row r="849" spans="9:9" x14ac:dyDescent="0.25">
      <c r="I849" s="5"/>
    </row>
    <row r="850" spans="9:9" x14ac:dyDescent="0.25">
      <c r="I850" s="5"/>
    </row>
    <row r="851" spans="9:9" x14ac:dyDescent="0.25">
      <c r="I851" s="5"/>
    </row>
    <row r="852" spans="9:9" x14ac:dyDescent="0.25">
      <c r="I852" s="5"/>
    </row>
    <row r="853" spans="9:9" x14ac:dyDescent="0.25">
      <c r="I853" s="5"/>
    </row>
    <row r="854" spans="9:9" x14ac:dyDescent="0.25">
      <c r="I854" s="5"/>
    </row>
    <row r="855" spans="9:9" x14ac:dyDescent="0.25">
      <c r="I855" s="5"/>
    </row>
    <row r="856" spans="9:9" x14ac:dyDescent="0.25">
      <c r="I856" s="5"/>
    </row>
    <row r="857" spans="9:9" x14ac:dyDescent="0.25">
      <c r="I857" s="5"/>
    </row>
    <row r="858" spans="9:9" x14ac:dyDescent="0.25">
      <c r="I858" s="5"/>
    </row>
    <row r="859" spans="9:9" x14ac:dyDescent="0.25">
      <c r="I859" s="5"/>
    </row>
    <row r="860" spans="9:9" x14ac:dyDescent="0.25">
      <c r="I860" s="5"/>
    </row>
    <row r="861" spans="9:9" x14ac:dyDescent="0.25">
      <c r="I861" s="5"/>
    </row>
    <row r="862" spans="9:9" x14ac:dyDescent="0.25">
      <c r="I862" s="5"/>
    </row>
    <row r="863" spans="9:9" x14ac:dyDescent="0.25">
      <c r="I863" s="5"/>
    </row>
    <row r="864" spans="9:9" x14ac:dyDescent="0.25">
      <c r="I864" s="5"/>
    </row>
    <row r="865" spans="9:9" x14ac:dyDescent="0.25">
      <c r="I865" s="5"/>
    </row>
    <row r="866" spans="9:9" x14ac:dyDescent="0.25">
      <c r="I866" s="5"/>
    </row>
    <row r="867" spans="9:9" x14ac:dyDescent="0.25">
      <c r="I867" s="5"/>
    </row>
    <row r="868" spans="9:9" x14ac:dyDescent="0.25">
      <c r="I868" s="5"/>
    </row>
    <row r="869" spans="9:9" x14ac:dyDescent="0.25">
      <c r="I869" s="5"/>
    </row>
    <row r="870" spans="9:9" x14ac:dyDescent="0.25">
      <c r="I870" s="5"/>
    </row>
    <row r="871" spans="9:9" x14ac:dyDescent="0.25">
      <c r="I871" s="5"/>
    </row>
    <row r="872" spans="9:9" x14ac:dyDescent="0.25">
      <c r="I872" s="5"/>
    </row>
    <row r="873" spans="9:9" x14ac:dyDescent="0.25">
      <c r="I873" s="5"/>
    </row>
    <row r="874" spans="9:9" x14ac:dyDescent="0.25">
      <c r="I874" s="5"/>
    </row>
    <row r="875" spans="9:9" x14ac:dyDescent="0.25">
      <c r="I875" s="5"/>
    </row>
    <row r="876" spans="9:9" x14ac:dyDescent="0.25">
      <c r="I876" s="5"/>
    </row>
    <row r="877" spans="9:9" x14ac:dyDescent="0.25">
      <c r="I877" s="5"/>
    </row>
    <row r="878" spans="9:9" x14ac:dyDescent="0.25">
      <c r="I878" s="5"/>
    </row>
    <row r="879" spans="9:9" x14ac:dyDescent="0.25">
      <c r="I879" s="5"/>
    </row>
    <row r="880" spans="9:9" x14ac:dyDescent="0.25">
      <c r="I880" s="5"/>
    </row>
    <row r="881" spans="9:9" x14ac:dyDescent="0.25">
      <c r="I881" s="5"/>
    </row>
    <row r="882" spans="9:9" x14ac:dyDescent="0.25">
      <c r="I882" s="5"/>
    </row>
    <row r="883" spans="9:9" x14ac:dyDescent="0.25">
      <c r="I883" s="5"/>
    </row>
    <row r="884" spans="9:9" x14ac:dyDescent="0.25">
      <c r="I884" s="5"/>
    </row>
    <row r="885" spans="9:9" x14ac:dyDescent="0.25">
      <c r="I885" s="5"/>
    </row>
    <row r="886" spans="9:9" x14ac:dyDescent="0.25">
      <c r="I886" s="5"/>
    </row>
    <row r="887" spans="9:9" x14ac:dyDescent="0.25">
      <c r="I887" s="5"/>
    </row>
    <row r="888" spans="9:9" x14ac:dyDescent="0.25">
      <c r="I888" s="5"/>
    </row>
    <row r="889" spans="9:9" x14ac:dyDescent="0.25">
      <c r="I889" s="5"/>
    </row>
    <row r="890" spans="9:9" x14ac:dyDescent="0.25">
      <c r="I890" s="5"/>
    </row>
    <row r="891" spans="9:9" x14ac:dyDescent="0.25">
      <c r="I891" s="5"/>
    </row>
    <row r="892" spans="9:9" x14ac:dyDescent="0.25">
      <c r="I892" s="5"/>
    </row>
    <row r="893" spans="9:9" x14ac:dyDescent="0.25">
      <c r="I893" s="5"/>
    </row>
    <row r="894" spans="9:9" x14ac:dyDescent="0.25">
      <c r="I894" s="5"/>
    </row>
    <row r="895" spans="9:9" x14ac:dyDescent="0.25">
      <c r="I895" s="5"/>
    </row>
    <row r="896" spans="9:9" x14ac:dyDescent="0.25">
      <c r="I896" s="5"/>
    </row>
    <row r="897" spans="9:9" x14ac:dyDescent="0.25">
      <c r="I897" s="5"/>
    </row>
    <row r="898" spans="9:9" x14ac:dyDescent="0.25">
      <c r="I898" s="5"/>
    </row>
    <row r="899" spans="9:9" x14ac:dyDescent="0.25">
      <c r="I899" s="5"/>
    </row>
    <row r="900" spans="9:9" x14ac:dyDescent="0.25">
      <c r="I900" s="5"/>
    </row>
    <row r="901" spans="9:9" x14ac:dyDescent="0.25">
      <c r="I901" s="5"/>
    </row>
    <row r="902" spans="9:9" x14ac:dyDescent="0.25">
      <c r="I902" s="5"/>
    </row>
    <row r="903" spans="9:9" x14ac:dyDescent="0.25">
      <c r="I903" s="5"/>
    </row>
    <row r="904" spans="9:9" x14ac:dyDescent="0.25">
      <c r="I904" s="5"/>
    </row>
    <row r="905" spans="9:9" x14ac:dyDescent="0.25">
      <c r="I905" s="5"/>
    </row>
    <row r="906" spans="9:9" x14ac:dyDescent="0.25">
      <c r="I906" s="5"/>
    </row>
    <row r="907" spans="9:9" x14ac:dyDescent="0.25">
      <c r="I907" s="5"/>
    </row>
    <row r="908" spans="9:9" x14ac:dyDescent="0.25">
      <c r="I908" s="5"/>
    </row>
    <row r="909" spans="9:9" x14ac:dyDescent="0.25">
      <c r="I909" s="5"/>
    </row>
    <row r="910" spans="9:9" x14ac:dyDescent="0.25">
      <c r="I910" s="5"/>
    </row>
    <row r="911" spans="9:9" x14ac:dyDescent="0.25">
      <c r="I911" s="5"/>
    </row>
    <row r="912" spans="9:9" x14ac:dyDescent="0.25">
      <c r="I912" s="5"/>
    </row>
    <row r="913" spans="9:9" x14ac:dyDescent="0.25">
      <c r="I913" s="5"/>
    </row>
    <row r="914" spans="9:9" x14ac:dyDescent="0.25">
      <c r="I914" s="5"/>
    </row>
    <row r="915" spans="9:9" x14ac:dyDescent="0.25">
      <c r="I915" s="5"/>
    </row>
    <row r="916" spans="9:9" x14ac:dyDescent="0.25">
      <c r="I916" s="5"/>
    </row>
    <row r="917" spans="9:9" x14ac:dyDescent="0.25">
      <c r="I917" s="5"/>
    </row>
    <row r="918" spans="9:9" x14ac:dyDescent="0.25">
      <c r="I918" s="5"/>
    </row>
    <row r="919" spans="9:9" x14ac:dyDescent="0.25">
      <c r="I919" s="5"/>
    </row>
    <row r="920" spans="9:9" x14ac:dyDescent="0.25">
      <c r="I920" s="5"/>
    </row>
    <row r="921" spans="9:9" x14ac:dyDescent="0.25">
      <c r="I921" s="5"/>
    </row>
    <row r="922" spans="9:9" x14ac:dyDescent="0.25">
      <c r="I922" s="5"/>
    </row>
    <row r="923" spans="9:9" x14ac:dyDescent="0.25">
      <c r="I923" s="5"/>
    </row>
    <row r="924" spans="9:9" x14ac:dyDescent="0.25">
      <c r="I924" s="5"/>
    </row>
    <row r="925" spans="9:9" x14ac:dyDescent="0.25">
      <c r="I925" s="5"/>
    </row>
    <row r="926" spans="9:9" x14ac:dyDescent="0.25">
      <c r="I926" s="5"/>
    </row>
    <row r="927" spans="9:9" x14ac:dyDescent="0.25">
      <c r="I927" s="5"/>
    </row>
    <row r="928" spans="9:9" x14ac:dyDescent="0.25">
      <c r="I928" s="5"/>
    </row>
    <row r="929" spans="9:9" x14ac:dyDescent="0.25">
      <c r="I929" s="5"/>
    </row>
    <row r="930" spans="9:9" x14ac:dyDescent="0.25">
      <c r="I930" s="5"/>
    </row>
    <row r="931" spans="9:9" x14ac:dyDescent="0.25">
      <c r="I931" s="5"/>
    </row>
    <row r="932" spans="9:9" x14ac:dyDescent="0.25">
      <c r="I932" s="5"/>
    </row>
    <row r="933" spans="9:9" x14ac:dyDescent="0.25">
      <c r="I933" s="5"/>
    </row>
    <row r="934" spans="9:9" x14ac:dyDescent="0.25">
      <c r="I934" s="5"/>
    </row>
    <row r="935" spans="9:9" x14ac:dyDescent="0.25">
      <c r="I935" s="5"/>
    </row>
    <row r="936" spans="9:9" x14ac:dyDescent="0.25">
      <c r="I936" s="5"/>
    </row>
    <row r="937" spans="9:9" x14ac:dyDescent="0.25">
      <c r="I937" s="5"/>
    </row>
    <row r="938" spans="9:9" x14ac:dyDescent="0.25">
      <c r="I938" s="5"/>
    </row>
    <row r="939" spans="9:9" x14ac:dyDescent="0.25">
      <c r="I939" s="5"/>
    </row>
    <row r="940" spans="9:9" x14ac:dyDescent="0.25">
      <c r="I940" s="5"/>
    </row>
    <row r="941" spans="9:9" x14ac:dyDescent="0.25">
      <c r="I941" s="5"/>
    </row>
    <row r="942" spans="9:9" x14ac:dyDescent="0.25">
      <c r="I942" s="5"/>
    </row>
    <row r="943" spans="9:9" x14ac:dyDescent="0.25">
      <c r="I943" s="5"/>
    </row>
    <row r="944" spans="9:9" x14ac:dyDescent="0.25">
      <c r="I944" s="5"/>
    </row>
    <row r="945" spans="9:9" x14ac:dyDescent="0.25">
      <c r="I945" s="5"/>
    </row>
    <row r="946" spans="9:9" x14ac:dyDescent="0.25">
      <c r="I946" s="5"/>
    </row>
    <row r="947" spans="9:9" x14ac:dyDescent="0.25">
      <c r="I947" s="5"/>
    </row>
    <row r="948" spans="9:9" x14ac:dyDescent="0.25">
      <c r="I948" s="5"/>
    </row>
    <row r="949" spans="9:9" x14ac:dyDescent="0.25">
      <c r="I949" s="5"/>
    </row>
    <row r="950" spans="9:9" x14ac:dyDescent="0.25">
      <c r="I950" s="5"/>
    </row>
    <row r="951" spans="9:9" x14ac:dyDescent="0.25">
      <c r="I951" s="5"/>
    </row>
    <row r="952" spans="9:9" x14ac:dyDescent="0.25">
      <c r="I952" s="5"/>
    </row>
    <row r="953" spans="9:9" x14ac:dyDescent="0.25">
      <c r="I953" s="5"/>
    </row>
    <row r="954" spans="9:9" x14ac:dyDescent="0.25">
      <c r="I954" s="5"/>
    </row>
    <row r="955" spans="9:9" x14ac:dyDescent="0.25">
      <c r="I955" s="5"/>
    </row>
    <row r="956" spans="9:9" x14ac:dyDescent="0.25">
      <c r="I956" s="5"/>
    </row>
    <row r="957" spans="9:9" x14ac:dyDescent="0.25">
      <c r="I957" s="5"/>
    </row>
    <row r="958" spans="9:9" x14ac:dyDescent="0.25">
      <c r="I958" s="5"/>
    </row>
    <row r="959" spans="9:9" x14ac:dyDescent="0.25">
      <c r="I959" s="5"/>
    </row>
    <row r="960" spans="9:9" x14ac:dyDescent="0.25">
      <c r="I960" s="5"/>
    </row>
    <row r="961" spans="9:9" x14ac:dyDescent="0.25">
      <c r="I961" s="5"/>
    </row>
    <row r="962" spans="9:9" x14ac:dyDescent="0.25">
      <c r="I962" s="5"/>
    </row>
    <row r="963" spans="9:9" x14ac:dyDescent="0.25">
      <c r="I963" s="5"/>
    </row>
    <row r="964" spans="9:9" x14ac:dyDescent="0.25">
      <c r="I964" s="5"/>
    </row>
    <row r="965" spans="9:9" x14ac:dyDescent="0.25">
      <c r="I965" s="5"/>
    </row>
    <row r="966" spans="9:9" x14ac:dyDescent="0.25">
      <c r="I966" s="5"/>
    </row>
    <row r="967" spans="9:9" x14ac:dyDescent="0.25">
      <c r="I967" s="5"/>
    </row>
    <row r="968" spans="9:9" x14ac:dyDescent="0.25">
      <c r="I968" s="5"/>
    </row>
    <row r="969" spans="9:9" x14ac:dyDescent="0.25">
      <c r="I969" s="5"/>
    </row>
    <row r="970" spans="9:9" x14ac:dyDescent="0.25">
      <c r="I970" s="5"/>
    </row>
    <row r="971" spans="9:9" x14ac:dyDescent="0.25">
      <c r="I971" s="5"/>
    </row>
    <row r="972" spans="9:9" x14ac:dyDescent="0.25">
      <c r="I972" s="5"/>
    </row>
    <row r="973" spans="9:9" x14ac:dyDescent="0.25">
      <c r="I973" s="5"/>
    </row>
    <row r="974" spans="9:9" x14ac:dyDescent="0.25">
      <c r="I974" s="5"/>
    </row>
    <row r="975" spans="9:9" x14ac:dyDescent="0.25">
      <c r="I975" s="5"/>
    </row>
    <row r="976" spans="9:9" x14ac:dyDescent="0.25">
      <c r="I976" s="5"/>
    </row>
    <row r="977" spans="9:9" x14ac:dyDescent="0.25">
      <c r="I977" s="5"/>
    </row>
    <row r="978" spans="9:9" x14ac:dyDescent="0.25">
      <c r="I978" s="5"/>
    </row>
    <row r="979" spans="9:9" x14ac:dyDescent="0.25">
      <c r="I979" s="5"/>
    </row>
    <row r="980" spans="9:9" x14ac:dyDescent="0.25">
      <c r="I980" s="5"/>
    </row>
    <row r="981" spans="9:9" x14ac:dyDescent="0.25">
      <c r="I981" s="5"/>
    </row>
    <row r="982" spans="9:9" x14ac:dyDescent="0.25">
      <c r="I982" s="5"/>
    </row>
    <row r="983" spans="9:9" x14ac:dyDescent="0.25">
      <c r="I983" s="5"/>
    </row>
    <row r="984" spans="9:9" x14ac:dyDescent="0.25">
      <c r="I984" s="5"/>
    </row>
    <row r="985" spans="9:9" x14ac:dyDescent="0.25">
      <c r="I985" s="5"/>
    </row>
    <row r="986" spans="9:9" x14ac:dyDescent="0.25">
      <c r="I986" s="5"/>
    </row>
    <row r="987" spans="9:9" x14ac:dyDescent="0.25">
      <c r="I987" s="5"/>
    </row>
    <row r="988" spans="9:9" x14ac:dyDescent="0.25">
      <c r="I988" s="5"/>
    </row>
    <row r="989" spans="9:9" x14ac:dyDescent="0.25">
      <c r="I989" s="5"/>
    </row>
    <row r="990" spans="9:9" x14ac:dyDescent="0.25">
      <c r="I990" s="5"/>
    </row>
    <row r="991" spans="9:9" x14ac:dyDescent="0.25">
      <c r="I991" s="5"/>
    </row>
    <row r="992" spans="9:9" x14ac:dyDescent="0.25">
      <c r="I992" s="5"/>
    </row>
    <row r="993" spans="9:9" x14ac:dyDescent="0.25">
      <c r="I993" s="5"/>
    </row>
    <row r="994" spans="9:9" x14ac:dyDescent="0.25">
      <c r="I994" s="5"/>
    </row>
    <row r="995" spans="9:9" x14ac:dyDescent="0.25">
      <c r="I995" s="5"/>
    </row>
    <row r="996" spans="9:9" x14ac:dyDescent="0.25">
      <c r="I996" s="5"/>
    </row>
    <row r="997" spans="9:9" x14ac:dyDescent="0.25">
      <c r="I997" s="5"/>
    </row>
    <row r="998" spans="9:9" x14ac:dyDescent="0.25">
      <c r="I998" s="5"/>
    </row>
    <row r="999" spans="9:9" x14ac:dyDescent="0.25">
      <c r="I999" s="5"/>
    </row>
    <row r="1000" spans="9:9" x14ac:dyDescent="0.25">
      <c r="I1000" s="5"/>
    </row>
    <row r="1001" spans="9:9" x14ac:dyDescent="0.25">
      <c r="I1001" s="5"/>
    </row>
    <row r="1002" spans="9:9" x14ac:dyDescent="0.25">
      <c r="I1002" s="5"/>
    </row>
    <row r="1003" spans="9:9" x14ac:dyDescent="0.25">
      <c r="I1003" s="5"/>
    </row>
    <row r="1004" spans="9:9" x14ac:dyDescent="0.25">
      <c r="I1004" s="5"/>
    </row>
    <row r="1005" spans="9:9" x14ac:dyDescent="0.25">
      <c r="I1005" s="5"/>
    </row>
    <row r="1006" spans="9:9" x14ac:dyDescent="0.25">
      <c r="I1006" s="5"/>
    </row>
    <row r="1007" spans="9:9" x14ac:dyDescent="0.25">
      <c r="I1007" s="5"/>
    </row>
    <row r="1008" spans="9:9" x14ac:dyDescent="0.25">
      <c r="I1008" s="5"/>
    </row>
    <row r="1009" spans="9:9" x14ac:dyDescent="0.25">
      <c r="I1009" s="5"/>
    </row>
    <row r="1010" spans="9:9" x14ac:dyDescent="0.25">
      <c r="I1010" s="5"/>
    </row>
    <row r="1011" spans="9:9" x14ac:dyDescent="0.25">
      <c r="I1011" s="5"/>
    </row>
    <row r="1012" spans="9:9" x14ac:dyDescent="0.25">
      <c r="I1012" s="5"/>
    </row>
    <row r="1013" spans="9:9" x14ac:dyDescent="0.25">
      <c r="I1013" s="5"/>
    </row>
    <row r="1014" spans="9:9" x14ac:dyDescent="0.25">
      <c r="I1014" s="5"/>
    </row>
    <row r="1015" spans="9:9" x14ac:dyDescent="0.25">
      <c r="I1015" s="5"/>
    </row>
    <row r="1016" spans="9:9" x14ac:dyDescent="0.25">
      <c r="I1016" s="5"/>
    </row>
    <row r="1017" spans="9:9" x14ac:dyDescent="0.25">
      <c r="I1017" s="5"/>
    </row>
    <row r="1018" spans="9:9" x14ac:dyDescent="0.25">
      <c r="I1018" s="5"/>
    </row>
    <row r="1019" spans="9:9" x14ac:dyDescent="0.25">
      <c r="I1019" s="5"/>
    </row>
    <row r="1020" spans="9:9" x14ac:dyDescent="0.25">
      <c r="I1020" s="5"/>
    </row>
    <row r="1021" spans="9:9" x14ac:dyDescent="0.25">
      <c r="I1021" s="5"/>
    </row>
    <row r="1022" spans="9:9" x14ac:dyDescent="0.25">
      <c r="I1022" s="5"/>
    </row>
    <row r="1023" spans="9:9" x14ac:dyDescent="0.25">
      <c r="I1023" s="5"/>
    </row>
    <row r="1024" spans="9:9" x14ac:dyDescent="0.25">
      <c r="I1024" s="5"/>
    </row>
    <row r="1025" spans="9:9" x14ac:dyDescent="0.25">
      <c r="I1025" s="5"/>
    </row>
    <row r="1026" spans="9:9" x14ac:dyDescent="0.25">
      <c r="I1026" s="5"/>
    </row>
    <row r="1027" spans="9:9" x14ac:dyDescent="0.25">
      <c r="I1027" s="5"/>
    </row>
    <row r="1028" spans="9:9" x14ac:dyDescent="0.25">
      <c r="I1028" s="5"/>
    </row>
    <row r="1029" spans="9:9" x14ac:dyDescent="0.25">
      <c r="I1029" s="5"/>
    </row>
    <row r="1030" spans="9:9" x14ac:dyDescent="0.25">
      <c r="I1030" s="5"/>
    </row>
    <row r="1031" spans="9:9" x14ac:dyDescent="0.25">
      <c r="I1031" s="5"/>
    </row>
    <row r="1032" spans="9:9" x14ac:dyDescent="0.25">
      <c r="I1032" s="5"/>
    </row>
    <row r="1033" spans="9:9" x14ac:dyDescent="0.25">
      <c r="I1033" s="5"/>
    </row>
    <row r="1034" spans="9:9" x14ac:dyDescent="0.25">
      <c r="I1034" s="5"/>
    </row>
    <row r="1035" spans="9:9" x14ac:dyDescent="0.25">
      <c r="I1035" s="5"/>
    </row>
    <row r="1036" spans="9:9" x14ac:dyDescent="0.25">
      <c r="I1036" s="5"/>
    </row>
    <row r="1037" spans="9:9" x14ac:dyDescent="0.25">
      <c r="I1037" s="5"/>
    </row>
    <row r="1038" spans="9:9" x14ac:dyDescent="0.25">
      <c r="I1038" s="5"/>
    </row>
    <row r="1039" spans="9:9" x14ac:dyDescent="0.25">
      <c r="I1039" s="5"/>
    </row>
    <row r="1040" spans="9:9" x14ac:dyDescent="0.25">
      <c r="I1040" s="5"/>
    </row>
    <row r="1041" spans="9:9" x14ac:dyDescent="0.25">
      <c r="I1041" s="5"/>
    </row>
    <row r="1042" spans="9:9" x14ac:dyDescent="0.25">
      <c r="I1042" s="5"/>
    </row>
    <row r="1043" spans="9:9" x14ac:dyDescent="0.25">
      <c r="I1043" s="5"/>
    </row>
    <row r="1044" spans="9:9" x14ac:dyDescent="0.25">
      <c r="I1044" s="5"/>
    </row>
    <row r="1045" spans="9:9" x14ac:dyDescent="0.25">
      <c r="I1045" s="5"/>
    </row>
    <row r="1046" spans="9:9" x14ac:dyDescent="0.25">
      <c r="I1046" s="5"/>
    </row>
    <row r="1047" spans="9:9" x14ac:dyDescent="0.25">
      <c r="I1047" s="5"/>
    </row>
    <row r="1048" spans="9:9" x14ac:dyDescent="0.25">
      <c r="I1048" s="5"/>
    </row>
    <row r="1049" spans="9:9" x14ac:dyDescent="0.25">
      <c r="I1049" s="5"/>
    </row>
    <row r="1050" spans="9:9" x14ac:dyDescent="0.25">
      <c r="I1050" s="5"/>
    </row>
    <row r="1051" spans="9:9" x14ac:dyDescent="0.25">
      <c r="I1051" s="5"/>
    </row>
    <row r="1052" spans="9:9" x14ac:dyDescent="0.25">
      <c r="I1052" s="5"/>
    </row>
    <row r="1053" spans="9:9" x14ac:dyDescent="0.25">
      <c r="I1053" s="5"/>
    </row>
    <row r="1054" spans="9:9" x14ac:dyDescent="0.25">
      <c r="I1054" s="5"/>
    </row>
    <row r="1055" spans="9:9" x14ac:dyDescent="0.25">
      <c r="I1055" s="5"/>
    </row>
    <row r="1056" spans="9:9" x14ac:dyDescent="0.25">
      <c r="I1056" s="5"/>
    </row>
    <row r="1057" spans="9:9" x14ac:dyDescent="0.25">
      <c r="I1057" s="5"/>
    </row>
    <row r="1058" spans="9:9" x14ac:dyDescent="0.25">
      <c r="I1058" s="5"/>
    </row>
    <row r="1059" spans="9:9" x14ac:dyDescent="0.25">
      <c r="I1059" s="5"/>
    </row>
    <row r="1060" spans="9:9" x14ac:dyDescent="0.25">
      <c r="I1060" s="5"/>
    </row>
    <row r="1061" spans="9:9" x14ac:dyDescent="0.25">
      <c r="I1061" s="5"/>
    </row>
    <row r="1062" spans="9:9" x14ac:dyDescent="0.25">
      <c r="I1062" s="5"/>
    </row>
    <row r="1063" spans="9:9" x14ac:dyDescent="0.25">
      <c r="I1063" s="5"/>
    </row>
    <row r="1064" spans="9:9" x14ac:dyDescent="0.25">
      <c r="I1064" s="5"/>
    </row>
    <row r="1065" spans="9:9" x14ac:dyDescent="0.25">
      <c r="I1065" s="5"/>
    </row>
    <row r="1066" spans="9:9" x14ac:dyDescent="0.25">
      <c r="I1066" s="5"/>
    </row>
    <row r="1067" spans="9:9" x14ac:dyDescent="0.25">
      <c r="I1067" s="5"/>
    </row>
    <row r="1068" spans="9:9" x14ac:dyDescent="0.25">
      <c r="I1068" s="5"/>
    </row>
    <row r="1069" spans="9:9" x14ac:dyDescent="0.25">
      <c r="I1069" s="5"/>
    </row>
    <row r="1070" spans="9:9" x14ac:dyDescent="0.25">
      <c r="I1070" s="5"/>
    </row>
    <row r="1071" spans="9:9" x14ac:dyDescent="0.25">
      <c r="I1071" s="5"/>
    </row>
    <row r="1072" spans="9:9" x14ac:dyDescent="0.25">
      <c r="I1072" s="5"/>
    </row>
    <row r="1073" spans="9:9" x14ac:dyDescent="0.25">
      <c r="I1073" s="5"/>
    </row>
    <row r="1074" spans="9:9" x14ac:dyDescent="0.25">
      <c r="I1074" s="5"/>
    </row>
    <row r="1075" spans="9:9" x14ac:dyDescent="0.25">
      <c r="I1075" s="5"/>
    </row>
    <row r="1076" spans="9:9" x14ac:dyDescent="0.25">
      <c r="I1076" s="5"/>
    </row>
    <row r="1077" spans="9:9" x14ac:dyDescent="0.25">
      <c r="I1077" s="5"/>
    </row>
    <row r="1078" spans="9:9" x14ac:dyDescent="0.25">
      <c r="I1078" s="5"/>
    </row>
    <row r="1079" spans="9:9" x14ac:dyDescent="0.25">
      <c r="I1079" s="5"/>
    </row>
    <row r="1080" spans="9:9" x14ac:dyDescent="0.25">
      <c r="I1080" s="5"/>
    </row>
    <row r="1081" spans="9:9" x14ac:dyDescent="0.25">
      <c r="I1081" s="5"/>
    </row>
    <row r="1082" spans="9:9" x14ac:dyDescent="0.25">
      <c r="I1082" s="5"/>
    </row>
    <row r="1083" spans="9:9" x14ac:dyDescent="0.25">
      <c r="I1083" s="5"/>
    </row>
    <row r="1084" spans="9:9" x14ac:dyDescent="0.25">
      <c r="I1084" s="5"/>
    </row>
    <row r="1085" spans="9:9" x14ac:dyDescent="0.25">
      <c r="I1085" s="5"/>
    </row>
    <row r="1086" spans="9:9" x14ac:dyDescent="0.25">
      <c r="I1086" s="5"/>
    </row>
    <row r="1087" spans="9:9" x14ac:dyDescent="0.25">
      <c r="I1087" s="5"/>
    </row>
    <row r="1088" spans="9:9" x14ac:dyDescent="0.25">
      <c r="I1088" s="5"/>
    </row>
    <row r="1089" spans="9:9" x14ac:dyDescent="0.25">
      <c r="I1089" s="5"/>
    </row>
    <row r="1090" spans="9:9" x14ac:dyDescent="0.25">
      <c r="I1090" s="5"/>
    </row>
    <row r="1091" spans="9:9" x14ac:dyDescent="0.25">
      <c r="I1091" s="5"/>
    </row>
    <row r="1092" spans="9:9" x14ac:dyDescent="0.25">
      <c r="I1092" s="5"/>
    </row>
    <row r="1093" spans="9:9" x14ac:dyDescent="0.25">
      <c r="I1093" s="5"/>
    </row>
    <row r="1094" spans="9:9" x14ac:dyDescent="0.25">
      <c r="I1094" s="5"/>
    </row>
    <row r="1095" spans="9:9" x14ac:dyDescent="0.25">
      <c r="I1095" s="5"/>
    </row>
    <row r="1096" spans="9:9" x14ac:dyDescent="0.25">
      <c r="I1096" s="5"/>
    </row>
    <row r="1097" spans="9:9" x14ac:dyDescent="0.25">
      <c r="I1097" s="5"/>
    </row>
    <row r="1098" spans="9:9" x14ac:dyDescent="0.25">
      <c r="I1098" s="5"/>
    </row>
    <row r="1099" spans="9:9" x14ac:dyDescent="0.25">
      <c r="I1099" s="5"/>
    </row>
    <row r="1100" spans="9:9" x14ac:dyDescent="0.25">
      <c r="I1100" s="5"/>
    </row>
    <row r="1101" spans="9:9" x14ac:dyDescent="0.25">
      <c r="I1101" s="5"/>
    </row>
    <row r="1102" spans="9:9" x14ac:dyDescent="0.25">
      <c r="I1102" s="5"/>
    </row>
    <row r="1103" spans="9:9" x14ac:dyDescent="0.25">
      <c r="I1103" s="5"/>
    </row>
    <row r="1104" spans="9:9" x14ac:dyDescent="0.25">
      <c r="I1104" s="5"/>
    </row>
    <row r="1105" spans="9:9" x14ac:dyDescent="0.25">
      <c r="I1105" s="5"/>
    </row>
    <row r="1106" spans="9:9" x14ac:dyDescent="0.25">
      <c r="I1106" s="5"/>
    </row>
    <row r="1107" spans="9:9" x14ac:dyDescent="0.25">
      <c r="I1107" s="5"/>
    </row>
    <row r="1108" spans="9:9" x14ac:dyDescent="0.25">
      <c r="I1108" s="5"/>
    </row>
    <row r="1109" spans="9:9" x14ac:dyDescent="0.25">
      <c r="I1109" s="5"/>
    </row>
    <row r="1110" spans="9:9" x14ac:dyDescent="0.25">
      <c r="I1110" s="5"/>
    </row>
    <row r="1111" spans="9:9" x14ac:dyDescent="0.25">
      <c r="I1111" s="5"/>
    </row>
    <row r="1112" spans="9:9" x14ac:dyDescent="0.25">
      <c r="I1112" s="5"/>
    </row>
    <row r="1113" spans="9:9" x14ac:dyDescent="0.25">
      <c r="I1113" s="5"/>
    </row>
    <row r="1114" spans="9:9" x14ac:dyDescent="0.25">
      <c r="I1114" s="5"/>
    </row>
    <row r="1115" spans="9:9" x14ac:dyDescent="0.25">
      <c r="I1115" s="5"/>
    </row>
    <row r="1116" spans="9:9" x14ac:dyDescent="0.25">
      <c r="I1116" s="5"/>
    </row>
    <row r="1117" spans="9:9" x14ac:dyDescent="0.25">
      <c r="I1117" s="5"/>
    </row>
    <row r="1118" spans="9:9" x14ac:dyDescent="0.25">
      <c r="I1118" s="5"/>
    </row>
    <row r="1119" spans="9:9" x14ac:dyDescent="0.25">
      <c r="I1119" s="5"/>
    </row>
    <row r="1120" spans="9:9" x14ac:dyDescent="0.25">
      <c r="I1120" s="5"/>
    </row>
    <row r="1121" spans="9:9" x14ac:dyDescent="0.25">
      <c r="I1121" s="5"/>
    </row>
    <row r="1122" spans="9:9" x14ac:dyDescent="0.25">
      <c r="I1122" s="5"/>
    </row>
    <row r="1123" spans="9:9" x14ac:dyDescent="0.25">
      <c r="I1123" s="5"/>
    </row>
    <row r="1124" spans="9:9" x14ac:dyDescent="0.25">
      <c r="I1124" s="5"/>
    </row>
    <row r="1125" spans="9:9" x14ac:dyDescent="0.25">
      <c r="I1125" s="5"/>
    </row>
    <row r="1126" spans="9:9" x14ac:dyDescent="0.25">
      <c r="I1126" s="5"/>
    </row>
    <row r="1127" spans="9:9" x14ac:dyDescent="0.25">
      <c r="I1127" s="5"/>
    </row>
    <row r="1128" spans="9:9" x14ac:dyDescent="0.25">
      <c r="I1128" s="5"/>
    </row>
    <row r="1129" spans="9:9" x14ac:dyDescent="0.25">
      <c r="I1129" s="5"/>
    </row>
    <row r="1130" spans="9:9" x14ac:dyDescent="0.25">
      <c r="I1130" s="5"/>
    </row>
    <row r="1131" spans="9:9" x14ac:dyDescent="0.25">
      <c r="I1131" s="5"/>
    </row>
    <row r="1132" spans="9:9" x14ac:dyDescent="0.25">
      <c r="I1132" s="5"/>
    </row>
    <row r="1133" spans="9:9" x14ac:dyDescent="0.25">
      <c r="I1133" s="5"/>
    </row>
    <row r="1134" spans="9:9" x14ac:dyDescent="0.25">
      <c r="I1134" s="5"/>
    </row>
    <row r="1135" spans="9:9" x14ac:dyDescent="0.25">
      <c r="I1135" s="5"/>
    </row>
    <row r="1136" spans="9:9" x14ac:dyDescent="0.25">
      <c r="I1136" s="5"/>
    </row>
    <row r="1137" spans="9:9" x14ac:dyDescent="0.25">
      <c r="I1137" s="5"/>
    </row>
    <row r="1138" spans="9:9" x14ac:dyDescent="0.25">
      <c r="I1138" s="5"/>
    </row>
    <row r="1139" spans="9:9" x14ac:dyDescent="0.25">
      <c r="I1139" s="5"/>
    </row>
    <row r="1140" spans="9:9" x14ac:dyDescent="0.25">
      <c r="I1140" s="5"/>
    </row>
    <row r="1141" spans="9:9" x14ac:dyDescent="0.25">
      <c r="I1141" s="5"/>
    </row>
    <row r="1142" spans="9:9" x14ac:dyDescent="0.25">
      <c r="I1142" s="5"/>
    </row>
    <row r="1143" spans="9:9" x14ac:dyDescent="0.25">
      <c r="I1143" s="5"/>
    </row>
    <row r="1144" spans="9:9" x14ac:dyDescent="0.25">
      <c r="I1144" s="5"/>
    </row>
    <row r="1145" spans="9:9" x14ac:dyDescent="0.25">
      <c r="I1145" s="5"/>
    </row>
    <row r="1146" spans="9:9" x14ac:dyDescent="0.25">
      <c r="I1146" s="5"/>
    </row>
    <row r="1147" spans="9:9" x14ac:dyDescent="0.25">
      <c r="I1147" s="5"/>
    </row>
    <row r="1148" spans="9:9" x14ac:dyDescent="0.25">
      <c r="I1148" s="5"/>
    </row>
    <row r="1149" spans="9:9" x14ac:dyDescent="0.25">
      <c r="I1149" s="5"/>
    </row>
    <row r="1150" spans="9:9" x14ac:dyDescent="0.25">
      <c r="I1150" s="5"/>
    </row>
    <row r="1151" spans="9:9" x14ac:dyDescent="0.25">
      <c r="I1151" s="5"/>
    </row>
    <row r="1152" spans="9:9" x14ac:dyDescent="0.25">
      <c r="I1152" s="5"/>
    </row>
    <row r="1153" spans="9:9" x14ac:dyDescent="0.25">
      <c r="I1153" s="5"/>
    </row>
    <row r="1154" spans="9:9" x14ac:dyDescent="0.25">
      <c r="I1154" s="5"/>
    </row>
    <row r="1155" spans="9:9" x14ac:dyDescent="0.25">
      <c r="I1155" s="5"/>
    </row>
    <row r="1156" spans="9:9" x14ac:dyDescent="0.25">
      <c r="I1156" s="5"/>
    </row>
    <row r="1157" spans="9:9" x14ac:dyDescent="0.25">
      <c r="I1157" s="5"/>
    </row>
    <row r="1158" spans="9:9" x14ac:dyDescent="0.25">
      <c r="I1158" s="5"/>
    </row>
    <row r="1159" spans="9:9" x14ac:dyDescent="0.25">
      <c r="I1159" s="5"/>
    </row>
    <row r="1160" spans="9:9" x14ac:dyDescent="0.25">
      <c r="I1160" s="5"/>
    </row>
    <row r="1161" spans="9:9" x14ac:dyDescent="0.25">
      <c r="I1161" s="5"/>
    </row>
    <row r="1162" spans="9:9" x14ac:dyDescent="0.25">
      <c r="I1162" s="5"/>
    </row>
    <row r="1163" spans="9:9" x14ac:dyDescent="0.25">
      <c r="I1163" s="5"/>
    </row>
    <row r="1164" spans="9:9" x14ac:dyDescent="0.25">
      <c r="I1164" s="5"/>
    </row>
    <row r="1165" spans="9:9" x14ac:dyDescent="0.25">
      <c r="I1165" s="5"/>
    </row>
    <row r="1166" spans="9:9" x14ac:dyDescent="0.25">
      <c r="I1166" s="5"/>
    </row>
    <row r="1167" spans="9:9" x14ac:dyDescent="0.25">
      <c r="I1167" s="5"/>
    </row>
    <row r="1168" spans="9:9" x14ac:dyDescent="0.25">
      <c r="I1168" s="5"/>
    </row>
    <row r="1169" spans="9:9" x14ac:dyDescent="0.25">
      <c r="I1169" s="5"/>
    </row>
    <row r="1170" spans="9:9" x14ac:dyDescent="0.25">
      <c r="I1170" s="5"/>
    </row>
    <row r="1171" spans="9:9" x14ac:dyDescent="0.25">
      <c r="I1171" s="5"/>
    </row>
    <row r="1172" spans="9:9" x14ac:dyDescent="0.25">
      <c r="I1172" s="5"/>
    </row>
    <row r="1173" spans="9:9" x14ac:dyDescent="0.25">
      <c r="I1173" s="5"/>
    </row>
    <row r="1174" spans="9:9" x14ac:dyDescent="0.25">
      <c r="I1174" s="5"/>
    </row>
    <row r="1175" spans="9:9" x14ac:dyDescent="0.25">
      <c r="I1175" s="5"/>
    </row>
    <row r="1176" spans="9:9" x14ac:dyDescent="0.25">
      <c r="I1176" s="5"/>
    </row>
    <row r="1177" spans="9:9" x14ac:dyDescent="0.25">
      <c r="I1177" s="5"/>
    </row>
    <row r="1178" spans="9:9" x14ac:dyDescent="0.25">
      <c r="I1178" s="5"/>
    </row>
    <row r="1179" spans="9:9" x14ac:dyDescent="0.25">
      <c r="I1179" s="5"/>
    </row>
    <row r="1180" spans="9:9" x14ac:dyDescent="0.25">
      <c r="I1180" s="5"/>
    </row>
    <row r="1181" spans="9:9" x14ac:dyDescent="0.25">
      <c r="I1181" s="5"/>
    </row>
    <row r="1182" spans="9:9" x14ac:dyDescent="0.25">
      <c r="I1182" s="5"/>
    </row>
    <row r="1183" spans="9:9" x14ac:dyDescent="0.25">
      <c r="I1183" s="5"/>
    </row>
    <row r="1184" spans="9:9" x14ac:dyDescent="0.25">
      <c r="I1184" s="5"/>
    </row>
    <row r="1185" spans="9:9" x14ac:dyDescent="0.25">
      <c r="I1185" s="5"/>
    </row>
    <row r="1186" spans="9:9" x14ac:dyDescent="0.25">
      <c r="I1186" s="5"/>
    </row>
    <row r="1187" spans="9:9" x14ac:dyDescent="0.25">
      <c r="I1187" s="5"/>
    </row>
    <row r="1188" spans="9:9" x14ac:dyDescent="0.25">
      <c r="I1188" s="5"/>
    </row>
    <row r="1189" spans="9:9" x14ac:dyDescent="0.25">
      <c r="I1189" s="5"/>
    </row>
    <row r="1190" spans="9:9" x14ac:dyDescent="0.25">
      <c r="I1190" s="5"/>
    </row>
    <row r="1191" spans="9:9" x14ac:dyDescent="0.25">
      <c r="I1191" s="5"/>
    </row>
    <row r="1192" spans="9:9" x14ac:dyDescent="0.25">
      <c r="I1192" s="5"/>
    </row>
    <row r="1193" spans="9:9" x14ac:dyDescent="0.25">
      <c r="I1193" s="5"/>
    </row>
    <row r="1194" spans="9:9" x14ac:dyDescent="0.25">
      <c r="I1194" s="5"/>
    </row>
    <row r="1195" spans="9:9" x14ac:dyDescent="0.25">
      <c r="I1195" s="5"/>
    </row>
    <row r="1196" spans="9:9" x14ac:dyDescent="0.25">
      <c r="I1196" s="5"/>
    </row>
    <row r="1197" spans="9:9" x14ac:dyDescent="0.25">
      <c r="I1197" s="5"/>
    </row>
    <row r="1198" spans="9:9" x14ac:dyDescent="0.25">
      <c r="I1198" s="5"/>
    </row>
    <row r="1199" spans="9:9" x14ac:dyDescent="0.25">
      <c r="I1199" s="5"/>
    </row>
    <row r="1200" spans="9:9" x14ac:dyDescent="0.25">
      <c r="I1200" s="5"/>
    </row>
    <row r="1201" spans="9:9" x14ac:dyDescent="0.25">
      <c r="I1201" s="5"/>
    </row>
    <row r="1202" spans="9:9" x14ac:dyDescent="0.25">
      <c r="I1202" s="5"/>
    </row>
    <row r="1203" spans="9:9" x14ac:dyDescent="0.25">
      <c r="I1203" s="5"/>
    </row>
    <row r="1204" spans="9:9" x14ac:dyDescent="0.25">
      <c r="I1204" s="5"/>
    </row>
    <row r="1205" spans="9:9" x14ac:dyDescent="0.25">
      <c r="I1205" s="5"/>
    </row>
    <row r="1206" spans="9:9" x14ac:dyDescent="0.25">
      <c r="I1206" s="5"/>
    </row>
    <row r="1207" spans="9:9" x14ac:dyDescent="0.25">
      <c r="I1207" s="5"/>
    </row>
    <row r="1208" spans="9:9" x14ac:dyDescent="0.25">
      <c r="I1208" s="5"/>
    </row>
    <row r="1209" spans="9:9" x14ac:dyDescent="0.25">
      <c r="I1209" s="5"/>
    </row>
    <row r="1210" spans="9:9" x14ac:dyDescent="0.25">
      <c r="I1210" s="5"/>
    </row>
    <row r="1211" spans="9:9" x14ac:dyDescent="0.25">
      <c r="I1211" s="5"/>
    </row>
    <row r="1212" spans="9:9" x14ac:dyDescent="0.25">
      <c r="I1212" s="5"/>
    </row>
    <row r="1213" spans="9:9" x14ac:dyDescent="0.25">
      <c r="I1213" s="5"/>
    </row>
    <row r="1214" spans="9:9" x14ac:dyDescent="0.25">
      <c r="I1214" s="5"/>
    </row>
    <row r="1215" spans="9:9" x14ac:dyDescent="0.25">
      <c r="I1215" s="5"/>
    </row>
    <row r="1216" spans="9:9" x14ac:dyDescent="0.25">
      <c r="I1216" s="5"/>
    </row>
    <row r="1217" spans="9:9" x14ac:dyDescent="0.25">
      <c r="I1217" s="5"/>
    </row>
    <row r="1218" spans="9:9" x14ac:dyDescent="0.25">
      <c r="I1218" s="5"/>
    </row>
    <row r="1219" spans="9:9" x14ac:dyDescent="0.25">
      <c r="I1219" s="5"/>
    </row>
    <row r="1220" spans="9:9" x14ac:dyDescent="0.25">
      <c r="I1220" s="5"/>
    </row>
    <row r="1221" spans="9:9" x14ac:dyDescent="0.25">
      <c r="I1221" s="5"/>
    </row>
    <row r="1222" spans="9:9" x14ac:dyDescent="0.25">
      <c r="I1222" s="5"/>
    </row>
    <row r="1223" spans="9:9" x14ac:dyDescent="0.25">
      <c r="I1223" s="5"/>
    </row>
    <row r="1224" spans="9:9" x14ac:dyDescent="0.25">
      <c r="I1224" s="5"/>
    </row>
    <row r="1225" spans="9:9" x14ac:dyDescent="0.25">
      <c r="I1225" s="5"/>
    </row>
    <row r="1226" spans="9:9" x14ac:dyDescent="0.25">
      <c r="I1226" s="5"/>
    </row>
    <row r="1227" spans="9:9" x14ac:dyDescent="0.25">
      <c r="I1227" s="5"/>
    </row>
    <row r="1228" spans="9:9" x14ac:dyDescent="0.25">
      <c r="I1228" s="5"/>
    </row>
    <row r="1229" spans="9:9" x14ac:dyDescent="0.25">
      <c r="I1229" s="5"/>
    </row>
    <row r="1230" spans="9:9" x14ac:dyDescent="0.25">
      <c r="I1230" s="5"/>
    </row>
    <row r="1231" spans="9:9" x14ac:dyDescent="0.25">
      <c r="I1231" s="5"/>
    </row>
    <row r="1232" spans="9:9" x14ac:dyDescent="0.25">
      <c r="I1232" s="5"/>
    </row>
    <row r="1233" spans="9:9" x14ac:dyDescent="0.25">
      <c r="I1233" s="5"/>
    </row>
    <row r="1234" spans="9:9" x14ac:dyDescent="0.25">
      <c r="I1234" s="5"/>
    </row>
    <row r="1235" spans="9:9" x14ac:dyDescent="0.25">
      <c r="I1235" s="5"/>
    </row>
    <row r="1236" spans="9:9" x14ac:dyDescent="0.25">
      <c r="I1236" s="5"/>
    </row>
    <row r="1237" spans="9:9" x14ac:dyDescent="0.25">
      <c r="I1237" s="5"/>
    </row>
    <row r="1238" spans="9:9" x14ac:dyDescent="0.25">
      <c r="I1238" s="5"/>
    </row>
    <row r="1239" spans="9:9" x14ac:dyDescent="0.25">
      <c r="I1239" s="5"/>
    </row>
    <row r="1240" spans="9:9" x14ac:dyDescent="0.25">
      <c r="I1240" s="5"/>
    </row>
    <row r="1241" spans="9:9" x14ac:dyDescent="0.25">
      <c r="I1241" s="5"/>
    </row>
    <row r="1242" spans="9:9" x14ac:dyDescent="0.25">
      <c r="I1242" s="5"/>
    </row>
    <row r="1243" spans="9:9" x14ac:dyDescent="0.25">
      <c r="I1243" s="5"/>
    </row>
    <row r="1244" spans="9:9" x14ac:dyDescent="0.25">
      <c r="I1244" s="5"/>
    </row>
    <row r="1245" spans="9:9" x14ac:dyDescent="0.25">
      <c r="I1245" s="5"/>
    </row>
    <row r="1246" spans="9:9" x14ac:dyDescent="0.25">
      <c r="I1246" s="5"/>
    </row>
    <row r="1247" spans="9:9" x14ac:dyDescent="0.25">
      <c r="I1247" s="5"/>
    </row>
    <row r="1248" spans="9:9" x14ac:dyDescent="0.25">
      <c r="I1248" s="5"/>
    </row>
    <row r="1249" spans="9:9" x14ac:dyDescent="0.25">
      <c r="I1249" s="5"/>
    </row>
    <row r="1250" spans="9:9" x14ac:dyDescent="0.25">
      <c r="I1250" s="5"/>
    </row>
    <row r="1251" spans="9:9" x14ac:dyDescent="0.25">
      <c r="I1251" s="5"/>
    </row>
    <row r="1252" spans="9:9" x14ac:dyDescent="0.25">
      <c r="I1252" s="5"/>
    </row>
    <row r="1253" spans="9:9" x14ac:dyDescent="0.25">
      <c r="I1253" s="5"/>
    </row>
    <row r="1254" spans="9:9" x14ac:dyDescent="0.25">
      <c r="I1254" s="5"/>
    </row>
    <row r="1255" spans="9:9" x14ac:dyDescent="0.25">
      <c r="I1255" s="5"/>
    </row>
    <row r="1256" spans="9:9" x14ac:dyDescent="0.25">
      <c r="I1256" s="5"/>
    </row>
    <row r="1257" spans="9:9" x14ac:dyDescent="0.25">
      <c r="I1257" s="5"/>
    </row>
    <row r="1258" spans="9:9" x14ac:dyDescent="0.25">
      <c r="I1258" s="5"/>
    </row>
    <row r="1259" spans="9:9" x14ac:dyDescent="0.25">
      <c r="I1259" s="5"/>
    </row>
    <row r="1260" spans="9:9" x14ac:dyDescent="0.25">
      <c r="I1260" s="5"/>
    </row>
    <row r="1261" spans="9:9" x14ac:dyDescent="0.25">
      <c r="I1261" s="5"/>
    </row>
    <row r="1262" spans="9:9" x14ac:dyDescent="0.25">
      <c r="I1262" s="5"/>
    </row>
    <row r="1263" spans="9:9" x14ac:dyDescent="0.25">
      <c r="I1263" s="5"/>
    </row>
    <row r="1264" spans="9:9" x14ac:dyDescent="0.25">
      <c r="I1264" s="5"/>
    </row>
    <row r="1265" spans="9:9" x14ac:dyDescent="0.25">
      <c r="I1265" s="5"/>
    </row>
    <row r="1266" spans="9:9" x14ac:dyDescent="0.25">
      <c r="I1266" s="5"/>
    </row>
    <row r="1267" spans="9:9" x14ac:dyDescent="0.25">
      <c r="I1267" s="5"/>
    </row>
    <row r="1268" spans="9:9" x14ac:dyDescent="0.25">
      <c r="I1268" s="5"/>
    </row>
    <row r="1269" spans="9:9" x14ac:dyDescent="0.25">
      <c r="I1269" s="5"/>
    </row>
    <row r="1270" spans="9:9" x14ac:dyDescent="0.25">
      <c r="I1270" s="5"/>
    </row>
    <row r="1271" spans="9:9" x14ac:dyDescent="0.25">
      <c r="I1271" s="5"/>
    </row>
    <row r="1272" spans="9:9" x14ac:dyDescent="0.25">
      <c r="I1272" s="5"/>
    </row>
    <row r="1273" spans="9:9" x14ac:dyDescent="0.25">
      <c r="I1273" s="5"/>
    </row>
    <row r="1274" spans="9:9" x14ac:dyDescent="0.25">
      <c r="I1274" s="5"/>
    </row>
    <row r="1275" spans="9:9" x14ac:dyDescent="0.25">
      <c r="I1275" s="5"/>
    </row>
    <row r="1276" spans="9:9" x14ac:dyDescent="0.25">
      <c r="I1276" s="5"/>
    </row>
    <row r="1277" spans="9:9" x14ac:dyDescent="0.25">
      <c r="I1277" s="5"/>
    </row>
    <row r="1278" spans="9:9" x14ac:dyDescent="0.25">
      <c r="I1278" s="5"/>
    </row>
    <row r="1279" spans="9:9" x14ac:dyDescent="0.25">
      <c r="I1279" s="5"/>
    </row>
    <row r="1280" spans="9:9" x14ac:dyDescent="0.25">
      <c r="I1280" s="5"/>
    </row>
    <row r="1281" spans="9:9" x14ac:dyDescent="0.25">
      <c r="I1281" s="5"/>
    </row>
    <row r="1282" spans="9:9" x14ac:dyDescent="0.25">
      <c r="I1282" s="5"/>
    </row>
    <row r="1283" spans="9:9" x14ac:dyDescent="0.25">
      <c r="I1283" s="5"/>
    </row>
    <row r="1284" spans="9:9" x14ac:dyDescent="0.25">
      <c r="I1284" s="5"/>
    </row>
    <row r="1285" spans="9:9" x14ac:dyDescent="0.25">
      <c r="I1285" s="5"/>
    </row>
    <row r="1286" spans="9:9" x14ac:dyDescent="0.25">
      <c r="I1286" s="5"/>
    </row>
    <row r="1287" spans="9:9" x14ac:dyDescent="0.25">
      <c r="I1287" s="5"/>
    </row>
    <row r="1288" spans="9:9" x14ac:dyDescent="0.25">
      <c r="I1288" s="5"/>
    </row>
    <row r="1289" spans="9:9" x14ac:dyDescent="0.25">
      <c r="I1289" s="5"/>
    </row>
    <row r="1290" spans="9:9" x14ac:dyDescent="0.25">
      <c r="I1290" s="5"/>
    </row>
    <row r="1291" spans="9:9" x14ac:dyDescent="0.25">
      <c r="I1291" s="5"/>
    </row>
    <row r="1292" spans="9:9" x14ac:dyDescent="0.25">
      <c r="I1292" s="5"/>
    </row>
    <row r="1293" spans="9:9" x14ac:dyDescent="0.25">
      <c r="I1293" s="5"/>
    </row>
    <row r="1294" spans="9:9" x14ac:dyDescent="0.25">
      <c r="I1294" s="5"/>
    </row>
    <row r="1295" spans="9:9" x14ac:dyDescent="0.25">
      <c r="I1295" s="5"/>
    </row>
    <row r="1296" spans="9:9" x14ac:dyDescent="0.25">
      <c r="I1296" s="5"/>
    </row>
    <row r="1297" spans="9:9" x14ac:dyDescent="0.25">
      <c r="I1297" s="5"/>
    </row>
    <row r="1298" spans="9:9" x14ac:dyDescent="0.25">
      <c r="I1298" s="5"/>
    </row>
    <row r="1299" spans="9:9" x14ac:dyDescent="0.25">
      <c r="I1299" s="5"/>
    </row>
    <row r="1300" spans="9:9" x14ac:dyDescent="0.25">
      <c r="I1300" s="5"/>
    </row>
    <row r="1301" spans="9:9" x14ac:dyDescent="0.25">
      <c r="I1301" s="5"/>
    </row>
    <row r="1302" spans="9:9" x14ac:dyDescent="0.25">
      <c r="I1302" s="5"/>
    </row>
    <row r="1303" spans="9:9" x14ac:dyDescent="0.25">
      <c r="I1303" s="5"/>
    </row>
    <row r="1304" spans="9:9" x14ac:dyDescent="0.25">
      <c r="I1304" s="5"/>
    </row>
    <row r="1305" spans="9:9" x14ac:dyDescent="0.25">
      <c r="I1305" s="5"/>
    </row>
    <row r="1306" spans="9:9" x14ac:dyDescent="0.25">
      <c r="I1306" s="5"/>
    </row>
    <row r="1307" spans="9:9" x14ac:dyDescent="0.25">
      <c r="I1307" s="5"/>
    </row>
    <row r="1308" spans="9:9" x14ac:dyDescent="0.25">
      <c r="I1308" s="5"/>
    </row>
    <row r="1309" spans="9:9" x14ac:dyDescent="0.25">
      <c r="I1309" s="5"/>
    </row>
    <row r="1310" spans="9:9" x14ac:dyDescent="0.25">
      <c r="I1310" s="5"/>
    </row>
    <row r="1311" spans="9:9" x14ac:dyDescent="0.25">
      <c r="I1311" s="5"/>
    </row>
    <row r="1312" spans="9:9" x14ac:dyDescent="0.25">
      <c r="I1312" s="5"/>
    </row>
    <row r="1313" spans="9:9" x14ac:dyDescent="0.25">
      <c r="I1313" s="5"/>
    </row>
    <row r="1314" spans="9:9" x14ac:dyDescent="0.25">
      <c r="I1314" s="5"/>
    </row>
    <row r="1315" spans="9:9" x14ac:dyDescent="0.25">
      <c r="I1315" s="5"/>
    </row>
    <row r="1316" spans="9:9" x14ac:dyDescent="0.25">
      <c r="I1316" s="5"/>
    </row>
    <row r="1317" spans="9:9" x14ac:dyDescent="0.25">
      <c r="I1317" s="5"/>
    </row>
    <row r="1318" spans="9:9" x14ac:dyDescent="0.25">
      <c r="I1318" s="5"/>
    </row>
    <row r="1319" spans="9:9" x14ac:dyDescent="0.25">
      <c r="I1319" s="5"/>
    </row>
    <row r="1320" spans="9:9" x14ac:dyDescent="0.25">
      <c r="I1320" s="5"/>
    </row>
    <row r="1321" spans="9:9" x14ac:dyDescent="0.25">
      <c r="I1321" s="5"/>
    </row>
    <row r="1322" spans="9:9" x14ac:dyDescent="0.25">
      <c r="I1322" s="5"/>
    </row>
    <row r="1323" spans="9:9" x14ac:dyDescent="0.25">
      <c r="I1323" s="5"/>
    </row>
    <row r="1324" spans="9:9" x14ac:dyDescent="0.25">
      <c r="I1324" s="5"/>
    </row>
    <row r="1325" spans="9:9" x14ac:dyDescent="0.25">
      <c r="I1325" s="5"/>
    </row>
    <row r="1326" spans="9:9" x14ac:dyDescent="0.25">
      <c r="I1326" s="5"/>
    </row>
    <row r="1327" spans="9:9" x14ac:dyDescent="0.25">
      <c r="I1327" s="5"/>
    </row>
    <row r="1328" spans="9:9" x14ac:dyDescent="0.25">
      <c r="I1328" s="5"/>
    </row>
    <row r="1329" spans="9:9" x14ac:dyDescent="0.25">
      <c r="I1329" s="5"/>
    </row>
    <row r="1330" spans="9:9" x14ac:dyDescent="0.25">
      <c r="I1330" s="5"/>
    </row>
    <row r="1331" spans="9:9" x14ac:dyDescent="0.25">
      <c r="I1331" s="5"/>
    </row>
    <row r="1332" spans="9:9" x14ac:dyDescent="0.25">
      <c r="I1332" s="5"/>
    </row>
    <row r="1333" spans="9:9" x14ac:dyDescent="0.25">
      <c r="I1333" s="5"/>
    </row>
    <row r="1334" spans="9:9" x14ac:dyDescent="0.25">
      <c r="I1334" s="5"/>
    </row>
    <row r="1335" spans="9:9" x14ac:dyDescent="0.25">
      <c r="I1335" s="5"/>
    </row>
    <row r="1336" spans="9:9" x14ac:dyDescent="0.25">
      <c r="I1336" s="5"/>
    </row>
    <row r="1337" spans="9:9" x14ac:dyDescent="0.25">
      <c r="I1337" s="5"/>
    </row>
    <row r="1338" spans="9:9" x14ac:dyDescent="0.25">
      <c r="I1338" s="5"/>
    </row>
    <row r="1339" spans="9:9" x14ac:dyDescent="0.25">
      <c r="I1339" s="5"/>
    </row>
    <row r="1340" spans="9:9" x14ac:dyDescent="0.25">
      <c r="I1340" s="5"/>
    </row>
    <row r="1341" spans="9:9" x14ac:dyDescent="0.25">
      <c r="I1341" s="5"/>
    </row>
    <row r="1342" spans="9:9" x14ac:dyDescent="0.25">
      <c r="I1342" s="5"/>
    </row>
    <row r="1343" spans="9:9" x14ac:dyDescent="0.25">
      <c r="I1343" s="5"/>
    </row>
    <row r="1344" spans="9:9" x14ac:dyDescent="0.25">
      <c r="I1344" s="5"/>
    </row>
    <row r="1345" spans="9:9" x14ac:dyDescent="0.25">
      <c r="I1345" s="5"/>
    </row>
    <row r="1346" spans="9:9" x14ac:dyDescent="0.25">
      <c r="I1346" s="5"/>
    </row>
    <row r="1347" spans="9:9" x14ac:dyDescent="0.25">
      <c r="I1347" s="5"/>
    </row>
    <row r="1348" spans="9:9" x14ac:dyDescent="0.25">
      <c r="I1348" s="5"/>
    </row>
    <row r="1349" spans="9:9" x14ac:dyDescent="0.25">
      <c r="I1349" s="5"/>
    </row>
    <row r="1350" spans="9:9" x14ac:dyDescent="0.25">
      <c r="I1350" s="5"/>
    </row>
    <row r="1351" spans="9:9" x14ac:dyDescent="0.25">
      <c r="I1351" s="5"/>
    </row>
    <row r="1352" spans="9:9" x14ac:dyDescent="0.25">
      <c r="I1352" s="5"/>
    </row>
    <row r="1353" spans="9:9" x14ac:dyDescent="0.25">
      <c r="I1353" s="5"/>
    </row>
    <row r="1354" spans="9:9" x14ac:dyDescent="0.25">
      <c r="I1354" s="5"/>
    </row>
    <row r="1355" spans="9:9" x14ac:dyDescent="0.25">
      <c r="I1355" s="5"/>
    </row>
    <row r="1356" spans="9:9" x14ac:dyDescent="0.25">
      <c r="I1356" s="5"/>
    </row>
    <row r="1357" spans="9:9" x14ac:dyDescent="0.25">
      <c r="I1357" s="5"/>
    </row>
    <row r="1358" spans="9:9" x14ac:dyDescent="0.25">
      <c r="I1358" s="5"/>
    </row>
    <row r="1359" spans="9:9" x14ac:dyDescent="0.25">
      <c r="I1359" s="5"/>
    </row>
    <row r="1360" spans="9:9" x14ac:dyDescent="0.25">
      <c r="I1360" s="5"/>
    </row>
    <row r="1361" spans="9:9" x14ac:dyDescent="0.25">
      <c r="I1361" s="5"/>
    </row>
    <row r="1362" spans="9:9" x14ac:dyDescent="0.25">
      <c r="I1362" s="5"/>
    </row>
    <row r="1363" spans="9:9" x14ac:dyDescent="0.25">
      <c r="I1363" s="5"/>
    </row>
    <row r="1364" spans="9:9" x14ac:dyDescent="0.25">
      <c r="I1364" s="5"/>
    </row>
    <row r="1365" spans="9:9" x14ac:dyDescent="0.25">
      <c r="I1365" s="5"/>
    </row>
    <row r="1366" spans="9:9" x14ac:dyDescent="0.25">
      <c r="I1366" s="5"/>
    </row>
    <row r="1367" spans="9:9" x14ac:dyDescent="0.25">
      <c r="I1367" s="5"/>
    </row>
    <row r="1368" spans="9:9" x14ac:dyDescent="0.25">
      <c r="I1368" s="5"/>
    </row>
    <row r="1369" spans="9:9" x14ac:dyDescent="0.25">
      <c r="I1369" s="5"/>
    </row>
    <row r="1370" spans="9:9" x14ac:dyDescent="0.25">
      <c r="I1370" s="5"/>
    </row>
    <row r="1371" spans="9:9" x14ac:dyDescent="0.25">
      <c r="I1371" s="5"/>
    </row>
    <row r="1372" spans="9:9" x14ac:dyDescent="0.25">
      <c r="I1372" s="5"/>
    </row>
    <row r="1373" spans="9:9" x14ac:dyDescent="0.25">
      <c r="I1373" s="5"/>
    </row>
    <row r="1374" spans="9:9" x14ac:dyDescent="0.25">
      <c r="I1374" s="5"/>
    </row>
    <row r="1375" spans="9:9" x14ac:dyDescent="0.25">
      <c r="I1375" s="5"/>
    </row>
    <row r="1376" spans="9:9" x14ac:dyDescent="0.25">
      <c r="I1376" s="5"/>
    </row>
    <row r="1377" spans="9:9" x14ac:dyDescent="0.25">
      <c r="I1377" s="5"/>
    </row>
    <row r="1378" spans="9:9" x14ac:dyDescent="0.25">
      <c r="I1378" s="5"/>
    </row>
    <row r="1379" spans="9:9" x14ac:dyDescent="0.25">
      <c r="I1379" s="5"/>
    </row>
    <row r="1380" spans="9:9" x14ac:dyDescent="0.25">
      <c r="I1380" s="5"/>
    </row>
    <row r="1381" spans="9:9" x14ac:dyDescent="0.25">
      <c r="I1381" s="5"/>
    </row>
    <row r="1382" spans="9:9" x14ac:dyDescent="0.25">
      <c r="I1382" s="5"/>
    </row>
    <row r="1383" spans="9:9" x14ac:dyDescent="0.25">
      <c r="I1383" s="5"/>
    </row>
    <row r="1384" spans="9:9" x14ac:dyDescent="0.25">
      <c r="I1384" s="5"/>
    </row>
    <row r="1385" spans="9:9" x14ac:dyDescent="0.25">
      <c r="I1385" s="5"/>
    </row>
    <row r="1386" spans="9:9" x14ac:dyDescent="0.25">
      <c r="I1386" s="5"/>
    </row>
    <row r="1387" spans="9:9" x14ac:dyDescent="0.25">
      <c r="I1387" s="5"/>
    </row>
    <row r="1388" spans="9:9" x14ac:dyDescent="0.25">
      <c r="I1388" s="5"/>
    </row>
    <row r="1389" spans="9:9" x14ac:dyDescent="0.25">
      <c r="I1389" s="5"/>
    </row>
    <row r="1390" spans="9:9" x14ac:dyDescent="0.25">
      <c r="I1390" s="5"/>
    </row>
    <row r="1391" spans="9:9" x14ac:dyDescent="0.25">
      <c r="I1391" s="5"/>
    </row>
    <row r="1392" spans="9:9" x14ac:dyDescent="0.25">
      <c r="I1392" s="5"/>
    </row>
    <row r="1393" spans="9:9" x14ac:dyDescent="0.25">
      <c r="I1393" s="5"/>
    </row>
    <row r="1394" spans="9:9" x14ac:dyDescent="0.25">
      <c r="I1394" s="5"/>
    </row>
    <row r="1395" spans="9:9" x14ac:dyDescent="0.25">
      <c r="I1395" s="5"/>
    </row>
    <row r="1396" spans="9:9" x14ac:dyDescent="0.25">
      <c r="I1396" s="5"/>
    </row>
    <row r="1397" spans="9:9" x14ac:dyDescent="0.25">
      <c r="I1397" s="5"/>
    </row>
    <row r="1398" spans="9:9" x14ac:dyDescent="0.25">
      <c r="I1398" s="5"/>
    </row>
    <row r="1399" spans="9:9" x14ac:dyDescent="0.25">
      <c r="I1399" s="5"/>
    </row>
    <row r="1400" spans="9:9" x14ac:dyDescent="0.25">
      <c r="I1400" s="5"/>
    </row>
    <row r="1401" spans="9:9" x14ac:dyDescent="0.25">
      <c r="I1401" s="5"/>
    </row>
    <row r="1402" spans="9:9" x14ac:dyDescent="0.25">
      <c r="I1402" s="5"/>
    </row>
    <row r="1403" spans="9:9" x14ac:dyDescent="0.25">
      <c r="I1403" s="5"/>
    </row>
    <row r="1404" spans="9:9" x14ac:dyDescent="0.25">
      <c r="I1404" s="5"/>
    </row>
    <row r="1405" spans="9:9" x14ac:dyDescent="0.25">
      <c r="I1405" s="5"/>
    </row>
    <row r="1406" spans="9:9" x14ac:dyDescent="0.25">
      <c r="I1406" s="5"/>
    </row>
    <row r="1407" spans="9:9" x14ac:dyDescent="0.25">
      <c r="I1407" s="5"/>
    </row>
    <row r="1408" spans="9:9" x14ac:dyDescent="0.25">
      <c r="I1408" s="5"/>
    </row>
    <row r="1409" spans="9:9" x14ac:dyDescent="0.25">
      <c r="I1409" s="5"/>
    </row>
    <row r="1410" spans="9:9" x14ac:dyDescent="0.25">
      <c r="I1410" s="5"/>
    </row>
    <row r="1411" spans="9:9" x14ac:dyDescent="0.25">
      <c r="I1411" s="5"/>
    </row>
    <row r="1412" spans="9:9" x14ac:dyDescent="0.25">
      <c r="I1412" s="5"/>
    </row>
    <row r="1413" spans="9:9" x14ac:dyDescent="0.25">
      <c r="I1413" s="5"/>
    </row>
    <row r="1414" spans="9:9" x14ac:dyDescent="0.25">
      <c r="I1414" s="5"/>
    </row>
    <row r="1415" spans="9:9" x14ac:dyDescent="0.25">
      <c r="I1415" s="5"/>
    </row>
    <row r="1416" spans="9:9" x14ac:dyDescent="0.25">
      <c r="I1416" s="5"/>
    </row>
    <row r="1417" spans="9:9" x14ac:dyDescent="0.25">
      <c r="I1417" s="5"/>
    </row>
    <row r="1418" spans="9:9" x14ac:dyDescent="0.25">
      <c r="I1418" s="5"/>
    </row>
    <row r="1419" spans="9:9" x14ac:dyDescent="0.25">
      <c r="I1419" s="5"/>
    </row>
    <row r="1420" spans="9:9" x14ac:dyDescent="0.25">
      <c r="I1420" s="5"/>
    </row>
    <row r="1421" spans="9:9" x14ac:dyDescent="0.25">
      <c r="I1421" s="5"/>
    </row>
    <row r="1422" spans="9:9" x14ac:dyDescent="0.25">
      <c r="I1422" s="5"/>
    </row>
    <row r="1423" spans="9:9" x14ac:dyDescent="0.25">
      <c r="I1423" s="5"/>
    </row>
    <row r="1424" spans="9:9" x14ac:dyDescent="0.25">
      <c r="I1424" s="5"/>
    </row>
    <row r="1425" spans="9:9" x14ac:dyDescent="0.25">
      <c r="I1425" s="5"/>
    </row>
    <row r="1426" spans="9:9" x14ac:dyDescent="0.25">
      <c r="I1426" s="5"/>
    </row>
    <row r="1427" spans="9:9" x14ac:dyDescent="0.25">
      <c r="I1427" s="5"/>
    </row>
    <row r="1428" spans="9:9" x14ac:dyDescent="0.25">
      <c r="I1428" s="5"/>
    </row>
    <row r="1429" spans="9:9" x14ac:dyDescent="0.25">
      <c r="I1429" s="5"/>
    </row>
    <row r="1430" spans="9:9" x14ac:dyDescent="0.25">
      <c r="I1430" s="5"/>
    </row>
    <row r="1431" spans="9:9" x14ac:dyDescent="0.25">
      <c r="I1431" s="5"/>
    </row>
    <row r="1432" spans="9:9" x14ac:dyDescent="0.25">
      <c r="I1432" s="5"/>
    </row>
    <row r="1433" spans="9:9" x14ac:dyDescent="0.25">
      <c r="I1433" s="5"/>
    </row>
    <row r="1434" spans="9:9" x14ac:dyDescent="0.25">
      <c r="I1434" s="5"/>
    </row>
    <row r="1435" spans="9:9" x14ac:dyDescent="0.25">
      <c r="I1435" s="5"/>
    </row>
    <row r="1436" spans="9:9" x14ac:dyDescent="0.25">
      <c r="I1436" s="5"/>
    </row>
    <row r="1437" spans="9:9" x14ac:dyDescent="0.25">
      <c r="I1437" s="5"/>
    </row>
    <row r="1438" spans="9:9" x14ac:dyDescent="0.25">
      <c r="I1438" s="5"/>
    </row>
    <row r="1439" spans="9:9" x14ac:dyDescent="0.25">
      <c r="I1439" s="5"/>
    </row>
    <row r="1440" spans="9:9" x14ac:dyDescent="0.25">
      <c r="I1440" s="5"/>
    </row>
    <row r="1441" spans="9:9" x14ac:dyDescent="0.25">
      <c r="I1441" s="5"/>
    </row>
    <row r="1442" spans="9:9" x14ac:dyDescent="0.25">
      <c r="I1442" s="5"/>
    </row>
    <row r="1443" spans="9:9" x14ac:dyDescent="0.25">
      <c r="I1443" s="5"/>
    </row>
    <row r="1444" spans="9:9" x14ac:dyDescent="0.25">
      <c r="I1444" s="5"/>
    </row>
    <row r="1445" spans="9:9" x14ac:dyDescent="0.25">
      <c r="I1445" s="5"/>
    </row>
    <row r="1446" spans="9:9" x14ac:dyDescent="0.25">
      <c r="I1446" s="5"/>
    </row>
    <row r="1447" spans="9:9" x14ac:dyDescent="0.25">
      <c r="I1447" s="5"/>
    </row>
    <row r="1448" spans="9:9" x14ac:dyDescent="0.25">
      <c r="I1448" s="5"/>
    </row>
    <row r="1449" spans="9:9" x14ac:dyDescent="0.25">
      <c r="I1449" s="5"/>
    </row>
    <row r="1450" spans="9:9" x14ac:dyDescent="0.25">
      <c r="I1450" s="5"/>
    </row>
    <row r="1451" spans="9:9" x14ac:dyDescent="0.25">
      <c r="I1451" s="5"/>
    </row>
    <row r="1452" spans="9:9" x14ac:dyDescent="0.25">
      <c r="I1452" s="5"/>
    </row>
    <row r="1453" spans="9:9" x14ac:dyDescent="0.25">
      <c r="I1453" s="5"/>
    </row>
    <row r="1454" spans="9:9" x14ac:dyDescent="0.25">
      <c r="I1454" s="5"/>
    </row>
    <row r="1455" spans="9:9" x14ac:dyDescent="0.25">
      <c r="I1455" s="5"/>
    </row>
    <row r="1456" spans="9:9" x14ac:dyDescent="0.25">
      <c r="I1456" s="5"/>
    </row>
    <row r="1457" spans="9:9" x14ac:dyDescent="0.25">
      <c r="I1457" s="5"/>
    </row>
    <row r="1458" spans="9:9" x14ac:dyDescent="0.25">
      <c r="I1458" s="5"/>
    </row>
    <row r="1459" spans="9:9" x14ac:dyDescent="0.25">
      <c r="I1459" s="5"/>
    </row>
    <row r="1460" spans="9:9" x14ac:dyDescent="0.25">
      <c r="I1460" s="5"/>
    </row>
    <row r="1461" spans="9:9" x14ac:dyDescent="0.25">
      <c r="I1461" s="5"/>
    </row>
    <row r="1462" spans="9:9" x14ac:dyDescent="0.25">
      <c r="I1462" s="5"/>
    </row>
    <row r="1463" spans="9:9" x14ac:dyDescent="0.25">
      <c r="I1463" s="5"/>
    </row>
    <row r="1464" spans="9:9" x14ac:dyDescent="0.25">
      <c r="I1464" s="5"/>
    </row>
    <row r="1465" spans="9:9" x14ac:dyDescent="0.25">
      <c r="I1465" s="5"/>
    </row>
    <row r="1466" spans="9:9" x14ac:dyDescent="0.25">
      <c r="I1466" s="5"/>
    </row>
    <row r="1467" spans="9:9" x14ac:dyDescent="0.25">
      <c r="I1467" s="5"/>
    </row>
    <row r="1468" spans="9:9" x14ac:dyDescent="0.25">
      <c r="I1468" s="5"/>
    </row>
    <row r="1469" spans="9:9" x14ac:dyDescent="0.25">
      <c r="I1469" s="5"/>
    </row>
    <row r="1470" spans="9:9" x14ac:dyDescent="0.25">
      <c r="I1470" s="5"/>
    </row>
    <row r="1471" spans="9:9" x14ac:dyDescent="0.25">
      <c r="I1471" s="5"/>
    </row>
    <row r="1472" spans="9:9" x14ac:dyDescent="0.25">
      <c r="I1472" s="5"/>
    </row>
    <row r="1473" spans="9:9" x14ac:dyDescent="0.25">
      <c r="I1473" s="5"/>
    </row>
    <row r="1474" spans="9:9" x14ac:dyDescent="0.25">
      <c r="I1474" s="5"/>
    </row>
    <row r="1475" spans="9:9" x14ac:dyDescent="0.25">
      <c r="I1475" s="5"/>
    </row>
    <row r="1476" spans="9:9" x14ac:dyDescent="0.25">
      <c r="I1476" s="5"/>
    </row>
    <row r="1477" spans="9:9" x14ac:dyDescent="0.25">
      <c r="I1477" s="5"/>
    </row>
    <row r="1478" spans="9:9" x14ac:dyDescent="0.25">
      <c r="I1478" s="5"/>
    </row>
    <row r="1479" spans="9:9" x14ac:dyDescent="0.25">
      <c r="I1479" s="5"/>
    </row>
    <row r="1480" spans="9:9" x14ac:dyDescent="0.25">
      <c r="I1480" s="5"/>
    </row>
    <row r="1481" spans="9:9" x14ac:dyDescent="0.25">
      <c r="I1481" s="5"/>
    </row>
    <row r="1482" spans="9:9" x14ac:dyDescent="0.25">
      <c r="I1482" s="5"/>
    </row>
    <row r="1483" spans="9:9" x14ac:dyDescent="0.25">
      <c r="I1483" s="5"/>
    </row>
    <row r="1484" spans="9:9" x14ac:dyDescent="0.25">
      <c r="I1484" s="5"/>
    </row>
    <row r="1485" spans="9:9" x14ac:dyDescent="0.25">
      <c r="I1485" s="5"/>
    </row>
    <row r="1486" spans="9:9" x14ac:dyDescent="0.25">
      <c r="I1486" s="5"/>
    </row>
    <row r="1487" spans="9:9" x14ac:dyDescent="0.25">
      <c r="I1487" s="5"/>
    </row>
    <row r="1488" spans="9:9" x14ac:dyDescent="0.25">
      <c r="I1488" s="5"/>
    </row>
    <row r="1489" spans="9:9" x14ac:dyDescent="0.25">
      <c r="I1489" s="5"/>
    </row>
    <row r="1490" spans="9:9" x14ac:dyDescent="0.25">
      <c r="I1490" s="5"/>
    </row>
    <row r="1491" spans="9:9" x14ac:dyDescent="0.25">
      <c r="I1491" s="5"/>
    </row>
    <row r="1492" spans="9:9" x14ac:dyDescent="0.25">
      <c r="I1492" s="5"/>
    </row>
    <row r="1493" spans="9:9" x14ac:dyDescent="0.25">
      <c r="I1493" s="5"/>
    </row>
    <row r="1494" spans="9:9" x14ac:dyDescent="0.25">
      <c r="I1494" s="5"/>
    </row>
    <row r="1495" spans="9:9" x14ac:dyDescent="0.25">
      <c r="I1495" s="5"/>
    </row>
    <row r="1496" spans="9:9" x14ac:dyDescent="0.25">
      <c r="I1496" s="5"/>
    </row>
    <row r="1497" spans="9:9" x14ac:dyDescent="0.25">
      <c r="I1497" s="5"/>
    </row>
    <row r="1498" spans="9:9" x14ac:dyDescent="0.25">
      <c r="I1498" s="5"/>
    </row>
    <row r="1499" spans="9:9" x14ac:dyDescent="0.25">
      <c r="I1499" s="5"/>
    </row>
    <row r="1500" spans="9:9" x14ac:dyDescent="0.25">
      <c r="I1500" s="5"/>
    </row>
    <row r="1501" spans="9:9" x14ac:dyDescent="0.25">
      <c r="I1501" s="5"/>
    </row>
    <row r="1502" spans="9:9" x14ac:dyDescent="0.25">
      <c r="I1502" s="5"/>
    </row>
    <row r="1503" spans="9:9" x14ac:dyDescent="0.25">
      <c r="I1503" s="5"/>
    </row>
    <row r="1504" spans="9:9" x14ac:dyDescent="0.25">
      <c r="I1504" s="5"/>
    </row>
    <row r="1505" spans="9:9" x14ac:dyDescent="0.25">
      <c r="I1505" s="5"/>
    </row>
    <row r="1506" spans="9:9" x14ac:dyDescent="0.25">
      <c r="I1506" s="5"/>
    </row>
    <row r="1507" spans="9:9" x14ac:dyDescent="0.25">
      <c r="I1507" s="5"/>
    </row>
    <row r="1508" spans="9:9" x14ac:dyDescent="0.25">
      <c r="I1508" s="5"/>
    </row>
    <row r="1509" spans="9:9" x14ac:dyDescent="0.25">
      <c r="I1509" s="5"/>
    </row>
    <row r="1510" spans="9:9" x14ac:dyDescent="0.25">
      <c r="I1510" s="5"/>
    </row>
    <row r="1511" spans="9:9" x14ac:dyDescent="0.25">
      <c r="I1511" s="5"/>
    </row>
    <row r="1512" spans="9:9" x14ac:dyDescent="0.25">
      <c r="I1512" s="5"/>
    </row>
    <row r="1513" spans="9:9" x14ac:dyDescent="0.25">
      <c r="I1513" s="5"/>
    </row>
    <row r="1514" spans="9:9" x14ac:dyDescent="0.25">
      <c r="I1514" s="5"/>
    </row>
    <row r="1515" spans="9:9" x14ac:dyDescent="0.25">
      <c r="I1515" s="5"/>
    </row>
    <row r="1516" spans="9:9" x14ac:dyDescent="0.25">
      <c r="I1516" s="5"/>
    </row>
    <row r="1517" spans="9:9" x14ac:dyDescent="0.25">
      <c r="I1517" s="5"/>
    </row>
    <row r="1518" spans="9:9" x14ac:dyDescent="0.25">
      <c r="I1518" s="5"/>
    </row>
    <row r="1519" spans="9:9" x14ac:dyDescent="0.25">
      <c r="I1519" s="5"/>
    </row>
    <row r="1520" spans="9:9" x14ac:dyDescent="0.25">
      <c r="I1520" s="5"/>
    </row>
    <row r="1521" spans="9:9" x14ac:dyDescent="0.25">
      <c r="I1521" s="5"/>
    </row>
    <row r="1522" spans="9:9" x14ac:dyDescent="0.25">
      <c r="I1522" s="5"/>
    </row>
    <row r="1523" spans="9:9" x14ac:dyDescent="0.25">
      <c r="I1523" s="5"/>
    </row>
    <row r="1524" spans="9:9" x14ac:dyDescent="0.25">
      <c r="I1524" s="5"/>
    </row>
    <row r="1525" spans="9:9" x14ac:dyDescent="0.25">
      <c r="I1525" s="5"/>
    </row>
    <row r="1526" spans="9:9" x14ac:dyDescent="0.25">
      <c r="I1526" s="5"/>
    </row>
    <row r="1527" spans="9:9" x14ac:dyDescent="0.25">
      <c r="I1527" s="5"/>
    </row>
    <row r="1528" spans="9:9" x14ac:dyDescent="0.25">
      <c r="I1528" s="5"/>
    </row>
    <row r="1529" spans="9:9" x14ac:dyDescent="0.25">
      <c r="I1529" s="5"/>
    </row>
    <row r="1530" spans="9:9" x14ac:dyDescent="0.25">
      <c r="I1530" s="5"/>
    </row>
    <row r="1531" spans="9:9" x14ac:dyDescent="0.25">
      <c r="I1531" s="5"/>
    </row>
    <row r="1532" spans="9:9" x14ac:dyDescent="0.25">
      <c r="I1532" s="5"/>
    </row>
    <row r="1533" spans="9:9" x14ac:dyDescent="0.25">
      <c r="I1533" s="5"/>
    </row>
    <row r="1534" spans="9:9" x14ac:dyDescent="0.25">
      <c r="I1534" s="5"/>
    </row>
    <row r="1535" spans="9:9" x14ac:dyDescent="0.25">
      <c r="I1535" s="5"/>
    </row>
    <row r="1536" spans="9:9" x14ac:dyDescent="0.25">
      <c r="I1536" s="5"/>
    </row>
    <row r="1537" spans="9:9" x14ac:dyDescent="0.25">
      <c r="I1537" s="5"/>
    </row>
    <row r="1538" spans="9:9" x14ac:dyDescent="0.25">
      <c r="I1538" s="5"/>
    </row>
    <row r="1539" spans="9:9" x14ac:dyDescent="0.25">
      <c r="I1539" s="5"/>
    </row>
    <row r="1540" spans="9:9" x14ac:dyDescent="0.25">
      <c r="I1540" s="5"/>
    </row>
    <row r="1541" spans="9:9" x14ac:dyDescent="0.25">
      <c r="I1541" s="5"/>
    </row>
    <row r="1542" spans="9:9" x14ac:dyDescent="0.25">
      <c r="I1542" s="5"/>
    </row>
    <row r="1543" spans="9:9" x14ac:dyDescent="0.25">
      <c r="I1543" s="5"/>
    </row>
    <row r="1544" spans="9:9" x14ac:dyDescent="0.25">
      <c r="I1544" s="5"/>
    </row>
    <row r="1545" spans="9:9" x14ac:dyDescent="0.25">
      <c r="I1545" s="5"/>
    </row>
    <row r="1546" spans="9:9" x14ac:dyDescent="0.25">
      <c r="I1546" s="5"/>
    </row>
    <row r="1547" spans="9:9" x14ac:dyDescent="0.25">
      <c r="I1547" s="5"/>
    </row>
    <row r="1548" spans="9:9" x14ac:dyDescent="0.25">
      <c r="I1548" s="5"/>
    </row>
    <row r="1549" spans="9:9" x14ac:dyDescent="0.25">
      <c r="I1549" s="5"/>
    </row>
    <row r="1550" spans="9:9" x14ac:dyDescent="0.25">
      <c r="I1550" s="5"/>
    </row>
    <row r="1551" spans="9:9" x14ac:dyDescent="0.25">
      <c r="I1551" s="5"/>
    </row>
    <row r="1552" spans="9:9" x14ac:dyDescent="0.25">
      <c r="I1552" s="5"/>
    </row>
    <row r="1553" spans="9:9" x14ac:dyDescent="0.25">
      <c r="I1553" s="5"/>
    </row>
    <row r="1554" spans="9:9" x14ac:dyDescent="0.25">
      <c r="I1554" s="5"/>
    </row>
    <row r="1555" spans="9:9" x14ac:dyDescent="0.25">
      <c r="I1555" s="5"/>
    </row>
    <row r="1556" spans="9:9" x14ac:dyDescent="0.25">
      <c r="I1556" s="5"/>
    </row>
    <row r="1557" spans="9:9" x14ac:dyDescent="0.25">
      <c r="I1557" s="5"/>
    </row>
    <row r="1558" spans="9:9" x14ac:dyDescent="0.25">
      <c r="I1558" s="5"/>
    </row>
    <row r="1559" spans="9:9" x14ac:dyDescent="0.25">
      <c r="I1559" s="5"/>
    </row>
    <row r="1560" spans="9:9" x14ac:dyDescent="0.25">
      <c r="I1560" s="5"/>
    </row>
    <row r="1561" spans="9:9" x14ac:dyDescent="0.25">
      <c r="I1561" s="5"/>
    </row>
    <row r="1562" spans="9:9" x14ac:dyDescent="0.25">
      <c r="I1562" s="5"/>
    </row>
    <row r="1563" spans="9:9" x14ac:dyDescent="0.25">
      <c r="I1563" s="5"/>
    </row>
    <row r="1564" spans="9:9" x14ac:dyDescent="0.25">
      <c r="I1564" s="5"/>
    </row>
    <row r="1565" spans="9:9" x14ac:dyDescent="0.25">
      <c r="I1565" s="5"/>
    </row>
    <row r="1566" spans="9:9" x14ac:dyDescent="0.25">
      <c r="I1566" s="5"/>
    </row>
    <row r="1567" spans="9:9" x14ac:dyDescent="0.25">
      <c r="I1567" s="5"/>
    </row>
    <row r="1568" spans="9:9" x14ac:dyDescent="0.25">
      <c r="I1568" s="5"/>
    </row>
    <row r="1569" spans="9:9" x14ac:dyDescent="0.25">
      <c r="I1569" s="5"/>
    </row>
    <row r="1570" spans="9:9" x14ac:dyDescent="0.25">
      <c r="I1570" s="5"/>
    </row>
    <row r="1571" spans="9:9" x14ac:dyDescent="0.25">
      <c r="I1571" s="5"/>
    </row>
    <row r="1572" spans="9:9" x14ac:dyDescent="0.25">
      <c r="I1572" s="5"/>
    </row>
    <row r="1573" spans="9:9" x14ac:dyDescent="0.25">
      <c r="I1573" s="5"/>
    </row>
    <row r="1574" spans="9:9" x14ac:dyDescent="0.25">
      <c r="I1574" s="5"/>
    </row>
    <row r="1575" spans="9:9" x14ac:dyDescent="0.25">
      <c r="I1575" s="5"/>
    </row>
    <row r="1576" spans="9:9" x14ac:dyDescent="0.25">
      <c r="I1576" s="5"/>
    </row>
    <row r="1577" spans="9:9" x14ac:dyDescent="0.25">
      <c r="I1577" s="5"/>
    </row>
    <row r="1578" spans="9:9" x14ac:dyDescent="0.25">
      <c r="I1578" s="5"/>
    </row>
    <row r="1579" spans="9:9" x14ac:dyDescent="0.25">
      <c r="I1579" s="5"/>
    </row>
    <row r="1580" spans="9:9" x14ac:dyDescent="0.25">
      <c r="I1580" s="5"/>
    </row>
    <row r="1581" spans="9:9" x14ac:dyDescent="0.25">
      <c r="I1581" s="5"/>
    </row>
    <row r="1582" spans="9:9" x14ac:dyDescent="0.25">
      <c r="I1582" s="5"/>
    </row>
    <row r="1583" spans="9:9" x14ac:dyDescent="0.25">
      <c r="I1583" s="5"/>
    </row>
    <row r="1584" spans="9:9" x14ac:dyDescent="0.25">
      <c r="I1584" s="5"/>
    </row>
    <row r="1585" spans="9:9" x14ac:dyDescent="0.25">
      <c r="I1585" s="5"/>
    </row>
    <row r="1586" spans="9:9" x14ac:dyDescent="0.25">
      <c r="I1586" s="5"/>
    </row>
    <row r="1587" spans="9:9" x14ac:dyDescent="0.25">
      <c r="I1587" s="5"/>
    </row>
    <row r="1588" spans="9:9" x14ac:dyDescent="0.25">
      <c r="I1588" s="5"/>
    </row>
    <row r="1589" spans="9:9" x14ac:dyDescent="0.25">
      <c r="I1589" s="5"/>
    </row>
    <row r="1590" spans="9:9" x14ac:dyDescent="0.25">
      <c r="I1590" s="5"/>
    </row>
    <row r="1591" spans="9:9" x14ac:dyDescent="0.25">
      <c r="I1591" s="5"/>
    </row>
    <row r="1592" spans="9:9" x14ac:dyDescent="0.25">
      <c r="I1592" s="5"/>
    </row>
    <row r="1593" spans="9:9" x14ac:dyDescent="0.25">
      <c r="I1593" s="5"/>
    </row>
    <row r="1594" spans="9:9" x14ac:dyDescent="0.25">
      <c r="I1594" s="5"/>
    </row>
    <row r="1595" spans="9:9" x14ac:dyDescent="0.25">
      <c r="I1595" s="5"/>
    </row>
    <row r="1596" spans="9:9" x14ac:dyDescent="0.25">
      <c r="I1596" s="5"/>
    </row>
    <row r="1597" spans="9:9" x14ac:dyDescent="0.25">
      <c r="I1597" s="5"/>
    </row>
    <row r="1598" spans="9:9" x14ac:dyDescent="0.25">
      <c r="I1598" s="5"/>
    </row>
    <row r="1599" spans="9:9" x14ac:dyDescent="0.25">
      <c r="I1599" s="5"/>
    </row>
    <row r="1600" spans="9:9" x14ac:dyDescent="0.25">
      <c r="I1600" s="5"/>
    </row>
    <row r="1601" spans="9:9" x14ac:dyDescent="0.25">
      <c r="I1601" s="5"/>
    </row>
    <row r="1602" spans="9:9" x14ac:dyDescent="0.25">
      <c r="I1602" s="5"/>
    </row>
    <row r="1603" spans="9:9" x14ac:dyDescent="0.25">
      <c r="I1603" s="5"/>
    </row>
    <row r="1604" spans="9:9" x14ac:dyDescent="0.25">
      <c r="I1604" s="5"/>
    </row>
    <row r="1605" spans="9:9" x14ac:dyDescent="0.25">
      <c r="I1605" s="5"/>
    </row>
    <row r="1606" spans="9:9" x14ac:dyDescent="0.25">
      <c r="I1606" s="5"/>
    </row>
    <row r="1607" spans="9:9" x14ac:dyDescent="0.25">
      <c r="I1607" s="5"/>
    </row>
    <row r="1608" spans="9:9" x14ac:dyDescent="0.25">
      <c r="I1608" s="5"/>
    </row>
    <row r="1609" spans="9:9" x14ac:dyDescent="0.25">
      <c r="I1609" s="5"/>
    </row>
    <row r="1610" spans="9:9" x14ac:dyDescent="0.25">
      <c r="I1610" s="5"/>
    </row>
    <row r="1611" spans="9:9" x14ac:dyDescent="0.25">
      <c r="I1611" s="5"/>
    </row>
    <row r="1612" spans="9:9" x14ac:dyDescent="0.25">
      <c r="I1612" s="5"/>
    </row>
    <row r="1613" spans="9:9" x14ac:dyDescent="0.25">
      <c r="I1613" s="5"/>
    </row>
    <row r="1614" spans="9:9" x14ac:dyDescent="0.25">
      <c r="I1614" s="5"/>
    </row>
    <row r="1615" spans="9:9" x14ac:dyDescent="0.25">
      <c r="I1615" s="5"/>
    </row>
    <row r="1616" spans="9:9" x14ac:dyDescent="0.25">
      <c r="I1616" s="5"/>
    </row>
    <row r="1617" spans="9:9" x14ac:dyDescent="0.25">
      <c r="I1617" s="5"/>
    </row>
    <row r="1618" spans="9:9" x14ac:dyDescent="0.25">
      <c r="I1618" s="5"/>
    </row>
    <row r="1619" spans="9:9" x14ac:dyDescent="0.25">
      <c r="I1619" s="5"/>
    </row>
    <row r="1620" spans="9:9" x14ac:dyDescent="0.25">
      <c r="I1620" s="5"/>
    </row>
    <row r="1621" spans="9:9" x14ac:dyDescent="0.25">
      <c r="I1621" s="5"/>
    </row>
    <row r="1622" spans="9:9" x14ac:dyDescent="0.25">
      <c r="I1622" s="5"/>
    </row>
    <row r="1623" spans="9:9" x14ac:dyDescent="0.25">
      <c r="I1623" s="5"/>
    </row>
    <row r="1624" spans="9:9" x14ac:dyDescent="0.25">
      <c r="I1624" s="5"/>
    </row>
    <row r="1625" spans="9:9" x14ac:dyDescent="0.25">
      <c r="I1625" s="5"/>
    </row>
    <row r="1626" spans="9:9" x14ac:dyDescent="0.25">
      <c r="I1626" s="5"/>
    </row>
    <row r="1627" spans="9:9" x14ac:dyDescent="0.25">
      <c r="I1627" s="5"/>
    </row>
    <row r="1628" spans="9:9" x14ac:dyDescent="0.25">
      <c r="I1628" s="5"/>
    </row>
    <row r="1629" spans="9:9" x14ac:dyDescent="0.25">
      <c r="I1629" s="5"/>
    </row>
    <row r="1630" spans="9:9" x14ac:dyDescent="0.25">
      <c r="I1630" s="5"/>
    </row>
    <row r="1631" spans="9:9" x14ac:dyDescent="0.25">
      <c r="I1631" s="5"/>
    </row>
    <row r="1632" spans="9:9" x14ac:dyDescent="0.25">
      <c r="I1632" s="5"/>
    </row>
    <row r="1633" spans="9:9" x14ac:dyDescent="0.25">
      <c r="I1633" s="5"/>
    </row>
    <row r="1634" spans="9:9" x14ac:dyDescent="0.25">
      <c r="I1634" s="5"/>
    </row>
    <row r="1635" spans="9:9" x14ac:dyDescent="0.25">
      <c r="I1635" s="5"/>
    </row>
    <row r="1636" spans="9:9" x14ac:dyDescent="0.25">
      <c r="I1636" s="5"/>
    </row>
    <row r="1637" spans="9:9" x14ac:dyDescent="0.25">
      <c r="I1637" s="5"/>
    </row>
    <row r="1638" spans="9:9" x14ac:dyDescent="0.25">
      <c r="I1638" s="5"/>
    </row>
    <row r="1639" spans="9:9" x14ac:dyDescent="0.25">
      <c r="I1639" s="5"/>
    </row>
    <row r="1640" spans="9:9" x14ac:dyDescent="0.25">
      <c r="I1640" s="5"/>
    </row>
    <row r="1641" spans="9:9" x14ac:dyDescent="0.25">
      <c r="I1641" s="5"/>
    </row>
    <row r="1642" spans="9:9" x14ac:dyDescent="0.25">
      <c r="I1642" s="5"/>
    </row>
    <row r="1643" spans="9:9" x14ac:dyDescent="0.25">
      <c r="I1643" s="5"/>
    </row>
    <row r="1644" spans="9:9" x14ac:dyDescent="0.25">
      <c r="I1644" s="5"/>
    </row>
    <row r="1645" spans="9:9" x14ac:dyDescent="0.25">
      <c r="I1645" s="5"/>
    </row>
    <row r="1646" spans="9:9" x14ac:dyDescent="0.25">
      <c r="I1646" s="5"/>
    </row>
    <row r="1647" spans="9:9" x14ac:dyDescent="0.25">
      <c r="I1647" s="5"/>
    </row>
    <row r="1648" spans="9:9" x14ac:dyDescent="0.25">
      <c r="I1648" s="5"/>
    </row>
    <row r="1649" spans="9:9" x14ac:dyDescent="0.25">
      <c r="I1649" s="5"/>
    </row>
    <row r="1650" spans="9:9" x14ac:dyDescent="0.25">
      <c r="I1650" s="5"/>
    </row>
    <row r="1651" spans="9:9" x14ac:dyDescent="0.25">
      <c r="I1651" s="5"/>
    </row>
    <row r="1652" spans="9:9" x14ac:dyDescent="0.25">
      <c r="I1652" s="5"/>
    </row>
    <row r="1653" spans="9:9" x14ac:dyDescent="0.25">
      <c r="I1653" s="5"/>
    </row>
    <row r="1654" spans="9:9" x14ac:dyDescent="0.25">
      <c r="I1654" s="5"/>
    </row>
    <row r="1655" spans="9:9" x14ac:dyDescent="0.25">
      <c r="I1655" s="5"/>
    </row>
    <row r="1656" spans="9:9" x14ac:dyDescent="0.25">
      <c r="I1656" s="5"/>
    </row>
    <row r="1657" spans="9:9" x14ac:dyDescent="0.25">
      <c r="I1657" s="5"/>
    </row>
    <row r="1658" spans="9:9" x14ac:dyDescent="0.25">
      <c r="I1658" s="5"/>
    </row>
    <row r="1659" spans="9:9" x14ac:dyDescent="0.25">
      <c r="I1659" s="5"/>
    </row>
    <row r="1660" spans="9:9" x14ac:dyDescent="0.25">
      <c r="I1660" s="5"/>
    </row>
    <row r="1661" spans="9:9" x14ac:dyDescent="0.25">
      <c r="I1661" s="5"/>
    </row>
    <row r="1662" spans="9:9" x14ac:dyDescent="0.25">
      <c r="I1662" s="5"/>
    </row>
    <row r="1663" spans="9:9" x14ac:dyDescent="0.25">
      <c r="I1663" s="5"/>
    </row>
    <row r="1664" spans="9:9" x14ac:dyDescent="0.25">
      <c r="I1664" s="5"/>
    </row>
    <row r="1665" spans="9:9" x14ac:dyDescent="0.25">
      <c r="I1665" s="5"/>
    </row>
    <row r="1666" spans="9:9" x14ac:dyDescent="0.25">
      <c r="I1666" s="5"/>
    </row>
    <row r="1667" spans="9:9" x14ac:dyDescent="0.25">
      <c r="I1667" s="5"/>
    </row>
    <row r="1668" spans="9:9" x14ac:dyDescent="0.25">
      <c r="I1668" s="5"/>
    </row>
    <row r="1669" spans="9:9" x14ac:dyDescent="0.25">
      <c r="I1669" s="5"/>
    </row>
    <row r="1670" spans="9:9" x14ac:dyDescent="0.25">
      <c r="I1670" s="5"/>
    </row>
    <row r="1671" spans="9:9" x14ac:dyDescent="0.25">
      <c r="I1671" s="5"/>
    </row>
    <row r="1672" spans="9:9" x14ac:dyDescent="0.25">
      <c r="I1672" s="5"/>
    </row>
    <row r="1673" spans="9:9" x14ac:dyDescent="0.25">
      <c r="I1673" s="5"/>
    </row>
    <row r="1674" spans="9:9" x14ac:dyDescent="0.25">
      <c r="I1674" s="5"/>
    </row>
    <row r="1675" spans="9:9" x14ac:dyDescent="0.25">
      <c r="I1675" s="5"/>
    </row>
    <row r="1676" spans="9:9" x14ac:dyDescent="0.25">
      <c r="I1676" s="5"/>
    </row>
    <row r="1677" spans="9:9" x14ac:dyDescent="0.25">
      <c r="I1677" s="5"/>
    </row>
    <row r="1678" spans="9:9" x14ac:dyDescent="0.25">
      <c r="I1678" s="5"/>
    </row>
    <row r="1679" spans="9:9" x14ac:dyDescent="0.25">
      <c r="I1679" s="5"/>
    </row>
    <row r="1680" spans="9:9" x14ac:dyDescent="0.25">
      <c r="I1680" s="5"/>
    </row>
    <row r="1681" spans="9:9" x14ac:dyDescent="0.25">
      <c r="I1681" s="5"/>
    </row>
    <row r="1682" spans="9:9" x14ac:dyDescent="0.25">
      <c r="I1682" s="5"/>
    </row>
    <row r="1683" spans="9:9" x14ac:dyDescent="0.25">
      <c r="I1683" s="5"/>
    </row>
    <row r="1684" spans="9:9" x14ac:dyDescent="0.25">
      <c r="I1684" s="5"/>
    </row>
    <row r="1685" spans="9:9" x14ac:dyDescent="0.25">
      <c r="I1685" s="5"/>
    </row>
    <row r="1686" spans="9:9" x14ac:dyDescent="0.25">
      <c r="I1686" s="5"/>
    </row>
    <row r="1687" spans="9:9" x14ac:dyDescent="0.25">
      <c r="I1687" s="5"/>
    </row>
    <row r="1688" spans="9:9" x14ac:dyDescent="0.25">
      <c r="I1688" s="5"/>
    </row>
    <row r="1689" spans="9:9" x14ac:dyDescent="0.25">
      <c r="I1689" s="5"/>
    </row>
    <row r="1690" spans="9:9" x14ac:dyDescent="0.25">
      <c r="I1690" s="5"/>
    </row>
    <row r="1691" spans="9:9" x14ac:dyDescent="0.25">
      <c r="I1691" s="5"/>
    </row>
    <row r="1692" spans="9:9" x14ac:dyDescent="0.25">
      <c r="I1692" s="5"/>
    </row>
    <row r="1693" spans="9:9" x14ac:dyDescent="0.25">
      <c r="I1693" s="5"/>
    </row>
    <row r="1694" spans="9:9" x14ac:dyDescent="0.25">
      <c r="I1694" s="5"/>
    </row>
    <row r="1695" spans="9:9" x14ac:dyDescent="0.25">
      <c r="I1695" s="5"/>
    </row>
    <row r="1696" spans="9:9" x14ac:dyDescent="0.25">
      <c r="I1696" s="5"/>
    </row>
    <row r="1697" spans="9:9" x14ac:dyDescent="0.25">
      <c r="I1697" s="5"/>
    </row>
    <row r="1698" spans="9:9" x14ac:dyDescent="0.25">
      <c r="I1698" s="5"/>
    </row>
    <row r="1699" spans="9:9" x14ac:dyDescent="0.25">
      <c r="I1699" s="5"/>
    </row>
    <row r="1700" spans="9:9" x14ac:dyDescent="0.25">
      <c r="I1700" s="5"/>
    </row>
    <row r="1701" spans="9:9" x14ac:dyDescent="0.25">
      <c r="I1701" s="5"/>
    </row>
    <row r="1702" spans="9:9" x14ac:dyDescent="0.25">
      <c r="I1702" s="5"/>
    </row>
    <row r="1703" spans="9:9" x14ac:dyDescent="0.25">
      <c r="I1703" s="5"/>
    </row>
    <row r="1704" spans="9:9" x14ac:dyDescent="0.25">
      <c r="I1704" s="5"/>
    </row>
    <row r="1705" spans="9:9" x14ac:dyDescent="0.25">
      <c r="I1705" s="5"/>
    </row>
    <row r="1706" spans="9:9" x14ac:dyDescent="0.25">
      <c r="I1706" s="5"/>
    </row>
    <row r="1707" spans="9:9" x14ac:dyDescent="0.25">
      <c r="I1707" s="5"/>
    </row>
    <row r="1708" spans="9:9" x14ac:dyDescent="0.25">
      <c r="I1708" s="5"/>
    </row>
    <row r="1709" spans="9:9" x14ac:dyDescent="0.25">
      <c r="I1709" s="5"/>
    </row>
    <row r="1710" spans="9:9" x14ac:dyDescent="0.25">
      <c r="I1710" s="5"/>
    </row>
    <row r="1711" spans="9:9" x14ac:dyDescent="0.25">
      <c r="I1711" s="5"/>
    </row>
    <row r="1712" spans="9:9" x14ac:dyDescent="0.25">
      <c r="I1712" s="5"/>
    </row>
    <row r="1713" spans="9:9" x14ac:dyDescent="0.25">
      <c r="I1713" s="5"/>
    </row>
    <row r="1714" spans="9:9" x14ac:dyDescent="0.25">
      <c r="I1714" s="5"/>
    </row>
    <row r="1715" spans="9:9" x14ac:dyDescent="0.25">
      <c r="I1715" s="5"/>
    </row>
    <row r="1716" spans="9:9" x14ac:dyDescent="0.25">
      <c r="I1716" s="5"/>
    </row>
    <row r="1717" spans="9:9" x14ac:dyDescent="0.25">
      <c r="I1717" s="5"/>
    </row>
    <row r="1718" spans="9:9" x14ac:dyDescent="0.25">
      <c r="I1718" s="5"/>
    </row>
    <row r="1719" spans="9:9" x14ac:dyDescent="0.25">
      <c r="I1719" s="5"/>
    </row>
    <row r="1720" spans="9:9" x14ac:dyDescent="0.25">
      <c r="I1720" s="5"/>
    </row>
    <row r="1721" spans="9:9" x14ac:dyDescent="0.25">
      <c r="I1721" s="5"/>
    </row>
    <row r="1722" spans="9:9" x14ac:dyDescent="0.25">
      <c r="I1722" s="5"/>
    </row>
    <row r="1723" spans="9:9" x14ac:dyDescent="0.25">
      <c r="I1723" s="5"/>
    </row>
    <row r="1724" spans="9:9" x14ac:dyDescent="0.25">
      <c r="I1724" s="5"/>
    </row>
    <row r="1725" spans="9:9" x14ac:dyDescent="0.25">
      <c r="I1725" s="5"/>
    </row>
    <row r="1726" spans="9:9" x14ac:dyDescent="0.25">
      <c r="I1726" s="5"/>
    </row>
    <row r="1727" spans="9:9" x14ac:dyDescent="0.25">
      <c r="I1727" s="5"/>
    </row>
    <row r="1728" spans="9:9" x14ac:dyDescent="0.25">
      <c r="I1728" s="5"/>
    </row>
    <row r="1729" spans="9:9" x14ac:dyDescent="0.25">
      <c r="I1729" s="5"/>
    </row>
    <row r="1730" spans="9:9" x14ac:dyDescent="0.25">
      <c r="I1730" s="5"/>
    </row>
    <row r="1731" spans="9:9" x14ac:dyDescent="0.25">
      <c r="I1731" s="5"/>
    </row>
    <row r="1732" spans="9:9" x14ac:dyDescent="0.25">
      <c r="I1732" s="5"/>
    </row>
    <row r="1733" spans="9:9" x14ac:dyDescent="0.25">
      <c r="I1733" s="5"/>
    </row>
    <row r="1734" spans="9:9" x14ac:dyDescent="0.25">
      <c r="I1734" s="5"/>
    </row>
    <row r="1735" spans="9:9" x14ac:dyDescent="0.25">
      <c r="I1735" s="5"/>
    </row>
    <row r="1736" spans="9:9" x14ac:dyDescent="0.25">
      <c r="I1736" s="5"/>
    </row>
    <row r="1737" spans="9:9" x14ac:dyDescent="0.25">
      <c r="I1737" s="5"/>
    </row>
    <row r="1738" spans="9:9" x14ac:dyDescent="0.25">
      <c r="I1738" s="5"/>
    </row>
    <row r="1739" spans="9:9" x14ac:dyDescent="0.25">
      <c r="I1739" s="5"/>
    </row>
    <row r="1740" spans="9:9" x14ac:dyDescent="0.25">
      <c r="I1740" s="5"/>
    </row>
    <row r="1741" spans="9:9" x14ac:dyDescent="0.25">
      <c r="I1741" s="5"/>
    </row>
    <row r="1742" spans="9:9" x14ac:dyDescent="0.25">
      <c r="I1742" s="5"/>
    </row>
    <row r="1743" spans="9:9" x14ac:dyDescent="0.25">
      <c r="I1743" s="5"/>
    </row>
    <row r="1744" spans="9:9" x14ac:dyDescent="0.25">
      <c r="I1744" s="5"/>
    </row>
    <row r="1745" spans="9:9" x14ac:dyDescent="0.25">
      <c r="I1745" s="5"/>
    </row>
    <row r="1746" spans="9:9" x14ac:dyDescent="0.25">
      <c r="I1746" s="5"/>
    </row>
    <row r="1747" spans="9:9" x14ac:dyDescent="0.25">
      <c r="I1747" s="5"/>
    </row>
    <row r="1748" spans="9:9" x14ac:dyDescent="0.25">
      <c r="I1748" s="5"/>
    </row>
    <row r="1749" spans="9:9" x14ac:dyDescent="0.25">
      <c r="I1749" s="5"/>
    </row>
    <row r="1750" spans="9:9" x14ac:dyDescent="0.25">
      <c r="I1750" s="5"/>
    </row>
    <row r="1751" spans="9:9" x14ac:dyDescent="0.25">
      <c r="I1751" s="5"/>
    </row>
    <row r="1752" spans="9:9" x14ac:dyDescent="0.25">
      <c r="I1752" s="5"/>
    </row>
    <row r="1753" spans="9:9" x14ac:dyDescent="0.25">
      <c r="I1753" s="5"/>
    </row>
    <row r="1754" spans="9:9" x14ac:dyDescent="0.25">
      <c r="I1754" s="5"/>
    </row>
    <row r="1755" spans="9:9" x14ac:dyDescent="0.25">
      <c r="I1755" s="5"/>
    </row>
    <row r="1756" spans="9:9" x14ac:dyDescent="0.25">
      <c r="I1756" s="5"/>
    </row>
    <row r="1757" spans="9:9" x14ac:dyDescent="0.25">
      <c r="I1757" s="5"/>
    </row>
    <row r="1758" spans="9:9" x14ac:dyDescent="0.25">
      <c r="I1758" s="5"/>
    </row>
    <row r="1759" spans="9:9" x14ac:dyDescent="0.25">
      <c r="I1759" s="5"/>
    </row>
    <row r="1760" spans="9:9" x14ac:dyDescent="0.25">
      <c r="I1760" s="5"/>
    </row>
    <row r="1761" spans="9:9" x14ac:dyDescent="0.25">
      <c r="I1761" s="5"/>
    </row>
    <row r="1762" spans="9:9" x14ac:dyDescent="0.25">
      <c r="I1762" s="5"/>
    </row>
    <row r="1763" spans="9:9" x14ac:dyDescent="0.25">
      <c r="I1763" s="5"/>
    </row>
    <row r="1764" spans="9:9" x14ac:dyDescent="0.25">
      <c r="I1764" s="5"/>
    </row>
    <row r="1765" spans="9:9" x14ac:dyDescent="0.25">
      <c r="I1765" s="5"/>
    </row>
    <row r="1766" spans="9:9" x14ac:dyDescent="0.25">
      <c r="I1766" s="5"/>
    </row>
    <row r="1767" spans="9:9" x14ac:dyDescent="0.25">
      <c r="I1767" s="5"/>
    </row>
    <row r="1768" spans="9:9" x14ac:dyDescent="0.25">
      <c r="I1768" s="5"/>
    </row>
    <row r="1769" spans="9:9" x14ac:dyDescent="0.25">
      <c r="I1769" s="5"/>
    </row>
    <row r="1770" spans="9:9" x14ac:dyDescent="0.25">
      <c r="I1770" s="5"/>
    </row>
    <row r="1771" spans="9:9" x14ac:dyDescent="0.25">
      <c r="I1771" s="5"/>
    </row>
    <row r="1772" spans="9:9" x14ac:dyDescent="0.25">
      <c r="I1772" s="5"/>
    </row>
    <row r="1773" spans="9:9" x14ac:dyDescent="0.25">
      <c r="I1773" s="5"/>
    </row>
    <row r="1774" spans="9:9" x14ac:dyDescent="0.25">
      <c r="I1774" s="5"/>
    </row>
    <row r="1775" spans="9:9" x14ac:dyDescent="0.25">
      <c r="I1775" s="5"/>
    </row>
    <row r="1776" spans="9:9" x14ac:dyDescent="0.25">
      <c r="I1776" s="5"/>
    </row>
    <row r="1777" spans="9:9" x14ac:dyDescent="0.25">
      <c r="I1777" s="5"/>
    </row>
    <row r="1778" spans="9:9" x14ac:dyDescent="0.25">
      <c r="I1778" s="5"/>
    </row>
    <row r="1779" spans="9:9" x14ac:dyDescent="0.25">
      <c r="I1779" s="5"/>
    </row>
    <row r="1780" spans="9:9" x14ac:dyDescent="0.25">
      <c r="I1780" s="5"/>
    </row>
    <row r="1781" spans="9:9" x14ac:dyDescent="0.25">
      <c r="I1781" s="5"/>
    </row>
    <row r="1782" spans="9:9" x14ac:dyDescent="0.25">
      <c r="I1782" s="5"/>
    </row>
    <row r="1783" spans="9:9" x14ac:dyDescent="0.25">
      <c r="I1783" s="5"/>
    </row>
    <row r="1784" spans="9:9" x14ac:dyDescent="0.25">
      <c r="I1784" s="5"/>
    </row>
    <row r="1785" spans="9:9" x14ac:dyDescent="0.25">
      <c r="I1785" s="5"/>
    </row>
    <row r="1786" spans="9:9" x14ac:dyDescent="0.25">
      <c r="I1786" s="5"/>
    </row>
    <row r="1787" spans="9:9" x14ac:dyDescent="0.25">
      <c r="I1787" s="5"/>
    </row>
    <row r="1788" spans="9:9" x14ac:dyDescent="0.25">
      <c r="I1788" s="5"/>
    </row>
    <row r="1789" spans="9:9" x14ac:dyDescent="0.25">
      <c r="I1789" s="5"/>
    </row>
    <row r="1790" spans="9:9" x14ac:dyDescent="0.25">
      <c r="I1790" s="5"/>
    </row>
    <row r="1791" spans="9:9" x14ac:dyDescent="0.25">
      <c r="I1791" s="5"/>
    </row>
    <row r="1792" spans="9:9" x14ac:dyDescent="0.25">
      <c r="I1792" s="5"/>
    </row>
    <row r="1793" spans="9:9" x14ac:dyDescent="0.25">
      <c r="I1793" s="5"/>
    </row>
    <row r="1794" spans="9:9" x14ac:dyDescent="0.25">
      <c r="I1794" s="5"/>
    </row>
    <row r="1795" spans="9:9" x14ac:dyDescent="0.25">
      <c r="I1795" s="5"/>
    </row>
    <row r="1796" spans="9:9" x14ac:dyDescent="0.25">
      <c r="I1796" s="5"/>
    </row>
    <row r="1797" spans="9:9" x14ac:dyDescent="0.25">
      <c r="I1797" s="5"/>
    </row>
    <row r="1798" spans="9:9" x14ac:dyDescent="0.25">
      <c r="I1798" s="5"/>
    </row>
    <row r="1799" spans="9:9" x14ac:dyDescent="0.25">
      <c r="I1799" s="5"/>
    </row>
    <row r="1800" spans="9:9" x14ac:dyDescent="0.25">
      <c r="I1800" s="5"/>
    </row>
    <row r="1801" spans="9:9" x14ac:dyDescent="0.25">
      <c r="I1801" s="5"/>
    </row>
    <row r="1802" spans="9:9" x14ac:dyDescent="0.25">
      <c r="I1802" s="5"/>
    </row>
    <row r="1803" spans="9:9" x14ac:dyDescent="0.25">
      <c r="I1803" s="5"/>
    </row>
    <row r="1804" spans="9:9" x14ac:dyDescent="0.25">
      <c r="I1804" s="5"/>
    </row>
    <row r="1805" spans="9:9" x14ac:dyDescent="0.25">
      <c r="I1805" s="5"/>
    </row>
    <row r="1806" spans="9:9" x14ac:dyDescent="0.25">
      <c r="I1806" s="5"/>
    </row>
    <row r="1807" spans="9:9" x14ac:dyDescent="0.25">
      <c r="I1807" s="5"/>
    </row>
    <row r="1808" spans="9:9" x14ac:dyDescent="0.25">
      <c r="I1808" s="5"/>
    </row>
    <row r="1809" spans="9:9" x14ac:dyDescent="0.25">
      <c r="I1809" s="5"/>
    </row>
    <row r="1810" spans="9:9" x14ac:dyDescent="0.25">
      <c r="I1810" s="5"/>
    </row>
    <row r="1811" spans="9:9" x14ac:dyDescent="0.25">
      <c r="I1811" s="5"/>
    </row>
    <row r="1812" spans="9:9" x14ac:dyDescent="0.25">
      <c r="I1812" s="5"/>
    </row>
    <row r="1813" spans="9:9" x14ac:dyDescent="0.25">
      <c r="I1813" s="5"/>
    </row>
    <row r="1814" spans="9:9" x14ac:dyDescent="0.25">
      <c r="I1814" s="5"/>
    </row>
    <row r="1815" spans="9:9" x14ac:dyDescent="0.25">
      <c r="I1815" s="5"/>
    </row>
    <row r="1816" spans="9:9" x14ac:dyDescent="0.25">
      <c r="I1816" s="5"/>
    </row>
    <row r="1817" spans="9:9" x14ac:dyDescent="0.25">
      <c r="I1817" s="5"/>
    </row>
    <row r="1818" spans="9:9" x14ac:dyDescent="0.25">
      <c r="I1818" s="5"/>
    </row>
    <row r="1819" spans="9:9" x14ac:dyDescent="0.25">
      <c r="I1819" s="5"/>
    </row>
    <row r="1820" spans="9:9" x14ac:dyDescent="0.25">
      <c r="I1820" s="5"/>
    </row>
    <row r="1821" spans="9:9" x14ac:dyDescent="0.25">
      <c r="I1821" s="5"/>
    </row>
    <row r="1822" spans="9:9" x14ac:dyDescent="0.25">
      <c r="I1822" s="5"/>
    </row>
    <row r="1823" spans="9:9" x14ac:dyDescent="0.25">
      <c r="I1823" s="5"/>
    </row>
    <row r="1824" spans="9:9" x14ac:dyDescent="0.25">
      <c r="I1824" s="5"/>
    </row>
    <row r="1825" spans="9:9" x14ac:dyDescent="0.25">
      <c r="I1825" s="5"/>
    </row>
  </sheetData>
  <conditionalFormatting sqref="A1 A138:A1048576">
    <cfRule type="expression" dxfId="17" priority="8">
      <formula>$A1="rainbow"</formula>
    </cfRule>
    <cfRule type="expression" dxfId="16" priority="9">
      <formula>$A1="gold"</formula>
    </cfRule>
    <cfRule type="expression" dxfId="15" priority="10">
      <formula>$A1="red"</formula>
    </cfRule>
    <cfRule type="expression" dxfId="14" priority="11">
      <formula>$A1="green"</formula>
    </cfRule>
    <cfRule type="expression" dxfId="13" priority="12">
      <formula>$A1="blue"</formula>
    </cfRule>
    <cfRule type="expression" dxfId="12" priority="13">
      <formula>$A1="grey"</formula>
    </cfRule>
  </conditionalFormatting>
  <conditionalFormatting sqref="A2:A1048576">
    <cfRule type="expression" dxfId="11" priority="1">
      <formula>$A2="rainbow"</formula>
    </cfRule>
    <cfRule type="expression" dxfId="10" priority="2">
      <formula>$A2="gold"</formula>
    </cfRule>
    <cfRule type="expression" dxfId="9" priority="3">
      <formula>$A2="red"</formula>
    </cfRule>
    <cfRule type="expression" dxfId="8" priority="4">
      <formula>$A2="green"</formula>
    </cfRule>
    <cfRule type="expression" dxfId="7" priority="5">
      <formula>$A2="blue"</formula>
    </cfRule>
    <cfRule type="expression" dxfId="6" priority="6">
      <formula>$A2="grey"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AZ165"/>
  <sheetViews>
    <sheetView topLeftCell="A33" workbookViewId="0">
      <selection activeCell="BA49" sqref="BA49"/>
    </sheetView>
  </sheetViews>
  <sheetFormatPr defaultRowHeight="12.75" x14ac:dyDescent="0.2"/>
  <cols>
    <col min="1" max="1" width="16.7109375" style="19" bestFit="1" customWidth="1"/>
    <col min="2" max="2" width="33.5703125" style="19" bestFit="1" customWidth="1"/>
    <col min="3" max="3" width="9.140625" style="20" hidden="1" customWidth="1"/>
    <col min="4" max="25" width="9.140625" style="5" hidden="1" customWidth="1"/>
    <col min="26" max="26" width="3.28515625" style="20" customWidth="1"/>
    <col min="27" max="48" width="3.28515625" style="5" customWidth="1"/>
    <col min="49" max="49" width="3.28515625" style="14" bestFit="1" customWidth="1"/>
    <col min="50" max="50" width="9.140625" style="5"/>
    <col min="51" max="51" width="14.28515625" style="5" bestFit="1" customWidth="1"/>
    <col min="52" max="16384" width="9.140625" style="5"/>
  </cols>
  <sheetData>
    <row r="1" spans="1:52" ht="56.25" thickBot="1" x14ac:dyDescent="0.25">
      <c r="A1" s="15" t="s">
        <v>475</v>
      </c>
      <c r="B1" s="15" t="s">
        <v>480</v>
      </c>
      <c r="C1" s="16" t="s">
        <v>520</v>
      </c>
      <c r="D1" s="17" t="s">
        <v>521</v>
      </c>
      <c r="E1" s="17" t="s">
        <v>522</v>
      </c>
      <c r="F1" s="17" t="s">
        <v>523</v>
      </c>
      <c r="G1" s="17" t="s">
        <v>524</v>
      </c>
      <c r="H1" s="17" t="s">
        <v>525</v>
      </c>
      <c r="I1" s="17" t="s">
        <v>526</v>
      </c>
      <c r="J1" s="17" t="s">
        <v>527</v>
      </c>
      <c r="K1" s="17" t="s">
        <v>528</v>
      </c>
      <c r="L1" s="17" t="s">
        <v>529</v>
      </c>
      <c r="M1" s="17" t="s">
        <v>530</v>
      </c>
      <c r="N1" s="17" t="s">
        <v>531</v>
      </c>
      <c r="O1" s="17" t="s">
        <v>532</v>
      </c>
      <c r="P1" s="17" t="s">
        <v>533</v>
      </c>
      <c r="Q1" s="17" t="s">
        <v>534</v>
      </c>
      <c r="R1" s="17" t="s">
        <v>535</v>
      </c>
      <c r="S1" s="17" t="s">
        <v>536</v>
      </c>
      <c r="T1" s="17" t="s">
        <v>537</v>
      </c>
      <c r="U1" s="17" t="s">
        <v>538</v>
      </c>
      <c r="V1" s="17" t="s">
        <v>539</v>
      </c>
      <c r="W1" s="17" t="s">
        <v>540</v>
      </c>
      <c r="X1" s="17" t="s">
        <v>541</v>
      </c>
      <c r="Y1" s="17" t="s">
        <v>542</v>
      </c>
      <c r="Z1" s="21" t="s">
        <v>471</v>
      </c>
      <c r="AA1" s="22" t="s">
        <v>445</v>
      </c>
      <c r="AB1" s="22" t="s">
        <v>468</v>
      </c>
      <c r="AC1" s="22" t="s">
        <v>472</v>
      </c>
      <c r="AD1" s="22" t="s">
        <v>441</v>
      </c>
      <c r="AE1" s="22" t="s">
        <v>469</v>
      </c>
      <c r="AF1" s="22" t="s">
        <v>446</v>
      </c>
      <c r="AG1" s="22" t="s">
        <v>442</v>
      </c>
      <c r="AH1" s="22" t="s">
        <v>439</v>
      </c>
      <c r="AI1" s="22" t="s">
        <v>440</v>
      </c>
      <c r="AJ1" s="22" t="s">
        <v>447</v>
      </c>
      <c r="AK1" s="22" t="s">
        <v>470</v>
      </c>
      <c r="AL1" s="22" t="s">
        <v>465</v>
      </c>
      <c r="AM1" s="22" t="s">
        <v>456</v>
      </c>
      <c r="AN1" s="22" t="s">
        <v>453</v>
      </c>
      <c r="AO1" s="22" t="s">
        <v>482</v>
      </c>
      <c r="AP1" s="22" t="s">
        <v>483</v>
      </c>
      <c r="AQ1" s="22" t="s">
        <v>467</v>
      </c>
      <c r="AR1" s="22" t="s">
        <v>461</v>
      </c>
      <c r="AS1" s="22" t="s">
        <v>481</v>
      </c>
      <c r="AT1" s="22" t="s">
        <v>466</v>
      </c>
      <c r="AU1" s="22" t="s">
        <v>473</v>
      </c>
      <c r="AV1" s="22" t="s">
        <v>452</v>
      </c>
      <c r="AW1" s="23" t="s">
        <v>568</v>
      </c>
      <c r="AY1" s="18"/>
    </row>
    <row r="2" spans="1:52" x14ac:dyDescent="0.2">
      <c r="A2" s="19" t="str">
        <f>Cards[[#This Row],[Title]]</f>
        <v>Boost</v>
      </c>
      <c r="B2" s="19" t="str">
        <f>Cards[[#This Row],[Tags]]</f>
        <v>meta, roll</v>
      </c>
      <c r="C2" s="20" t="str" cm="1">
        <f t="array" ref="C2:D2">TRANSPOSE(_xlfn.FILTERXML("&lt;t&gt;&lt;s&gt;" &amp;SUBSTITUTE(B2,",","&lt;/s&gt;&lt;s&gt;") &amp; "&lt;/s&gt;&lt;/t&gt;","//s"))</f>
        <v>meta</v>
      </c>
      <c r="D2" s="5" t="str">
        <v>roll</v>
      </c>
      <c r="Z2" s="20">
        <f>IF(ISNA(MATCH(Z$1,$C2:$Y2,0)),0,1)</f>
        <v>0</v>
      </c>
      <c r="AA2" s="5">
        <f t="shared" ref="AA2:AU13" si="0">IF(ISNA(MATCH(AA$1,$C2:$Y2,0)),0,1)</f>
        <v>0</v>
      </c>
      <c r="AB2" s="5">
        <f t="shared" si="0"/>
        <v>0</v>
      </c>
      <c r="AC2" s="5">
        <f t="shared" si="0"/>
        <v>0</v>
      </c>
      <c r="AD2" s="5">
        <f t="shared" si="0"/>
        <v>0</v>
      </c>
      <c r="AE2" s="5">
        <f>IF(ISNA(MATCH(AE$1,$C2:$Y2,0)),0,1)</f>
        <v>0</v>
      </c>
      <c r="AF2" s="5">
        <f t="shared" si="0"/>
        <v>0</v>
      </c>
      <c r="AG2" s="5">
        <f t="shared" si="0"/>
        <v>0</v>
      </c>
      <c r="AH2" s="5">
        <f t="shared" si="0"/>
        <v>0</v>
      </c>
      <c r="AI2" s="5">
        <f t="shared" si="0"/>
        <v>0</v>
      </c>
      <c r="AJ2" s="5">
        <f t="shared" si="0"/>
        <v>0</v>
      </c>
      <c r="AK2" s="5">
        <f t="shared" si="0"/>
        <v>0</v>
      </c>
      <c r="AL2" s="5">
        <f t="shared" si="0"/>
        <v>1</v>
      </c>
      <c r="AM2" s="5">
        <f t="shared" si="0"/>
        <v>0</v>
      </c>
      <c r="AN2" s="5">
        <f t="shared" si="0"/>
        <v>0</v>
      </c>
      <c r="AO2" s="5">
        <f t="shared" si="0"/>
        <v>0</v>
      </c>
      <c r="AP2" s="5">
        <f t="shared" si="0"/>
        <v>0</v>
      </c>
      <c r="AQ2" s="5">
        <f t="shared" si="0"/>
        <v>0</v>
      </c>
      <c r="AR2" s="5">
        <f t="shared" si="0"/>
        <v>1</v>
      </c>
      <c r="AS2" s="5">
        <f t="shared" si="0"/>
        <v>0</v>
      </c>
      <c r="AT2" s="5">
        <f t="shared" si="0"/>
        <v>0</v>
      </c>
      <c r="AU2" s="5">
        <f t="shared" si="0"/>
        <v>0</v>
      </c>
      <c r="AV2" s="5">
        <f t="shared" ref="AV2:AV33" si="1">IF(ISNA(MATCH(AV$1,$C2:$Y2,0)),0,1)</f>
        <v>0</v>
      </c>
      <c r="AW2" s="24">
        <f>IF(SUM(Z2:AV2)=1,1,0)</f>
        <v>0</v>
      </c>
      <c r="AY2" s="18" t="s">
        <v>561</v>
      </c>
      <c r="AZ2" s="18" t="s">
        <v>562</v>
      </c>
    </row>
    <row r="3" spans="1:52" x14ac:dyDescent="0.2">
      <c r="A3" s="19" t="str">
        <f>Cards[[#This Row],[Title]]</f>
        <v>Fluster</v>
      </c>
      <c r="B3" s="19" t="str">
        <f>Cards[[#This Row],[Tags]]</f>
        <v>meta, roll</v>
      </c>
      <c r="C3" s="20" t="str" cm="1">
        <f t="array" ref="C3:D3">TRANSPOSE(_xlfn.FILTERXML("&lt;t&gt;&lt;s&gt;" &amp;SUBSTITUTE(B3,",","&lt;/s&gt;&lt;s&gt;") &amp; "&lt;/s&gt;&lt;/t&gt;","//s"))</f>
        <v>meta</v>
      </c>
      <c r="D3" s="5" t="str">
        <v>roll</v>
      </c>
      <c r="Z3" s="20">
        <f t="shared" ref="Z3:AO29" si="2">IF(ISNA(MATCH(Z$1,$C3:$Y3,0)),0,1)</f>
        <v>0</v>
      </c>
      <c r="AA3" s="5">
        <f t="shared" si="0"/>
        <v>0</v>
      </c>
      <c r="AB3" s="5">
        <f t="shared" si="0"/>
        <v>0</v>
      </c>
      <c r="AC3" s="5">
        <f t="shared" si="0"/>
        <v>0</v>
      </c>
      <c r="AD3" s="5">
        <f t="shared" si="0"/>
        <v>0</v>
      </c>
      <c r="AE3" s="5">
        <f t="shared" si="0"/>
        <v>0</v>
      </c>
      <c r="AF3" s="5">
        <f t="shared" si="0"/>
        <v>0</v>
      </c>
      <c r="AG3" s="5">
        <f t="shared" si="0"/>
        <v>0</v>
      </c>
      <c r="AH3" s="5">
        <f t="shared" si="0"/>
        <v>0</v>
      </c>
      <c r="AI3" s="5">
        <f t="shared" si="0"/>
        <v>0</v>
      </c>
      <c r="AJ3" s="5">
        <f t="shared" si="0"/>
        <v>0</v>
      </c>
      <c r="AK3" s="5">
        <f t="shared" si="0"/>
        <v>0</v>
      </c>
      <c r="AL3" s="5">
        <f t="shared" si="0"/>
        <v>1</v>
      </c>
      <c r="AM3" s="5">
        <f t="shared" si="0"/>
        <v>0</v>
      </c>
      <c r="AN3" s="5">
        <f t="shared" si="0"/>
        <v>0</v>
      </c>
      <c r="AO3" s="5">
        <f t="shared" si="0"/>
        <v>0</v>
      </c>
      <c r="AP3" s="5">
        <f t="shared" si="0"/>
        <v>0</v>
      </c>
      <c r="AQ3" s="5">
        <f t="shared" si="0"/>
        <v>0</v>
      </c>
      <c r="AR3" s="5">
        <f t="shared" si="0"/>
        <v>1</v>
      </c>
      <c r="AS3" s="5">
        <f t="shared" si="0"/>
        <v>0</v>
      </c>
      <c r="AT3" s="5">
        <f t="shared" si="0"/>
        <v>0</v>
      </c>
      <c r="AU3" s="5">
        <f t="shared" si="0"/>
        <v>0</v>
      </c>
      <c r="AV3" s="5">
        <f t="shared" si="1"/>
        <v>0</v>
      </c>
      <c r="AW3" s="24">
        <f t="shared" ref="AW3:AW66" si="3">IF(SUM(Z3:AV3)=1,1,0)</f>
        <v>0</v>
      </c>
      <c r="AY3" s="5" t="s">
        <v>471</v>
      </c>
      <c r="AZ3" s="5">
        <f>SUM(Z$2:Z$1048576)</f>
        <v>4</v>
      </c>
    </row>
    <row r="4" spans="1:52" x14ac:dyDescent="0.2">
      <c r="A4" s="19" t="str">
        <f>Cards[[#This Row],[Title]]</f>
        <v>Force</v>
      </c>
      <c r="B4" s="19" t="str">
        <f>Cards[[#This Row],[Tags]]</f>
        <v>meta, world</v>
      </c>
      <c r="C4" s="20" t="str" cm="1">
        <f t="array" ref="C4:D4">TRANSPOSE(_xlfn.FILTERXML("&lt;t&gt;&lt;s&gt;" &amp;SUBSTITUTE(B4,",","&lt;/s&gt;&lt;s&gt;") &amp; "&lt;/s&gt;&lt;/t&gt;","//s"))</f>
        <v>meta</v>
      </c>
      <c r="D4" s="5" t="str">
        <v>world</v>
      </c>
      <c r="Z4" s="20">
        <f t="shared" si="2"/>
        <v>0</v>
      </c>
      <c r="AA4" s="5">
        <f t="shared" si="0"/>
        <v>0</v>
      </c>
      <c r="AB4" s="5">
        <f t="shared" si="0"/>
        <v>0</v>
      </c>
      <c r="AC4" s="5">
        <f t="shared" si="0"/>
        <v>0</v>
      </c>
      <c r="AD4" s="5">
        <f t="shared" si="0"/>
        <v>0</v>
      </c>
      <c r="AE4" s="5">
        <f t="shared" si="0"/>
        <v>0</v>
      </c>
      <c r="AF4" s="5">
        <f t="shared" si="0"/>
        <v>0</v>
      </c>
      <c r="AG4" s="5">
        <f t="shared" si="0"/>
        <v>0</v>
      </c>
      <c r="AH4" s="5">
        <f t="shared" si="0"/>
        <v>0</v>
      </c>
      <c r="AI4" s="5">
        <f t="shared" si="0"/>
        <v>0</v>
      </c>
      <c r="AJ4" s="5">
        <f t="shared" si="0"/>
        <v>0</v>
      </c>
      <c r="AK4" s="5">
        <f t="shared" si="0"/>
        <v>0</v>
      </c>
      <c r="AL4" s="5">
        <f t="shared" si="0"/>
        <v>1</v>
      </c>
      <c r="AM4" s="5">
        <f t="shared" si="0"/>
        <v>0</v>
      </c>
      <c r="AN4" s="5">
        <f t="shared" si="0"/>
        <v>0</v>
      </c>
      <c r="AO4" s="5">
        <f t="shared" si="0"/>
        <v>0</v>
      </c>
      <c r="AP4" s="5">
        <f t="shared" si="0"/>
        <v>0</v>
      </c>
      <c r="AQ4" s="5">
        <f t="shared" si="0"/>
        <v>0</v>
      </c>
      <c r="AR4" s="5">
        <f t="shared" si="0"/>
        <v>0</v>
      </c>
      <c r="AS4" s="5">
        <f t="shared" si="0"/>
        <v>0</v>
      </c>
      <c r="AT4" s="5">
        <f t="shared" si="0"/>
        <v>0</v>
      </c>
      <c r="AU4" s="5">
        <f t="shared" si="0"/>
        <v>0</v>
      </c>
      <c r="AV4" s="5">
        <f t="shared" si="1"/>
        <v>1</v>
      </c>
      <c r="AW4" s="24">
        <f t="shared" si="3"/>
        <v>0</v>
      </c>
      <c r="AY4" s="5" t="s">
        <v>445</v>
      </c>
      <c r="AZ4" s="5">
        <f>SUM(AA$2:AA$1048576)</f>
        <v>33</v>
      </c>
    </row>
    <row r="5" spans="1:52" x14ac:dyDescent="0.2">
      <c r="A5" s="19" t="str">
        <f>Cards[[#This Row],[Title]]</f>
        <v>Shift</v>
      </c>
      <c r="B5" s="19" t="str">
        <f>Cards[[#This Row],[Tags]]</f>
        <v>movement</v>
      </c>
      <c r="C5" s="20" t="str" cm="1">
        <f t="array" ref="C5">TRANSPOSE(_xlfn.FILTERXML("&lt;t&gt;&lt;s&gt;" &amp;SUBSTITUTE(B5,",","&lt;/s&gt;&lt;s&gt;") &amp; "&lt;/s&gt;&lt;/t&gt;","//s"))</f>
        <v>movement</v>
      </c>
      <c r="Z5" s="20">
        <f t="shared" si="2"/>
        <v>0</v>
      </c>
      <c r="AA5" s="5">
        <f t="shared" si="0"/>
        <v>0</v>
      </c>
      <c r="AB5" s="5">
        <f t="shared" si="0"/>
        <v>0</v>
      </c>
      <c r="AC5" s="5">
        <f t="shared" si="0"/>
        <v>0</v>
      </c>
      <c r="AD5" s="5">
        <f t="shared" si="0"/>
        <v>0</v>
      </c>
      <c r="AE5" s="5">
        <f t="shared" si="0"/>
        <v>0</v>
      </c>
      <c r="AF5" s="5">
        <f t="shared" si="0"/>
        <v>0</v>
      </c>
      <c r="AG5" s="5">
        <f t="shared" si="0"/>
        <v>0</v>
      </c>
      <c r="AH5" s="5">
        <f t="shared" si="0"/>
        <v>0</v>
      </c>
      <c r="AI5" s="5">
        <f t="shared" si="0"/>
        <v>0</v>
      </c>
      <c r="AJ5" s="5">
        <f t="shared" si="0"/>
        <v>0</v>
      </c>
      <c r="AK5" s="5">
        <f t="shared" si="0"/>
        <v>0</v>
      </c>
      <c r="AL5" s="5">
        <f t="shared" si="0"/>
        <v>0</v>
      </c>
      <c r="AM5" s="5">
        <f t="shared" si="0"/>
        <v>1</v>
      </c>
      <c r="AN5" s="5">
        <f t="shared" si="0"/>
        <v>0</v>
      </c>
      <c r="AO5" s="5">
        <f t="shared" si="0"/>
        <v>0</v>
      </c>
      <c r="AP5" s="5">
        <f t="shared" si="0"/>
        <v>0</v>
      </c>
      <c r="AQ5" s="5">
        <f t="shared" si="0"/>
        <v>0</v>
      </c>
      <c r="AR5" s="5">
        <f t="shared" si="0"/>
        <v>0</v>
      </c>
      <c r="AS5" s="5">
        <f t="shared" si="0"/>
        <v>0</v>
      </c>
      <c r="AT5" s="5">
        <f t="shared" si="0"/>
        <v>0</v>
      </c>
      <c r="AU5" s="5">
        <f t="shared" si="0"/>
        <v>0</v>
      </c>
      <c r="AV5" s="5">
        <f t="shared" si="1"/>
        <v>0</v>
      </c>
      <c r="AW5" s="24">
        <f t="shared" si="3"/>
        <v>1</v>
      </c>
      <c r="AY5" s="5" t="s">
        <v>468</v>
      </c>
      <c r="AZ5" s="5">
        <f>SUM(AB$2:AB$1048576)</f>
        <v>42</v>
      </c>
    </row>
    <row r="6" spans="1:52" x14ac:dyDescent="0.2">
      <c r="A6" s="19" t="str">
        <f>Cards[[#This Row],[Title]]</f>
        <v>Adlib</v>
      </c>
      <c r="B6" s="19" t="str">
        <f>Cards[[#This Row],[Tags]]</f>
        <v>draw</v>
      </c>
      <c r="C6" s="20" t="str" cm="1">
        <f t="array" ref="C6">TRANSPOSE(_xlfn.FILTERXML("&lt;t&gt;&lt;s&gt;" &amp;SUBSTITUTE(B6,",","&lt;/s&gt;&lt;s&gt;") &amp; "&lt;/s&gt;&lt;/t&gt;","//s"))</f>
        <v>draw</v>
      </c>
      <c r="Z6" s="20">
        <f t="shared" si="2"/>
        <v>0</v>
      </c>
      <c r="AA6" s="5">
        <f t="shared" si="0"/>
        <v>0</v>
      </c>
      <c r="AB6" s="5">
        <f t="shared" si="0"/>
        <v>0</v>
      </c>
      <c r="AC6" s="5">
        <f t="shared" si="0"/>
        <v>0</v>
      </c>
      <c r="AD6" s="5">
        <f t="shared" si="0"/>
        <v>0</v>
      </c>
      <c r="AE6" s="5">
        <f t="shared" si="0"/>
        <v>0</v>
      </c>
      <c r="AF6" s="5">
        <f t="shared" si="0"/>
        <v>0</v>
      </c>
      <c r="AG6" s="5">
        <f t="shared" si="0"/>
        <v>0</v>
      </c>
      <c r="AH6" s="5">
        <f t="shared" si="0"/>
        <v>1</v>
      </c>
      <c r="AI6" s="5">
        <f t="shared" si="0"/>
        <v>0</v>
      </c>
      <c r="AJ6" s="5">
        <f t="shared" si="0"/>
        <v>0</v>
      </c>
      <c r="AK6" s="5">
        <f t="shared" si="0"/>
        <v>0</v>
      </c>
      <c r="AL6" s="5">
        <f t="shared" si="0"/>
        <v>0</v>
      </c>
      <c r="AM6" s="5">
        <f t="shared" si="0"/>
        <v>0</v>
      </c>
      <c r="AN6" s="5">
        <f t="shared" si="0"/>
        <v>0</v>
      </c>
      <c r="AO6" s="5">
        <f t="shared" si="0"/>
        <v>0</v>
      </c>
      <c r="AP6" s="5">
        <f t="shared" si="0"/>
        <v>0</v>
      </c>
      <c r="AQ6" s="5">
        <f t="shared" si="0"/>
        <v>0</v>
      </c>
      <c r="AR6" s="5">
        <f t="shared" si="0"/>
        <v>0</v>
      </c>
      <c r="AS6" s="5">
        <f t="shared" si="0"/>
        <v>0</v>
      </c>
      <c r="AT6" s="5">
        <f t="shared" si="0"/>
        <v>0</v>
      </c>
      <c r="AU6" s="5">
        <f t="shared" si="0"/>
        <v>0</v>
      </c>
      <c r="AV6" s="5">
        <f t="shared" si="1"/>
        <v>0</v>
      </c>
      <c r="AW6" s="24">
        <f t="shared" si="3"/>
        <v>1</v>
      </c>
      <c r="AY6" s="5" t="s">
        <v>472</v>
      </c>
      <c r="AZ6" s="5">
        <f>SUM(AC$2:AC$1048576)</f>
        <v>34</v>
      </c>
    </row>
    <row r="7" spans="1:52" x14ac:dyDescent="0.2">
      <c r="A7" s="19" t="str">
        <f>Cards[[#This Row],[Title]]</f>
        <v>Banana Peel</v>
      </c>
      <c r="B7" s="19" t="str">
        <f>Cards[[#This Row],[Tags]]</f>
        <v>character, disruption, world</v>
      </c>
      <c r="C7" s="20" t="str" cm="1">
        <f t="array" ref="C7:E7">TRANSPOSE(_xlfn.FILTERXML("&lt;t&gt;&lt;s&gt;" &amp;SUBSTITUTE(B7,",","&lt;/s&gt;&lt;s&gt;") &amp; "&lt;/s&gt;&lt;/t&gt;","//s"))</f>
        <v>character</v>
      </c>
      <c r="D7" s="5" t="str">
        <v>disruption</v>
      </c>
      <c r="E7" s="5" t="str">
        <v>world</v>
      </c>
      <c r="Z7" s="20">
        <f t="shared" si="2"/>
        <v>0</v>
      </c>
      <c r="AA7" s="5">
        <f t="shared" si="0"/>
        <v>0</v>
      </c>
      <c r="AB7" s="5">
        <f t="shared" si="0"/>
        <v>1</v>
      </c>
      <c r="AC7" s="5">
        <f t="shared" si="0"/>
        <v>0</v>
      </c>
      <c r="AD7" s="5">
        <f t="shared" si="0"/>
        <v>0</v>
      </c>
      <c r="AE7" s="5">
        <f t="shared" si="0"/>
        <v>0</v>
      </c>
      <c r="AF7" s="5">
        <f t="shared" si="0"/>
        <v>0</v>
      </c>
      <c r="AG7" s="5">
        <f t="shared" si="0"/>
        <v>1</v>
      </c>
      <c r="AH7" s="5">
        <f t="shared" si="0"/>
        <v>0</v>
      </c>
      <c r="AI7" s="5">
        <f t="shared" si="0"/>
        <v>0</v>
      </c>
      <c r="AJ7" s="5">
        <f t="shared" si="0"/>
        <v>0</v>
      </c>
      <c r="AK7" s="5">
        <f t="shared" si="0"/>
        <v>0</v>
      </c>
      <c r="AL7" s="5">
        <f t="shared" si="0"/>
        <v>0</v>
      </c>
      <c r="AM7" s="5">
        <f t="shared" si="0"/>
        <v>0</v>
      </c>
      <c r="AN7" s="5">
        <f t="shared" si="0"/>
        <v>0</v>
      </c>
      <c r="AO7" s="5">
        <f t="shared" si="0"/>
        <v>0</v>
      </c>
      <c r="AP7" s="5">
        <f t="shared" si="0"/>
        <v>0</v>
      </c>
      <c r="AQ7" s="5">
        <f t="shared" si="0"/>
        <v>0</v>
      </c>
      <c r="AR7" s="5">
        <f t="shared" si="0"/>
        <v>0</v>
      </c>
      <c r="AS7" s="5">
        <f t="shared" si="0"/>
        <v>0</v>
      </c>
      <c r="AT7" s="5">
        <f t="shared" si="0"/>
        <v>0</v>
      </c>
      <c r="AU7" s="5">
        <f t="shared" si="0"/>
        <v>0</v>
      </c>
      <c r="AV7" s="5">
        <f t="shared" si="1"/>
        <v>1</v>
      </c>
      <c r="AW7" s="24">
        <f t="shared" si="3"/>
        <v>0</v>
      </c>
      <c r="AY7" s="5" t="s">
        <v>441</v>
      </c>
      <c r="AZ7" s="5">
        <f>SUM(AD$2:AD$1048576)</f>
        <v>3</v>
      </c>
    </row>
    <row r="8" spans="1:52" x14ac:dyDescent="0.2">
      <c r="A8" s="19" t="str">
        <f>Cards[[#This Row],[Title]]</f>
        <v>Barrier</v>
      </c>
      <c r="B8" s="19" t="str">
        <f>Cards[[#This Row],[Tags]]</f>
        <v>disruption, world</v>
      </c>
      <c r="C8" s="20" t="str" cm="1">
        <f t="array" ref="C8:D8">TRANSPOSE(_xlfn.FILTERXML("&lt;t&gt;&lt;s&gt;" &amp;SUBSTITUTE(B8,",","&lt;/s&gt;&lt;s&gt;") &amp; "&lt;/s&gt;&lt;/t&gt;","//s"))</f>
        <v>disruption</v>
      </c>
      <c r="D8" s="5" t="str">
        <v>world</v>
      </c>
      <c r="Z8" s="20">
        <f t="shared" si="2"/>
        <v>0</v>
      </c>
      <c r="AA8" s="5">
        <f t="shared" si="0"/>
        <v>0</v>
      </c>
      <c r="AB8" s="5">
        <f t="shared" si="0"/>
        <v>0</v>
      </c>
      <c r="AC8" s="5">
        <f t="shared" si="0"/>
        <v>0</v>
      </c>
      <c r="AD8" s="5">
        <f t="shared" si="0"/>
        <v>0</v>
      </c>
      <c r="AE8" s="5">
        <f t="shared" si="0"/>
        <v>0</v>
      </c>
      <c r="AF8" s="5">
        <f t="shared" si="0"/>
        <v>0</v>
      </c>
      <c r="AG8" s="5">
        <f t="shared" si="0"/>
        <v>1</v>
      </c>
      <c r="AH8" s="5">
        <f t="shared" si="0"/>
        <v>0</v>
      </c>
      <c r="AI8" s="5">
        <f t="shared" si="0"/>
        <v>0</v>
      </c>
      <c r="AJ8" s="5">
        <f t="shared" si="0"/>
        <v>0</v>
      </c>
      <c r="AK8" s="5">
        <f t="shared" si="0"/>
        <v>0</v>
      </c>
      <c r="AL8" s="5">
        <f t="shared" si="0"/>
        <v>0</v>
      </c>
      <c r="AM8" s="5">
        <f t="shared" si="0"/>
        <v>0</v>
      </c>
      <c r="AN8" s="5">
        <f t="shared" si="0"/>
        <v>0</v>
      </c>
      <c r="AO8" s="5">
        <f t="shared" si="0"/>
        <v>0</v>
      </c>
      <c r="AP8" s="5">
        <f t="shared" si="0"/>
        <v>0</v>
      </c>
      <c r="AQ8" s="5">
        <f t="shared" si="0"/>
        <v>0</v>
      </c>
      <c r="AR8" s="5">
        <f t="shared" si="0"/>
        <v>0</v>
      </c>
      <c r="AS8" s="5">
        <f t="shared" si="0"/>
        <v>0</v>
      </c>
      <c r="AT8" s="5">
        <f t="shared" si="0"/>
        <v>0</v>
      </c>
      <c r="AU8" s="5">
        <f t="shared" si="0"/>
        <v>0</v>
      </c>
      <c r="AV8" s="5">
        <f t="shared" si="1"/>
        <v>1</v>
      </c>
      <c r="AW8" s="24">
        <f t="shared" si="3"/>
        <v>0</v>
      </c>
      <c r="AY8" s="5" t="s">
        <v>469</v>
      </c>
      <c r="AZ8" s="5">
        <f>SUM(AE$2:AE$1048576)</f>
        <v>2</v>
      </c>
    </row>
    <row r="9" spans="1:52" x14ac:dyDescent="0.2">
      <c r="A9" s="19" t="str">
        <f>Cards[[#This Row],[Title]]</f>
        <v>Bean Blast</v>
      </c>
      <c r="B9" s="19" t="str">
        <f>Cards[[#This Row],[Tags]]</f>
        <v>disruption</v>
      </c>
      <c r="C9" s="20" t="str" cm="1">
        <f t="array" ref="C9">TRANSPOSE(_xlfn.FILTERXML("&lt;t&gt;&lt;s&gt;" &amp;SUBSTITUTE(B9,",","&lt;/s&gt;&lt;s&gt;") &amp; "&lt;/s&gt;&lt;/t&gt;","//s"))</f>
        <v>disruption</v>
      </c>
      <c r="Z9" s="20">
        <f t="shared" si="2"/>
        <v>0</v>
      </c>
      <c r="AA9" s="5">
        <f t="shared" si="0"/>
        <v>0</v>
      </c>
      <c r="AB9" s="5">
        <f t="shared" si="0"/>
        <v>0</v>
      </c>
      <c r="AC9" s="5">
        <f t="shared" si="0"/>
        <v>0</v>
      </c>
      <c r="AD9" s="5">
        <f t="shared" si="0"/>
        <v>0</v>
      </c>
      <c r="AE9" s="5">
        <f t="shared" si="0"/>
        <v>0</v>
      </c>
      <c r="AF9" s="5">
        <f t="shared" si="0"/>
        <v>0</v>
      </c>
      <c r="AG9" s="5">
        <f t="shared" si="0"/>
        <v>1</v>
      </c>
      <c r="AH9" s="5">
        <f t="shared" si="0"/>
        <v>0</v>
      </c>
      <c r="AI9" s="5">
        <f t="shared" si="0"/>
        <v>0</v>
      </c>
      <c r="AJ9" s="5">
        <f t="shared" si="0"/>
        <v>0</v>
      </c>
      <c r="AK9" s="5">
        <f t="shared" si="0"/>
        <v>0</v>
      </c>
      <c r="AL9" s="5">
        <f t="shared" si="0"/>
        <v>0</v>
      </c>
      <c r="AM9" s="5">
        <f t="shared" si="0"/>
        <v>0</v>
      </c>
      <c r="AN9" s="5">
        <f t="shared" si="0"/>
        <v>0</v>
      </c>
      <c r="AO9" s="5">
        <f t="shared" si="0"/>
        <v>0</v>
      </c>
      <c r="AP9" s="5">
        <f t="shared" si="0"/>
        <v>0</v>
      </c>
      <c r="AQ9" s="5">
        <f t="shared" si="0"/>
        <v>0</v>
      </c>
      <c r="AR9" s="5">
        <f t="shared" si="0"/>
        <v>0</v>
      </c>
      <c r="AS9" s="5">
        <f t="shared" si="0"/>
        <v>0</v>
      </c>
      <c r="AT9" s="5">
        <f t="shared" si="0"/>
        <v>0</v>
      </c>
      <c r="AU9" s="5">
        <f t="shared" si="0"/>
        <v>0</v>
      </c>
      <c r="AV9" s="5">
        <f t="shared" si="1"/>
        <v>0</v>
      </c>
      <c r="AW9" s="24">
        <f t="shared" si="3"/>
        <v>1</v>
      </c>
      <c r="AY9" s="5" t="s">
        <v>446</v>
      </c>
      <c r="AZ9" s="5">
        <f>SUM(AF$2:AF$1048576)</f>
        <v>5</v>
      </c>
    </row>
    <row r="10" spans="1:52" x14ac:dyDescent="0.2">
      <c r="A10" s="19" t="str">
        <f>Cards[[#This Row],[Title]]</f>
        <v>Brace</v>
      </c>
      <c r="B10" s="19" t="str">
        <f>Cards[[#This Row],[Tags]]</f>
        <v>defence, combat</v>
      </c>
      <c r="C10" s="20" t="str" cm="1">
        <f t="array" ref="C10:D10">TRANSPOSE(_xlfn.FILTERXML("&lt;t&gt;&lt;s&gt;" &amp;SUBSTITUTE(B10,",","&lt;/s&gt;&lt;s&gt;") &amp; "&lt;/s&gt;&lt;/t&gt;","//s"))</f>
        <v>defence</v>
      </c>
      <c r="D10" s="5" t="str">
        <v>combat</v>
      </c>
      <c r="Z10" s="20">
        <f t="shared" si="2"/>
        <v>0</v>
      </c>
      <c r="AA10" s="5">
        <f t="shared" si="0"/>
        <v>0</v>
      </c>
      <c r="AB10" s="5">
        <f t="shared" si="0"/>
        <v>0</v>
      </c>
      <c r="AC10" s="5">
        <f t="shared" si="0"/>
        <v>1</v>
      </c>
      <c r="AD10" s="5">
        <f t="shared" si="0"/>
        <v>0</v>
      </c>
      <c r="AE10" s="5">
        <f t="shared" si="0"/>
        <v>0</v>
      </c>
      <c r="AF10" s="5">
        <f t="shared" si="0"/>
        <v>1</v>
      </c>
      <c r="AG10" s="5">
        <f t="shared" si="0"/>
        <v>0</v>
      </c>
      <c r="AH10" s="5">
        <f t="shared" si="0"/>
        <v>0</v>
      </c>
      <c r="AI10" s="5">
        <f t="shared" si="0"/>
        <v>0</v>
      </c>
      <c r="AJ10" s="5">
        <f t="shared" si="0"/>
        <v>0</v>
      </c>
      <c r="AK10" s="5">
        <f t="shared" si="0"/>
        <v>0</v>
      </c>
      <c r="AL10" s="5">
        <f t="shared" si="0"/>
        <v>0</v>
      </c>
      <c r="AM10" s="5">
        <f t="shared" si="0"/>
        <v>0</v>
      </c>
      <c r="AN10" s="5">
        <f t="shared" si="0"/>
        <v>0</v>
      </c>
      <c r="AO10" s="5">
        <f t="shared" si="0"/>
        <v>0</v>
      </c>
      <c r="AP10" s="5">
        <f t="shared" si="0"/>
        <v>0</v>
      </c>
      <c r="AQ10" s="5">
        <f t="shared" si="0"/>
        <v>0</v>
      </c>
      <c r="AR10" s="5">
        <f t="shared" si="0"/>
        <v>0</v>
      </c>
      <c r="AS10" s="5">
        <f t="shared" si="0"/>
        <v>0</v>
      </c>
      <c r="AT10" s="5">
        <f t="shared" si="0"/>
        <v>0</v>
      </c>
      <c r="AU10" s="5">
        <f t="shared" si="0"/>
        <v>0</v>
      </c>
      <c r="AV10" s="5">
        <f t="shared" si="1"/>
        <v>0</v>
      </c>
      <c r="AW10" s="24">
        <f t="shared" si="3"/>
        <v>0</v>
      </c>
      <c r="AY10" s="5" t="s">
        <v>442</v>
      </c>
      <c r="AZ10" s="5">
        <f>SUM(AG$2:AG$1048576)</f>
        <v>42</v>
      </c>
    </row>
    <row r="11" spans="1:52" x14ac:dyDescent="0.2">
      <c r="A11" s="19" t="str">
        <f>Cards[[#This Row],[Title]]</f>
        <v>Charm</v>
      </c>
      <c r="B11" s="19" t="str">
        <f>Cards[[#This Row],[Tags]]</f>
        <v>character, pacifist, social</v>
      </c>
      <c r="C11" s="20" t="str" cm="1">
        <f t="array" ref="C11:E11">TRANSPOSE(_xlfn.FILTERXML("&lt;t&gt;&lt;s&gt;" &amp;SUBSTITUTE(B11,",","&lt;/s&gt;&lt;s&gt;") &amp; "&lt;/s&gt;&lt;/t&gt;","//s"))</f>
        <v>character</v>
      </c>
      <c r="D11" s="5" t="str">
        <v>pacifist</v>
      </c>
      <c r="E11" s="5" t="str">
        <v>social</v>
      </c>
      <c r="Z11" s="20">
        <f t="shared" si="2"/>
        <v>0</v>
      </c>
      <c r="AA11" s="5">
        <f t="shared" si="0"/>
        <v>0</v>
      </c>
      <c r="AB11" s="5">
        <f t="shared" si="0"/>
        <v>1</v>
      </c>
      <c r="AC11" s="5">
        <f t="shared" si="0"/>
        <v>0</v>
      </c>
      <c r="AD11" s="5">
        <f t="shared" si="0"/>
        <v>0</v>
      </c>
      <c r="AE11" s="5">
        <f t="shared" si="0"/>
        <v>0</v>
      </c>
      <c r="AF11" s="5">
        <f t="shared" si="0"/>
        <v>0</v>
      </c>
      <c r="AG11" s="5">
        <f t="shared" si="0"/>
        <v>0</v>
      </c>
      <c r="AH11" s="5">
        <f t="shared" si="0"/>
        <v>0</v>
      </c>
      <c r="AI11" s="5">
        <f t="shared" si="0"/>
        <v>0</v>
      </c>
      <c r="AJ11" s="5">
        <f t="shared" si="0"/>
        <v>0</v>
      </c>
      <c r="AK11" s="5">
        <f t="shared" si="0"/>
        <v>0</v>
      </c>
      <c r="AL11" s="5">
        <f t="shared" si="0"/>
        <v>0</v>
      </c>
      <c r="AM11" s="5">
        <f t="shared" si="0"/>
        <v>0</v>
      </c>
      <c r="AN11" s="5">
        <f t="shared" si="0"/>
        <v>0</v>
      </c>
      <c r="AO11" s="5">
        <f t="shared" si="0"/>
        <v>1</v>
      </c>
      <c r="AP11" s="5">
        <f t="shared" si="0"/>
        <v>0</v>
      </c>
      <c r="AQ11" s="5">
        <f t="shared" si="0"/>
        <v>0</v>
      </c>
      <c r="AR11" s="5">
        <f t="shared" si="0"/>
        <v>0</v>
      </c>
      <c r="AS11" s="5">
        <f t="shared" si="0"/>
        <v>1</v>
      </c>
      <c r="AT11" s="5">
        <f t="shared" si="0"/>
        <v>0</v>
      </c>
      <c r="AU11" s="5">
        <f t="shared" si="0"/>
        <v>0</v>
      </c>
      <c r="AV11" s="5">
        <f t="shared" si="1"/>
        <v>0</v>
      </c>
      <c r="AW11" s="24">
        <f t="shared" si="3"/>
        <v>0</v>
      </c>
      <c r="AY11" s="5" t="s">
        <v>439</v>
      </c>
      <c r="AZ11" s="5">
        <f>SUM(AH$2:AH$1048576)</f>
        <v>11</v>
      </c>
    </row>
    <row r="12" spans="1:52" x14ac:dyDescent="0.2">
      <c r="A12" s="19" t="str">
        <f>Cards[[#This Row],[Title]]</f>
        <v>Commune</v>
      </c>
      <c r="B12" s="19" t="str">
        <f>Cards[[#This Row],[Tags]]</f>
        <v>character, information, story</v>
      </c>
      <c r="C12" s="20" t="str" cm="1">
        <f t="array" ref="C12:E12">TRANSPOSE(_xlfn.FILTERXML("&lt;t&gt;&lt;s&gt;" &amp;SUBSTITUTE(B12,",","&lt;/s&gt;&lt;s&gt;") &amp; "&lt;/s&gt;&lt;/t&gt;","//s"))</f>
        <v>character</v>
      </c>
      <c r="D12" s="5" t="str">
        <v>information</v>
      </c>
      <c r="E12" s="5" t="str">
        <v>story</v>
      </c>
      <c r="Z12" s="20">
        <f t="shared" si="2"/>
        <v>0</v>
      </c>
      <c r="AA12" s="5">
        <f t="shared" si="0"/>
        <v>0</v>
      </c>
      <c r="AB12" s="5">
        <f t="shared" si="0"/>
        <v>1</v>
      </c>
      <c r="AC12" s="5">
        <f t="shared" si="0"/>
        <v>0</v>
      </c>
      <c r="AD12" s="5">
        <f t="shared" si="0"/>
        <v>0</v>
      </c>
      <c r="AE12" s="5">
        <f t="shared" si="0"/>
        <v>0</v>
      </c>
      <c r="AF12" s="5">
        <f t="shared" si="0"/>
        <v>0</v>
      </c>
      <c r="AG12" s="5">
        <f t="shared" si="0"/>
        <v>0</v>
      </c>
      <c r="AH12" s="5">
        <f t="shared" si="0"/>
        <v>0</v>
      </c>
      <c r="AI12" s="5">
        <f t="shared" si="0"/>
        <v>0</v>
      </c>
      <c r="AJ12" s="5">
        <f t="shared" si="0"/>
        <v>0</v>
      </c>
      <c r="AK12" s="5">
        <f t="shared" si="0"/>
        <v>1</v>
      </c>
      <c r="AL12" s="5">
        <f t="shared" si="0"/>
        <v>0</v>
      </c>
      <c r="AM12" s="5">
        <f t="shared" si="0"/>
        <v>0</v>
      </c>
      <c r="AN12" s="5">
        <f t="shared" si="0"/>
        <v>0</v>
      </c>
      <c r="AO12" s="5">
        <f t="shared" si="0"/>
        <v>0</v>
      </c>
      <c r="AP12" s="5">
        <f t="shared" si="0"/>
        <v>0</v>
      </c>
      <c r="AQ12" s="5">
        <f t="shared" si="0"/>
        <v>0</v>
      </c>
      <c r="AR12" s="5">
        <f t="shared" si="0"/>
        <v>0</v>
      </c>
      <c r="AS12" s="5">
        <f t="shared" si="0"/>
        <v>0</v>
      </c>
      <c r="AT12" s="5">
        <f t="shared" si="0"/>
        <v>1</v>
      </c>
      <c r="AU12" s="5">
        <f t="shared" si="0"/>
        <v>0</v>
      </c>
      <c r="AV12" s="5">
        <f t="shared" si="1"/>
        <v>0</v>
      </c>
      <c r="AW12" s="24">
        <f t="shared" si="3"/>
        <v>0</v>
      </c>
      <c r="AY12" s="5" t="s">
        <v>440</v>
      </c>
      <c r="AZ12" s="5">
        <f>SUM(AI$2:AI$1048576)</f>
        <v>4</v>
      </c>
    </row>
    <row r="13" spans="1:52" x14ac:dyDescent="0.2">
      <c r="A13" s="19" t="str">
        <f>Cards[[#This Row],[Title]]</f>
        <v>Cure</v>
      </c>
      <c r="B13" s="19" t="str">
        <f>Cards[[#This Row],[Tags]]</f>
        <v>heal</v>
      </c>
      <c r="C13" s="20" t="str" cm="1">
        <f t="array" ref="C13">TRANSPOSE(_xlfn.FILTERXML("&lt;t&gt;&lt;s&gt;" &amp;SUBSTITUTE(B13,",","&lt;/s&gt;&lt;s&gt;") &amp; "&lt;/s&gt;&lt;/t&gt;","//s"))</f>
        <v>heal</v>
      </c>
      <c r="Z13" s="20">
        <f t="shared" si="2"/>
        <v>0</v>
      </c>
      <c r="AA13" s="5">
        <f t="shared" si="0"/>
        <v>0</v>
      </c>
      <c r="AB13" s="5">
        <f t="shared" si="0"/>
        <v>0</v>
      </c>
      <c r="AC13" s="5">
        <f t="shared" si="0"/>
        <v>0</v>
      </c>
      <c r="AD13" s="5">
        <f t="shared" si="0"/>
        <v>0</v>
      </c>
      <c r="AE13" s="5">
        <f t="shared" si="0"/>
        <v>0</v>
      </c>
      <c r="AF13" s="5">
        <f t="shared" si="0"/>
        <v>0</v>
      </c>
      <c r="AG13" s="5">
        <f t="shared" si="0"/>
        <v>0</v>
      </c>
      <c r="AH13" s="5">
        <f t="shared" si="0"/>
        <v>0</v>
      </c>
      <c r="AI13" s="5">
        <f t="shared" si="0"/>
        <v>1</v>
      </c>
      <c r="AJ13" s="5">
        <f t="shared" si="0"/>
        <v>0</v>
      </c>
      <c r="AK13" s="5">
        <f t="shared" si="0"/>
        <v>0</v>
      </c>
      <c r="AL13" s="5">
        <f t="shared" si="0"/>
        <v>0</v>
      </c>
      <c r="AM13" s="5">
        <f t="shared" si="0"/>
        <v>0</v>
      </c>
      <c r="AN13" s="5">
        <f t="shared" ref="AN13:AU44" si="4">IF(ISNA(MATCH(AN$1,$C13:$Y13,0)),0,1)</f>
        <v>0</v>
      </c>
      <c r="AO13" s="5">
        <f t="shared" si="4"/>
        <v>0</v>
      </c>
      <c r="AP13" s="5">
        <f t="shared" si="4"/>
        <v>0</v>
      </c>
      <c r="AQ13" s="5">
        <f t="shared" si="4"/>
        <v>0</v>
      </c>
      <c r="AR13" s="5">
        <f t="shared" si="4"/>
        <v>0</v>
      </c>
      <c r="AS13" s="5">
        <f t="shared" si="4"/>
        <v>0</v>
      </c>
      <c r="AT13" s="5">
        <f t="shared" si="4"/>
        <v>0</v>
      </c>
      <c r="AU13" s="5">
        <f t="shared" si="4"/>
        <v>0</v>
      </c>
      <c r="AV13" s="5">
        <f t="shared" si="1"/>
        <v>0</v>
      </c>
      <c r="AW13" s="24">
        <f t="shared" si="3"/>
        <v>1</v>
      </c>
      <c r="AY13" s="5" t="s">
        <v>447</v>
      </c>
      <c r="AZ13" s="5">
        <f>SUM(AJ$2:AJ$1048576)</f>
        <v>35</v>
      </c>
    </row>
    <row r="14" spans="1:52" x14ac:dyDescent="0.2">
      <c r="A14" s="19" t="str">
        <f>Cards[[#This Row],[Title]]</f>
        <v>Distract</v>
      </c>
      <c r="B14" s="19" t="str">
        <f>Cards[[#This Row],[Tags]]</f>
        <v>character, disruption, story</v>
      </c>
      <c r="C14" s="20" t="str" cm="1">
        <f t="array" ref="C14:E14">TRANSPOSE(_xlfn.FILTERXML("&lt;t&gt;&lt;s&gt;" &amp;SUBSTITUTE(B14,",","&lt;/s&gt;&lt;s&gt;") &amp; "&lt;/s&gt;&lt;/t&gt;","//s"))</f>
        <v>character</v>
      </c>
      <c r="D14" s="5" t="str">
        <v>disruption</v>
      </c>
      <c r="E14" s="5" t="str">
        <v>story</v>
      </c>
      <c r="Z14" s="20">
        <f t="shared" si="2"/>
        <v>0</v>
      </c>
      <c r="AA14" s="5">
        <f t="shared" si="2"/>
        <v>0</v>
      </c>
      <c r="AB14" s="5">
        <f t="shared" si="2"/>
        <v>1</v>
      </c>
      <c r="AC14" s="5">
        <f t="shared" si="2"/>
        <v>0</v>
      </c>
      <c r="AD14" s="5">
        <f t="shared" si="2"/>
        <v>0</v>
      </c>
      <c r="AE14" s="5">
        <f t="shared" si="2"/>
        <v>0</v>
      </c>
      <c r="AF14" s="5">
        <f t="shared" si="2"/>
        <v>0</v>
      </c>
      <c r="AG14" s="5">
        <f t="shared" si="2"/>
        <v>1</v>
      </c>
      <c r="AH14" s="5">
        <f t="shared" si="2"/>
        <v>0</v>
      </c>
      <c r="AI14" s="5">
        <f t="shared" si="2"/>
        <v>0</v>
      </c>
      <c r="AJ14" s="5">
        <f t="shared" si="2"/>
        <v>0</v>
      </c>
      <c r="AK14" s="5">
        <f t="shared" si="2"/>
        <v>0</v>
      </c>
      <c r="AL14" s="5">
        <f t="shared" si="2"/>
        <v>0</v>
      </c>
      <c r="AM14" s="5">
        <f t="shared" si="2"/>
        <v>0</v>
      </c>
      <c r="AN14" s="5">
        <f t="shared" si="2"/>
        <v>0</v>
      </c>
      <c r="AO14" s="5">
        <f t="shared" si="2"/>
        <v>0</v>
      </c>
      <c r="AP14" s="5">
        <f t="shared" si="4"/>
        <v>0</v>
      </c>
      <c r="AQ14" s="5">
        <f t="shared" si="4"/>
        <v>0</v>
      </c>
      <c r="AR14" s="5">
        <f t="shared" si="4"/>
        <v>0</v>
      </c>
      <c r="AS14" s="5">
        <f t="shared" si="4"/>
        <v>0</v>
      </c>
      <c r="AT14" s="5">
        <f t="shared" si="4"/>
        <v>1</v>
      </c>
      <c r="AU14" s="5">
        <f t="shared" si="4"/>
        <v>0</v>
      </c>
      <c r="AV14" s="5">
        <f t="shared" si="1"/>
        <v>0</v>
      </c>
      <c r="AW14" s="24">
        <f t="shared" si="3"/>
        <v>0</v>
      </c>
      <c r="AY14" s="5" t="s">
        <v>470</v>
      </c>
      <c r="AZ14" s="5">
        <f>SUM(AK$2:AK$1048576)</f>
        <v>4</v>
      </c>
    </row>
    <row r="15" spans="1:52" x14ac:dyDescent="0.2">
      <c r="A15" s="19" t="str">
        <f>Cards[[#This Row],[Title]]</f>
        <v>Double Strike</v>
      </c>
      <c r="B15" s="19" t="str">
        <f>Cards[[#This Row],[Tags]]</f>
        <v>attack, combat</v>
      </c>
      <c r="C15" s="20" t="str" cm="1">
        <f t="array" ref="C15:D15">TRANSPOSE(_xlfn.FILTERXML("&lt;t&gt;&lt;s&gt;" &amp;SUBSTITUTE(B15,",","&lt;/s&gt;&lt;s&gt;") &amp; "&lt;/s&gt;&lt;/t&gt;","//s"))</f>
        <v>attack</v>
      </c>
      <c r="D15" s="5" t="str">
        <v>combat</v>
      </c>
      <c r="Z15" s="20">
        <f t="shared" si="2"/>
        <v>0</v>
      </c>
      <c r="AA15" s="5">
        <f t="shared" si="2"/>
        <v>1</v>
      </c>
      <c r="AB15" s="5">
        <f t="shared" si="2"/>
        <v>0</v>
      </c>
      <c r="AC15" s="5">
        <f t="shared" si="2"/>
        <v>1</v>
      </c>
      <c r="AD15" s="5">
        <f t="shared" si="2"/>
        <v>0</v>
      </c>
      <c r="AE15" s="5">
        <f t="shared" si="2"/>
        <v>0</v>
      </c>
      <c r="AF15" s="5">
        <f t="shared" si="2"/>
        <v>0</v>
      </c>
      <c r="AG15" s="5">
        <f t="shared" si="2"/>
        <v>0</v>
      </c>
      <c r="AH15" s="5">
        <f t="shared" si="2"/>
        <v>0</v>
      </c>
      <c r="AI15" s="5">
        <f t="shared" si="2"/>
        <v>0</v>
      </c>
      <c r="AJ15" s="5">
        <f t="shared" si="2"/>
        <v>0</v>
      </c>
      <c r="AK15" s="5">
        <f t="shared" si="2"/>
        <v>0</v>
      </c>
      <c r="AL15" s="5">
        <f t="shared" si="2"/>
        <v>0</v>
      </c>
      <c r="AM15" s="5">
        <f t="shared" si="2"/>
        <v>0</v>
      </c>
      <c r="AN15" s="5">
        <f t="shared" si="2"/>
        <v>0</v>
      </c>
      <c r="AO15" s="5">
        <f t="shared" si="2"/>
        <v>0</v>
      </c>
      <c r="AP15" s="5">
        <f t="shared" si="4"/>
        <v>0</v>
      </c>
      <c r="AQ15" s="5">
        <f t="shared" si="4"/>
        <v>0</v>
      </c>
      <c r="AR15" s="5">
        <f t="shared" si="4"/>
        <v>0</v>
      </c>
      <c r="AS15" s="5">
        <f t="shared" si="4"/>
        <v>0</v>
      </c>
      <c r="AT15" s="5">
        <f t="shared" si="4"/>
        <v>0</v>
      </c>
      <c r="AU15" s="5">
        <f t="shared" si="4"/>
        <v>0</v>
      </c>
      <c r="AV15" s="5">
        <f t="shared" si="1"/>
        <v>0</v>
      </c>
      <c r="AW15" s="24">
        <f t="shared" si="3"/>
        <v>0</v>
      </c>
      <c r="AY15" s="5" t="s">
        <v>465</v>
      </c>
      <c r="AZ15" s="5">
        <f>SUM(AL$2:AL$1048576)</f>
        <v>10</v>
      </c>
    </row>
    <row r="16" spans="1:52" x14ac:dyDescent="0.2">
      <c r="A16" s="19" t="str">
        <f>Cards[[#This Row],[Title]]</f>
        <v>Eidolimb</v>
      </c>
      <c r="B16" s="19" t="str">
        <f>Cards[[#This Row],[Tags]]</f>
        <v>world</v>
      </c>
      <c r="C16" s="20" t="str" cm="1">
        <f t="array" ref="C16">TRANSPOSE(_xlfn.FILTERXML("&lt;t&gt;&lt;s&gt;" &amp;SUBSTITUTE(B16,",","&lt;/s&gt;&lt;s&gt;") &amp; "&lt;/s&gt;&lt;/t&gt;","//s"))</f>
        <v>world</v>
      </c>
      <c r="Z16" s="20">
        <f t="shared" si="2"/>
        <v>0</v>
      </c>
      <c r="AA16" s="5">
        <f t="shared" si="2"/>
        <v>0</v>
      </c>
      <c r="AB16" s="5">
        <f t="shared" si="2"/>
        <v>0</v>
      </c>
      <c r="AC16" s="5">
        <f t="shared" si="2"/>
        <v>0</v>
      </c>
      <c r="AD16" s="5">
        <f t="shared" si="2"/>
        <v>0</v>
      </c>
      <c r="AE16" s="5">
        <f t="shared" si="2"/>
        <v>0</v>
      </c>
      <c r="AF16" s="5">
        <f t="shared" si="2"/>
        <v>0</v>
      </c>
      <c r="AG16" s="5">
        <f t="shared" si="2"/>
        <v>0</v>
      </c>
      <c r="AH16" s="5">
        <f t="shared" si="2"/>
        <v>0</v>
      </c>
      <c r="AI16" s="5">
        <f t="shared" si="2"/>
        <v>0</v>
      </c>
      <c r="AJ16" s="5">
        <f t="shared" si="2"/>
        <v>0</v>
      </c>
      <c r="AK16" s="5">
        <f t="shared" si="2"/>
        <v>0</v>
      </c>
      <c r="AL16" s="5">
        <f t="shared" si="2"/>
        <v>0</v>
      </c>
      <c r="AM16" s="5">
        <f t="shared" si="2"/>
        <v>0</v>
      </c>
      <c r="AN16" s="5">
        <f t="shared" si="2"/>
        <v>0</v>
      </c>
      <c r="AO16" s="5">
        <f t="shared" si="2"/>
        <v>0</v>
      </c>
      <c r="AP16" s="5">
        <f t="shared" si="4"/>
        <v>0</v>
      </c>
      <c r="AQ16" s="5">
        <f t="shared" si="4"/>
        <v>0</v>
      </c>
      <c r="AR16" s="5">
        <f t="shared" si="4"/>
        <v>0</v>
      </c>
      <c r="AS16" s="5">
        <f t="shared" si="4"/>
        <v>0</v>
      </c>
      <c r="AT16" s="5">
        <f t="shared" si="4"/>
        <v>0</v>
      </c>
      <c r="AU16" s="5">
        <f t="shared" si="4"/>
        <v>0</v>
      </c>
      <c r="AV16" s="5">
        <f t="shared" si="1"/>
        <v>1</v>
      </c>
      <c r="AW16" s="24">
        <f t="shared" si="3"/>
        <v>1</v>
      </c>
      <c r="AY16" s="5" t="s">
        <v>456</v>
      </c>
      <c r="AZ16" s="5">
        <f>SUM(AM$2:AM$1048576)</f>
        <v>12</v>
      </c>
    </row>
    <row r="17" spans="1:52" x14ac:dyDescent="0.2">
      <c r="A17" s="19" t="str">
        <f>Cards[[#This Row],[Title]]</f>
        <v>Empouched Earth</v>
      </c>
      <c r="B17" s="19" t="str">
        <f>Cards[[#This Row],[Tags]]</f>
        <v>attack, disruption, combat</v>
      </c>
      <c r="C17" s="20" t="str" cm="1">
        <f t="array" ref="C17:E17">TRANSPOSE(_xlfn.FILTERXML("&lt;t&gt;&lt;s&gt;" &amp;SUBSTITUTE(B17,",","&lt;/s&gt;&lt;s&gt;") &amp; "&lt;/s&gt;&lt;/t&gt;","//s"))</f>
        <v>attack</v>
      </c>
      <c r="D17" s="5" t="str">
        <v>disruption</v>
      </c>
      <c r="E17" s="5" t="str">
        <v>combat</v>
      </c>
      <c r="Z17" s="20">
        <f t="shared" si="2"/>
        <v>0</v>
      </c>
      <c r="AA17" s="5">
        <f t="shared" si="2"/>
        <v>1</v>
      </c>
      <c r="AB17" s="5">
        <f t="shared" si="2"/>
        <v>0</v>
      </c>
      <c r="AC17" s="5">
        <f t="shared" si="2"/>
        <v>1</v>
      </c>
      <c r="AD17" s="5">
        <f t="shared" si="2"/>
        <v>0</v>
      </c>
      <c r="AE17" s="5">
        <f t="shared" si="2"/>
        <v>0</v>
      </c>
      <c r="AF17" s="5">
        <f t="shared" si="2"/>
        <v>0</v>
      </c>
      <c r="AG17" s="5">
        <f t="shared" si="2"/>
        <v>1</v>
      </c>
      <c r="AH17" s="5">
        <f t="shared" si="2"/>
        <v>0</v>
      </c>
      <c r="AI17" s="5">
        <f t="shared" si="2"/>
        <v>0</v>
      </c>
      <c r="AJ17" s="5">
        <f t="shared" si="2"/>
        <v>0</v>
      </c>
      <c r="AK17" s="5">
        <f t="shared" si="2"/>
        <v>0</v>
      </c>
      <c r="AL17" s="5">
        <f t="shared" si="2"/>
        <v>0</v>
      </c>
      <c r="AM17" s="5">
        <f t="shared" si="2"/>
        <v>0</v>
      </c>
      <c r="AN17" s="5">
        <f t="shared" si="2"/>
        <v>0</v>
      </c>
      <c r="AO17" s="5">
        <f t="shared" si="2"/>
        <v>0</v>
      </c>
      <c r="AP17" s="5">
        <f t="shared" si="4"/>
        <v>0</v>
      </c>
      <c r="AQ17" s="5">
        <f t="shared" si="4"/>
        <v>0</v>
      </c>
      <c r="AR17" s="5">
        <f t="shared" si="4"/>
        <v>0</v>
      </c>
      <c r="AS17" s="5">
        <f t="shared" si="4"/>
        <v>0</v>
      </c>
      <c r="AT17" s="5">
        <f t="shared" si="4"/>
        <v>0</v>
      </c>
      <c r="AU17" s="5">
        <f t="shared" si="4"/>
        <v>0</v>
      </c>
      <c r="AV17" s="5">
        <f t="shared" si="1"/>
        <v>0</v>
      </c>
      <c r="AW17" s="24">
        <f t="shared" si="3"/>
        <v>0</v>
      </c>
      <c r="AY17" s="5" t="s">
        <v>453</v>
      </c>
      <c r="AZ17" s="5">
        <f>SUM(AN$2:AN$1048576)</f>
        <v>3</v>
      </c>
    </row>
    <row r="18" spans="1:52" x14ac:dyDescent="0.2">
      <c r="A18" s="19" t="str">
        <f>Cards[[#This Row],[Title]]</f>
        <v>Espial Thread</v>
      </c>
      <c r="B18" s="19" t="str">
        <f>Cards[[#This Row],[Tags]]</f>
        <v>character, information, world</v>
      </c>
      <c r="C18" s="20" t="str" cm="1">
        <f t="array" ref="C18:E18">TRANSPOSE(_xlfn.FILTERXML("&lt;t&gt;&lt;s&gt;" &amp;SUBSTITUTE(B18,",","&lt;/s&gt;&lt;s&gt;") &amp; "&lt;/s&gt;&lt;/t&gt;","//s"))</f>
        <v>character</v>
      </c>
      <c r="D18" s="5" t="str">
        <v>information</v>
      </c>
      <c r="E18" s="5" t="str">
        <v>world</v>
      </c>
      <c r="Z18" s="20">
        <f t="shared" si="2"/>
        <v>0</v>
      </c>
      <c r="AA18" s="5">
        <f t="shared" si="2"/>
        <v>0</v>
      </c>
      <c r="AB18" s="5">
        <f t="shared" si="2"/>
        <v>1</v>
      </c>
      <c r="AC18" s="5">
        <f t="shared" si="2"/>
        <v>0</v>
      </c>
      <c r="AD18" s="5">
        <f t="shared" si="2"/>
        <v>0</v>
      </c>
      <c r="AE18" s="5">
        <f t="shared" si="2"/>
        <v>0</v>
      </c>
      <c r="AF18" s="5">
        <f t="shared" si="2"/>
        <v>0</v>
      </c>
      <c r="AG18" s="5">
        <f t="shared" si="2"/>
        <v>0</v>
      </c>
      <c r="AH18" s="5">
        <f t="shared" si="2"/>
        <v>0</v>
      </c>
      <c r="AI18" s="5">
        <f t="shared" si="2"/>
        <v>0</v>
      </c>
      <c r="AJ18" s="5">
        <f t="shared" si="2"/>
        <v>0</v>
      </c>
      <c r="AK18" s="5">
        <f t="shared" si="2"/>
        <v>1</v>
      </c>
      <c r="AL18" s="5">
        <f t="shared" si="2"/>
        <v>0</v>
      </c>
      <c r="AM18" s="5">
        <f t="shared" si="2"/>
        <v>0</v>
      </c>
      <c r="AN18" s="5">
        <f t="shared" si="2"/>
        <v>0</v>
      </c>
      <c r="AO18" s="5">
        <f t="shared" si="2"/>
        <v>0</v>
      </c>
      <c r="AP18" s="5">
        <f t="shared" si="4"/>
        <v>0</v>
      </c>
      <c r="AQ18" s="5">
        <f t="shared" si="4"/>
        <v>0</v>
      </c>
      <c r="AR18" s="5">
        <f t="shared" si="4"/>
        <v>0</v>
      </c>
      <c r="AS18" s="5">
        <f t="shared" si="4"/>
        <v>0</v>
      </c>
      <c r="AT18" s="5">
        <f t="shared" si="4"/>
        <v>0</v>
      </c>
      <c r="AU18" s="5">
        <f t="shared" si="4"/>
        <v>0</v>
      </c>
      <c r="AV18" s="5">
        <f t="shared" si="1"/>
        <v>1</v>
      </c>
      <c r="AW18" s="24">
        <f t="shared" si="3"/>
        <v>0</v>
      </c>
      <c r="AY18" s="5" t="s">
        <v>482</v>
      </c>
      <c r="AZ18" s="5">
        <f>SUM(AO$2:AO$1048576)</f>
        <v>12</v>
      </c>
    </row>
    <row r="19" spans="1:52" x14ac:dyDescent="0.2">
      <c r="A19" s="19" t="str">
        <f>Cards[[#This Row],[Title]]</f>
        <v>Exhaust</v>
      </c>
      <c r="B19" s="19" t="str">
        <f>Cards[[#This Row],[Tags]]</f>
        <v>attack, character, disruption, combat</v>
      </c>
      <c r="C19" s="20" t="str" cm="1">
        <f t="array" ref="C19:F19">TRANSPOSE(_xlfn.FILTERXML("&lt;t&gt;&lt;s&gt;" &amp;SUBSTITUTE(B19,",","&lt;/s&gt;&lt;s&gt;") &amp; "&lt;/s&gt;&lt;/t&gt;","//s"))</f>
        <v>attack</v>
      </c>
      <c r="D19" s="5" t="str">
        <v>character</v>
      </c>
      <c r="E19" s="5" t="str">
        <v>disruption</v>
      </c>
      <c r="F19" s="5" t="str">
        <v>combat</v>
      </c>
      <c r="Z19" s="20">
        <f t="shared" si="2"/>
        <v>0</v>
      </c>
      <c r="AA19" s="5">
        <f t="shared" si="2"/>
        <v>1</v>
      </c>
      <c r="AB19" s="5">
        <f t="shared" si="2"/>
        <v>1</v>
      </c>
      <c r="AC19" s="5">
        <f t="shared" si="2"/>
        <v>1</v>
      </c>
      <c r="AD19" s="5">
        <f t="shared" si="2"/>
        <v>0</v>
      </c>
      <c r="AE19" s="5">
        <f t="shared" si="2"/>
        <v>0</v>
      </c>
      <c r="AF19" s="5">
        <f t="shared" si="2"/>
        <v>0</v>
      </c>
      <c r="AG19" s="5">
        <f t="shared" si="2"/>
        <v>1</v>
      </c>
      <c r="AH19" s="5">
        <f t="shared" si="2"/>
        <v>0</v>
      </c>
      <c r="AI19" s="5">
        <f t="shared" si="2"/>
        <v>0</v>
      </c>
      <c r="AJ19" s="5">
        <f t="shared" si="2"/>
        <v>0</v>
      </c>
      <c r="AK19" s="5">
        <f t="shared" si="2"/>
        <v>0</v>
      </c>
      <c r="AL19" s="5">
        <f t="shared" si="2"/>
        <v>0</v>
      </c>
      <c r="AM19" s="5">
        <f t="shared" si="2"/>
        <v>0</v>
      </c>
      <c r="AN19" s="5">
        <f t="shared" si="2"/>
        <v>0</v>
      </c>
      <c r="AO19" s="5">
        <f t="shared" si="2"/>
        <v>0</v>
      </c>
      <c r="AP19" s="5">
        <f t="shared" si="4"/>
        <v>0</v>
      </c>
      <c r="AQ19" s="5">
        <f t="shared" si="4"/>
        <v>0</v>
      </c>
      <c r="AR19" s="5">
        <f t="shared" si="4"/>
        <v>0</v>
      </c>
      <c r="AS19" s="5">
        <f t="shared" si="4"/>
        <v>0</v>
      </c>
      <c r="AT19" s="5">
        <f t="shared" si="4"/>
        <v>0</v>
      </c>
      <c r="AU19" s="5">
        <f t="shared" si="4"/>
        <v>0</v>
      </c>
      <c r="AV19" s="5">
        <f t="shared" si="1"/>
        <v>0</v>
      </c>
      <c r="AW19" s="24">
        <f t="shared" si="3"/>
        <v>0</v>
      </c>
      <c r="AY19" s="5" t="s">
        <v>483</v>
      </c>
      <c r="AZ19" s="5">
        <f>SUM(AP$2:AP$1048576)</f>
        <v>1</v>
      </c>
    </row>
    <row r="20" spans="1:52" x14ac:dyDescent="0.2">
      <c r="A20" s="19" t="str">
        <f>Cards[[#This Row],[Title]]</f>
        <v>Four-Leaf Clover</v>
      </c>
      <c r="B20" s="19" t="str">
        <f>Cards[[#This Row],[Tags]]</f>
        <v>draw</v>
      </c>
      <c r="C20" s="20" t="str" cm="1">
        <f t="array" ref="C20">TRANSPOSE(_xlfn.FILTERXML("&lt;t&gt;&lt;s&gt;" &amp;SUBSTITUTE(B20,",","&lt;/s&gt;&lt;s&gt;") &amp; "&lt;/s&gt;&lt;/t&gt;","//s"))</f>
        <v>draw</v>
      </c>
      <c r="Z20" s="20">
        <f t="shared" si="2"/>
        <v>0</v>
      </c>
      <c r="AA20" s="5">
        <f t="shared" si="2"/>
        <v>0</v>
      </c>
      <c r="AB20" s="5">
        <f t="shared" si="2"/>
        <v>0</v>
      </c>
      <c r="AC20" s="5">
        <f t="shared" si="2"/>
        <v>0</v>
      </c>
      <c r="AD20" s="5">
        <f t="shared" si="2"/>
        <v>0</v>
      </c>
      <c r="AE20" s="5">
        <f t="shared" si="2"/>
        <v>0</v>
      </c>
      <c r="AF20" s="5">
        <f t="shared" si="2"/>
        <v>0</v>
      </c>
      <c r="AG20" s="5">
        <f t="shared" si="2"/>
        <v>0</v>
      </c>
      <c r="AH20" s="5">
        <f t="shared" si="2"/>
        <v>1</v>
      </c>
      <c r="AI20" s="5">
        <f t="shared" si="2"/>
        <v>0</v>
      </c>
      <c r="AJ20" s="5">
        <f t="shared" si="2"/>
        <v>0</v>
      </c>
      <c r="AK20" s="5">
        <f t="shared" si="2"/>
        <v>0</v>
      </c>
      <c r="AL20" s="5">
        <f t="shared" si="2"/>
        <v>0</v>
      </c>
      <c r="AM20" s="5">
        <f t="shared" si="2"/>
        <v>0</v>
      </c>
      <c r="AN20" s="5">
        <f t="shared" si="2"/>
        <v>0</v>
      </c>
      <c r="AO20" s="5">
        <f t="shared" si="2"/>
        <v>0</v>
      </c>
      <c r="AP20" s="5">
        <f t="shared" si="4"/>
        <v>0</v>
      </c>
      <c r="AQ20" s="5">
        <f t="shared" si="4"/>
        <v>0</v>
      </c>
      <c r="AR20" s="5">
        <f t="shared" si="4"/>
        <v>0</v>
      </c>
      <c r="AS20" s="5">
        <f t="shared" si="4"/>
        <v>0</v>
      </c>
      <c r="AT20" s="5">
        <f t="shared" si="4"/>
        <v>0</v>
      </c>
      <c r="AU20" s="5">
        <f t="shared" si="4"/>
        <v>0</v>
      </c>
      <c r="AV20" s="5">
        <f t="shared" si="1"/>
        <v>0</v>
      </c>
      <c r="AW20" s="24">
        <f t="shared" si="3"/>
        <v>1</v>
      </c>
      <c r="AY20" s="5" t="s">
        <v>467</v>
      </c>
      <c r="AZ20" s="5">
        <f>SUM(AQ$2:AQ$1048576)</f>
        <v>3</v>
      </c>
    </row>
    <row r="21" spans="1:52" x14ac:dyDescent="0.2">
      <c r="A21" s="19" t="str">
        <f>Cards[[#This Row],[Title]]</f>
        <v>Gust of Wind</v>
      </c>
      <c r="B21" s="19" t="str">
        <f>Cards[[#This Row],[Tags]]</f>
        <v>attack, character, disruption, combat</v>
      </c>
      <c r="C21" s="20" t="str" cm="1">
        <f t="array" ref="C21:F21">TRANSPOSE(_xlfn.FILTERXML("&lt;t&gt;&lt;s&gt;" &amp;SUBSTITUTE(B21,",","&lt;/s&gt;&lt;s&gt;") &amp; "&lt;/s&gt;&lt;/t&gt;","//s"))</f>
        <v>attack</v>
      </c>
      <c r="D21" s="5" t="str">
        <v>character</v>
      </c>
      <c r="E21" s="5" t="str">
        <v>disruption</v>
      </c>
      <c r="F21" s="5" t="str">
        <v>combat</v>
      </c>
      <c r="Z21" s="20">
        <f t="shared" si="2"/>
        <v>0</v>
      </c>
      <c r="AA21" s="5">
        <f t="shared" si="2"/>
        <v>1</v>
      </c>
      <c r="AB21" s="5">
        <f t="shared" si="2"/>
        <v>1</v>
      </c>
      <c r="AC21" s="5">
        <f t="shared" si="2"/>
        <v>1</v>
      </c>
      <c r="AD21" s="5">
        <f t="shared" si="2"/>
        <v>0</v>
      </c>
      <c r="AE21" s="5">
        <f t="shared" si="2"/>
        <v>0</v>
      </c>
      <c r="AF21" s="5">
        <f t="shared" si="2"/>
        <v>0</v>
      </c>
      <c r="AG21" s="5">
        <f t="shared" si="2"/>
        <v>1</v>
      </c>
      <c r="AH21" s="5">
        <f t="shared" si="2"/>
        <v>0</v>
      </c>
      <c r="AI21" s="5">
        <f t="shared" si="2"/>
        <v>0</v>
      </c>
      <c r="AJ21" s="5">
        <f t="shared" si="2"/>
        <v>0</v>
      </c>
      <c r="AK21" s="5">
        <f t="shared" si="2"/>
        <v>0</v>
      </c>
      <c r="AL21" s="5">
        <f t="shared" si="2"/>
        <v>0</v>
      </c>
      <c r="AM21" s="5">
        <f t="shared" si="2"/>
        <v>0</v>
      </c>
      <c r="AN21" s="5">
        <f t="shared" si="2"/>
        <v>0</v>
      </c>
      <c r="AO21" s="5">
        <f t="shared" si="2"/>
        <v>0</v>
      </c>
      <c r="AP21" s="5">
        <f t="shared" si="4"/>
        <v>0</v>
      </c>
      <c r="AQ21" s="5">
        <f t="shared" si="4"/>
        <v>0</v>
      </c>
      <c r="AR21" s="5">
        <f t="shared" si="4"/>
        <v>0</v>
      </c>
      <c r="AS21" s="5">
        <f t="shared" si="4"/>
        <v>0</v>
      </c>
      <c r="AT21" s="5">
        <f t="shared" si="4"/>
        <v>0</v>
      </c>
      <c r="AU21" s="5">
        <f t="shared" si="4"/>
        <v>0</v>
      </c>
      <c r="AV21" s="5">
        <f t="shared" si="1"/>
        <v>0</v>
      </c>
      <c r="AW21" s="24">
        <f t="shared" si="3"/>
        <v>0</v>
      </c>
      <c r="AY21" s="5" t="s">
        <v>461</v>
      </c>
      <c r="AZ21" s="5">
        <f>SUM(AR$2:AR$1048576)</f>
        <v>3</v>
      </c>
    </row>
    <row r="22" spans="1:52" x14ac:dyDescent="0.2">
      <c r="A22" s="19" t="str">
        <f>Cards[[#This Row],[Title]]</f>
        <v>Hope</v>
      </c>
      <c r="B22" s="19" t="str">
        <f>Cards[[#This Row],[Tags]]</f>
        <v>attack, character, disruption, story, combat</v>
      </c>
      <c r="C22" s="20" t="str" cm="1">
        <f t="array" ref="C22:G22">TRANSPOSE(_xlfn.FILTERXML("&lt;t&gt;&lt;s&gt;" &amp;SUBSTITUTE(B22,",","&lt;/s&gt;&lt;s&gt;") &amp; "&lt;/s&gt;&lt;/t&gt;","//s"))</f>
        <v>attack</v>
      </c>
      <c r="D22" s="5" t="str">
        <v>character</v>
      </c>
      <c r="E22" s="5" t="str">
        <v>disruption</v>
      </c>
      <c r="F22" s="5" t="str">
        <v>story</v>
      </c>
      <c r="G22" s="5" t="str">
        <v>combat</v>
      </c>
      <c r="Z22" s="20">
        <f t="shared" si="2"/>
        <v>0</v>
      </c>
      <c r="AA22" s="5">
        <f t="shared" si="2"/>
        <v>1</v>
      </c>
      <c r="AB22" s="5">
        <f t="shared" si="2"/>
        <v>1</v>
      </c>
      <c r="AC22" s="5">
        <f t="shared" si="2"/>
        <v>1</v>
      </c>
      <c r="AD22" s="5">
        <f t="shared" si="2"/>
        <v>0</v>
      </c>
      <c r="AE22" s="5">
        <f t="shared" si="2"/>
        <v>0</v>
      </c>
      <c r="AF22" s="5">
        <f t="shared" si="2"/>
        <v>0</v>
      </c>
      <c r="AG22" s="5">
        <f t="shared" si="2"/>
        <v>1</v>
      </c>
      <c r="AH22" s="5">
        <f t="shared" si="2"/>
        <v>0</v>
      </c>
      <c r="AI22" s="5">
        <f t="shared" si="2"/>
        <v>0</v>
      </c>
      <c r="AJ22" s="5">
        <f t="shared" si="2"/>
        <v>0</v>
      </c>
      <c r="AK22" s="5">
        <f t="shared" si="2"/>
        <v>0</v>
      </c>
      <c r="AL22" s="5">
        <f t="shared" si="2"/>
        <v>0</v>
      </c>
      <c r="AM22" s="5">
        <f t="shared" si="2"/>
        <v>0</v>
      </c>
      <c r="AN22" s="5">
        <f t="shared" si="2"/>
        <v>0</v>
      </c>
      <c r="AO22" s="5">
        <f t="shared" si="2"/>
        <v>0</v>
      </c>
      <c r="AP22" s="5">
        <f t="shared" si="4"/>
        <v>0</v>
      </c>
      <c r="AQ22" s="5">
        <f t="shared" si="4"/>
        <v>0</v>
      </c>
      <c r="AR22" s="5">
        <f t="shared" si="4"/>
        <v>0</v>
      </c>
      <c r="AS22" s="5">
        <f t="shared" si="4"/>
        <v>0</v>
      </c>
      <c r="AT22" s="5">
        <f t="shared" si="4"/>
        <v>1</v>
      </c>
      <c r="AU22" s="5">
        <f t="shared" si="4"/>
        <v>0</v>
      </c>
      <c r="AV22" s="5">
        <f t="shared" si="1"/>
        <v>0</v>
      </c>
      <c r="AW22" s="24">
        <f t="shared" si="3"/>
        <v>0</v>
      </c>
      <c r="AY22" s="5" t="s">
        <v>481</v>
      </c>
      <c r="AZ22" s="5">
        <f>SUM(AS$2:AS$1048576)</f>
        <v>18</v>
      </c>
    </row>
    <row r="23" spans="1:52" x14ac:dyDescent="0.2">
      <c r="A23" s="19" t="str">
        <f>Cards[[#This Row],[Title]]</f>
        <v>Ignite</v>
      </c>
      <c r="B23" s="19" t="str">
        <f>Cards[[#This Row],[Tags]]</f>
        <v>world</v>
      </c>
      <c r="C23" s="20" t="str" cm="1">
        <f t="array" ref="C23">TRANSPOSE(_xlfn.FILTERXML("&lt;t&gt;&lt;s&gt;" &amp;SUBSTITUTE(B23,",","&lt;/s&gt;&lt;s&gt;") &amp; "&lt;/s&gt;&lt;/t&gt;","//s"))</f>
        <v>world</v>
      </c>
      <c r="Z23" s="20">
        <f t="shared" si="2"/>
        <v>0</v>
      </c>
      <c r="AA23" s="5">
        <f t="shared" si="2"/>
        <v>0</v>
      </c>
      <c r="AB23" s="5">
        <f t="shared" si="2"/>
        <v>0</v>
      </c>
      <c r="AC23" s="5">
        <f t="shared" si="2"/>
        <v>0</v>
      </c>
      <c r="AD23" s="5">
        <f t="shared" si="2"/>
        <v>0</v>
      </c>
      <c r="AE23" s="5">
        <f t="shared" si="2"/>
        <v>0</v>
      </c>
      <c r="AF23" s="5">
        <f t="shared" si="2"/>
        <v>0</v>
      </c>
      <c r="AG23" s="5">
        <f t="shared" si="2"/>
        <v>0</v>
      </c>
      <c r="AH23" s="5">
        <f t="shared" si="2"/>
        <v>0</v>
      </c>
      <c r="AI23" s="5">
        <f t="shared" si="2"/>
        <v>0</v>
      </c>
      <c r="AJ23" s="5">
        <f t="shared" si="2"/>
        <v>0</v>
      </c>
      <c r="AK23" s="5">
        <f t="shared" si="2"/>
        <v>0</v>
      </c>
      <c r="AL23" s="5">
        <f t="shared" si="2"/>
        <v>0</v>
      </c>
      <c r="AM23" s="5">
        <f t="shared" si="2"/>
        <v>0</v>
      </c>
      <c r="AN23" s="5">
        <f t="shared" si="2"/>
        <v>0</v>
      </c>
      <c r="AO23" s="5">
        <f t="shared" si="2"/>
        <v>0</v>
      </c>
      <c r="AP23" s="5">
        <f t="shared" si="4"/>
        <v>0</v>
      </c>
      <c r="AQ23" s="5">
        <f t="shared" si="4"/>
        <v>0</v>
      </c>
      <c r="AR23" s="5">
        <f t="shared" si="4"/>
        <v>0</v>
      </c>
      <c r="AS23" s="5">
        <f t="shared" si="4"/>
        <v>0</v>
      </c>
      <c r="AT23" s="5">
        <f t="shared" si="4"/>
        <v>0</v>
      </c>
      <c r="AU23" s="5">
        <f t="shared" si="4"/>
        <v>0</v>
      </c>
      <c r="AV23" s="5">
        <f t="shared" si="1"/>
        <v>1</v>
      </c>
      <c r="AW23" s="24">
        <f t="shared" si="3"/>
        <v>1</v>
      </c>
      <c r="AY23" s="5" t="s">
        <v>466</v>
      </c>
      <c r="AZ23" s="5">
        <f>SUM(AT$2:AT$1048576)</f>
        <v>25</v>
      </c>
    </row>
    <row r="24" spans="1:52" x14ac:dyDescent="0.2">
      <c r="A24" s="19" t="str">
        <f>Cards[[#This Row],[Title]]</f>
        <v>Imitate</v>
      </c>
      <c r="B24" s="19" t="str">
        <f>Cards[[#This Row],[Tags]]</f>
        <v>identity, meta, player</v>
      </c>
      <c r="C24" s="20" t="str" cm="1">
        <f t="array" ref="C24:E24">TRANSPOSE(_xlfn.FILTERXML("&lt;t&gt;&lt;s&gt;" &amp;SUBSTITUTE(B24,",","&lt;/s&gt;&lt;s&gt;") &amp; "&lt;/s&gt;&lt;/t&gt;","//s"))</f>
        <v>identity</v>
      </c>
      <c r="D24" s="5" t="str">
        <v>meta</v>
      </c>
      <c r="E24" s="5" t="str">
        <v>player</v>
      </c>
      <c r="Z24" s="20">
        <f t="shared" si="2"/>
        <v>0</v>
      </c>
      <c r="AA24" s="5">
        <f t="shared" si="2"/>
        <v>0</v>
      </c>
      <c r="AB24" s="5">
        <f t="shared" si="2"/>
        <v>0</v>
      </c>
      <c r="AC24" s="5">
        <f t="shared" si="2"/>
        <v>0</v>
      </c>
      <c r="AD24" s="5">
        <f t="shared" si="2"/>
        <v>0</v>
      </c>
      <c r="AE24" s="5">
        <f t="shared" si="2"/>
        <v>0</v>
      </c>
      <c r="AF24" s="5">
        <f t="shared" si="2"/>
        <v>0</v>
      </c>
      <c r="AG24" s="5">
        <f t="shared" si="2"/>
        <v>0</v>
      </c>
      <c r="AH24" s="5">
        <f t="shared" si="2"/>
        <v>0</v>
      </c>
      <c r="AI24" s="5">
        <f t="shared" si="2"/>
        <v>0</v>
      </c>
      <c r="AJ24" s="5">
        <f t="shared" si="2"/>
        <v>1</v>
      </c>
      <c r="AK24" s="5">
        <f t="shared" si="2"/>
        <v>0</v>
      </c>
      <c r="AL24" s="5">
        <f t="shared" si="2"/>
        <v>1</v>
      </c>
      <c r="AM24" s="5">
        <f t="shared" si="2"/>
        <v>0</v>
      </c>
      <c r="AN24" s="5">
        <f t="shared" si="2"/>
        <v>0</v>
      </c>
      <c r="AO24" s="5">
        <f t="shared" si="2"/>
        <v>0</v>
      </c>
      <c r="AP24" s="5">
        <f t="shared" si="4"/>
        <v>0</v>
      </c>
      <c r="AQ24" s="5">
        <f t="shared" si="4"/>
        <v>1</v>
      </c>
      <c r="AR24" s="5">
        <f t="shared" si="4"/>
        <v>0</v>
      </c>
      <c r="AS24" s="5">
        <f t="shared" si="4"/>
        <v>0</v>
      </c>
      <c r="AT24" s="5">
        <f t="shared" si="4"/>
        <v>0</v>
      </c>
      <c r="AU24" s="5">
        <f t="shared" si="4"/>
        <v>0</v>
      </c>
      <c r="AV24" s="5">
        <f t="shared" si="1"/>
        <v>0</v>
      </c>
      <c r="AW24" s="24">
        <f t="shared" si="3"/>
        <v>0</v>
      </c>
      <c r="AY24" s="5" t="s">
        <v>473</v>
      </c>
      <c r="AZ24" s="5">
        <f>SUM(AU$2:AU$1048576)</f>
        <v>8</v>
      </c>
    </row>
    <row r="25" spans="1:52" x14ac:dyDescent="0.2">
      <c r="A25" s="19" t="str">
        <f>Cards[[#This Row],[Title]]</f>
        <v>Jump</v>
      </c>
      <c r="B25" s="19" t="str">
        <f>Cards[[#This Row],[Tags]]</f>
        <v>world</v>
      </c>
      <c r="C25" s="20" t="str" cm="1">
        <f t="array" ref="C25">TRANSPOSE(_xlfn.FILTERXML("&lt;t&gt;&lt;s&gt;" &amp;SUBSTITUTE(B25,",","&lt;/s&gt;&lt;s&gt;") &amp; "&lt;/s&gt;&lt;/t&gt;","//s"))</f>
        <v>world</v>
      </c>
      <c r="Z25" s="20">
        <f t="shared" si="2"/>
        <v>0</v>
      </c>
      <c r="AA25" s="5">
        <f t="shared" si="2"/>
        <v>0</v>
      </c>
      <c r="AB25" s="5">
        <f t="shared" si="2"/>
        <v>0</v>
      </c>
      <c r="AC25" s="5">
        <f t="shared" si="2"/>
        <v>0</v>
      </c>
      <c r="AD25" s="5">
        <f t="shared" si="2"/>
        <v>0</v>
      </c>
      <c r="AE25" s="5">
        <f t="shared" si="2"/>
        <v>0</v>
      </c>
      <c r="AF25" s="5">
        <f t="shared" si="2"/>
        <v>0</v>
      </c>
      <c r="AG25" s="5">
        <f t="shared" si="2"/>
        <v>0</v>
      </c>
      <c r="AH25" s="5">
        <f t="shared" si="2"/>
        <v>0</v>
      </c>
      <c r="AI25" s="5">
        <f t="shared" si="2"/>
        <v>0</v>
      </c>
      <c r="AJ25" s="5">
        <f t="shared" si="2"/>
        <v>0</v>
      </c>
      <c r="AK25" s="5">
        <f t="shared" si="2"/>
        <v>0</v>
      </c>
      <c r="AL25" s="5">
        <f t="shared" si="2"/>
        <v>0</v>
      </c>
      <c r="AM25" s="5">
        <f t="shared" si="2"/>
        <v>0</v>
      </c>
      <c r="AN25" s="5">
        <f t="shared" si="2"/>
        <v>0</v>
      </c>
      <c r="AO25" s="5">
        <f t="shared" si="2"/>
        <v>0</v>
      </c>
      <c r="AP25" s="5">
        <f t="shared" si="4"/>
        <v>0</v>
      </c>
      <c r="AQ25" s="5">
        <f t="shared" si="4"/>
        <v>0</v>
      </c>
      <c r="AR25" s="5">
        <f t="shared" si="4"/>
        <v>0</v>
      </c>
      <c r="AS25" s="5">
        <f t="shared" si="4"/>
        <v>0</v>
      </c>
      <c r="AT25" s="5">
        <f t="shared" si="4"/>
        <v>0</v>
      </c>
      <c r="AU25" s="5">
        <f t="shared" si="4"/>
        <v>0</v>
      </c>
      <c r="AV25" s="5">
        <f t="shared" si="1"/>
        <v>1</v>
      </c>
      <c r="AW25" s="24">
        <f t="shared" si="3"/>
        <v>1</v>
      </c>
      <c r="AY25" s="5" t="s">
        <v>452</v>
      </c>
      <c r="AZ25" s="5">
        <f>SUM(AV$2:AV$1048576)</f>
        <v>38</v>
      </c>
    </row>
    <row r="26" spans="1:52" x14ac:dyDescent="0.2">
      <c r="A26" s="19" t="str">
        <f>Cards[[#This Row],[Title]]</f>
        <v>Lasso</v>
      </c>
      <c r="B26" s="19" t="str">
        <f>Cards[[#This Row],[Tags]]</f>
        <v>attack, character, disruption, combat</v>
      </c>
      <c r="C26" s="20" t="str" cm="1">
        <f t="array" ref="C26:F26">TRANSPOSE(_xlfn.FILTERXML("&lt;t&gt;&lt;s&gt;" &amp;SUBSTITUTE(B26,",","&lt;/s&gt;&lt;s&gt;") &amp; "&lt;/s&gt;&lt;/t&gt;","//s"))</f>
        <v>attack</v>
      </c>
      <c r="D26" s="5" t="str">
        <v>character</v>
      </c>
      <c r="E26" s="5" t="str">
        <v>disruption</v>
      </c>
      <c r="F26" s="5" t="str">
        <v>combat</v>
      </c>
      <c r="Z26" s="20">
        <f t="shared" si="2"/>
        <v>0</v>
      </c>
      <c r="AA26" s="5">
        <f t="shared" si="2"/>
        <v>1</v>
      </c>
      <c r="AB26" s="5">
        <f t="shared" si="2"/>
        <v>1</v>
      </c>
      <c r="AC26" s="5">
        <f t="shared" si="2"/>
        <v>1</v>
      </c>
      <c r="AD26" s="5">
        <f t="shared" si="2"/>
        <v>0</v>
      </c>
      <c r="AE26" s="5">
        <f t="shared" si="2"/>
        <v>0</v>
      </c>
      <c r="AF26" s="5">
        <f t="shared" si="2"/>
        <v>0</v>
      </c>
      <c r="AG26" s="5">
        <f t="shared" si="2"/>
        <v>1</v>
      </c>
      <c r="AH26" s="5">
        <f t="shared" si="2"/>
        <v>0</v>
      </c>
      <c r="AI26" s="5">
        <f t="shared" si="2"/>
        <v>0</v>
      </c>
      <c r="AJ26" s="5">
        <f t="shared" si="2"/>
        <v>0</v>
      </c>
      <c r="AK26" s="5">
        <f t="shared" si="2"/>
        <v>0</v>
      </c>
      <c r="AL26" s="5">
        <f t="shared" si="2"/>
        <v>0</v>
      </c>
      <c r="AM26" s="5">
        <f t="shared" si="2"/>
        <v>0</v>
      </c>
      <c r="AN26" s="5">
        <f t="shared" si="2"/>
        <v>0</v>
      </c>
      <c r="AO26" s="5">
        <f t="shared" si="2"/>
        <v>0</v>
      </c>
      <c r="AP26" s="5">
        <f t="shared" si="4"/>
        <v>0</v>
      </c>
      <c r="AQ26" s="5">
        <f t="shared" si="4"/>
        <v>0</v>
      </c>
      <c r="AR26" s="5">
        <f t="shared" si="4"/>
        <v>0</v>
      </c>
      <c r="AS26" s="5">
        <f t="shared" si="4"/>
        <v>0</v>
      </c>
      <c r="AT26" s="5">
        <f t="shared" si="4"/>
        <v>0</v>
      </c>
      <c r="AU26" s="5">
        <f t="shared" si="4"/>
        <v>0</v>
      </c>
      <c r="AV26" s="5">
        <f t="shared" si="1"/>
        <v>0</v>
      </c>
      <c r="AW26" s="24">
        <f t="shared" si="3"/>
        <v>0</v>
      </c>
      <c r="AY26" s="5" t="s">
        <v>567</v>
      </c>
      <c r="AZ26" s="5">
        <f>SUM(AW$2:AW$1048576)</f>
        <v>26</v>
      </c>
    </row>
    <row r="27" spans="1:52" x14ac:dyDescent="0.2">
      <c r="A27" s="19" t="str">
        <f>Cards[[#This Row],[Title]]</f>
        <v>Lunge</v>
      </c>
      <c r="B27" s="19" t="str">
        <f>Cards[[#This Row],[Tags]]</f>
        <v>movement</v>
      </c>
      <c r="C27" s="20" t="str" cm="1">
        <f t="array" ref="C27">TRANSPOSE(_xlfn.FILTERXML("&lt;t&gt;&lt;s&gt;" &amp;SUBSTITUTE(B27,",","&lt;/s&gt;&lt;s&gt;") &amp; "&lt;/s&gt;&lt;/t&gt;","//s"))</f>
        <v>movement</v>
      </c>
      <c r="Z27" s="20">
        <f t="shared" si="2"/>
        <v>0</v>
      </c>
      <c r="AA27" s="5">
        <f t="shared" si="2"/>
        <v>0</v>
      </c>
      <c r="AB27" s="5">
        <f t="shared" si="2"/>
        <v>0</v>
      </c>
      <c r="AC27" s="5">
        <f t="shared" si="2"/>
        <v>0</v>
      </c>
      <c r="AD27" s="5">
        <f t="shared" si="2"/>
        <v>0</v>
      </c>
      <c r="AE27" s="5">
        <f t="shared" si="2"/>
        <v>0</v>
      </c>
      <c r="AF27" s="5">
        <f t="shared" si="2"/>
        <v>0</v>
      </c>
      <c r="AG27" s="5">
        <f t="shared" si="2"/>
        <v>0</v>
      </c>
      <c r="AH27" s="5">
        <f t="shared" si="2"/>
        <v>0</v>
      </c>
      <c r="AI27" s="5">
        <f t="shared" si="2"/>
        <v>0</v>
      </c>
      <c r="AJ27" s="5">
        <f t="shared" si="2"/>
        <v>0</v>
      </c>
      <c r="AK27" s="5">
        <f t="shared" si="2"/>
        <v>0</v>
      </c>
      <c r="AL27" s="5">
        <f t="shared" si="2"/>
        <v>0</v>
      </c>
      <c r="AM27" s="5">
        <f t="shared" si="2"/>
        <v>1</v>
      </c>
      <c r="AN27" s="5">
        <f t="shared" si="2"/>
        <v>0</v>
      </c>
      <c r="AO27" s="5">
        <f t="shared" si="2"/>
        <v>0</v>
      </c>
      <c r="AP27" s="5">
        <f t="shared" si="4"/>
        <v>0</v>
      </c>
      <c r="AQ27" s="5">
        <f t="shared" si="4"/>
        <v>0</v>
      </c>
      <c r="AR27" s="5">
        <f t="shared" si="4"/>
        <v>0</v>
      </c>
      <c r="AS27" s="5">
        <f t="shared" si="4"/>
        <v>0</v>
      </c>
      <c r="AT27" s="5">
        <f t="shared" si="4"/>
        <v>0</v>
      </c>
      <c r="AU27" s="5">
        <f t="shared" si="4"/>
        <v>0</v>
      </c>
      <c r="AV27" s="5">
        <f t="shared" si="1"/>
        <v>0</v>
      </c>
      <c r="AW27" s="24">
        <f t="shared" si="3"/>
        <v>1</v>
      </c>
      <c r="AY27" s="5" t="s">
        <v>569</v>
      </c>
      <c r="AZ27" s="5">
        <f>AZ28-AZ26</f>
        <v>110</v>
      </c>
    </row>
    <row r="28" spans="1:52" x14ac:dyDescent="0.2">
      <c r="A28" s="19" t="str">
        <f>Cards[[#This Row],[Title]]</f>
        <v>Moisten</v>
      </c>
      <c r="B28" s="19" t="str">
        <f>Cards[[#This Row],[Tags]]</f>
        <v>disruption</v>
      </c>
      <c r="C28" s="20" t="str" cm="1">
        <f t="array" ref="C28">TRANSPOSE(_xlfn.FILTERXML("&lt;t&gt;&lt;s&gt;" &amp;SUBSTITUTE(B28,",","&lt;/s&gt;&lt;s&gt;") &amp; "&lt;/s&gt;&lt;/t&gt;","//s"))</f>
        <v>disruption</v>
      </c>
      <c r="Z28" s="20">
        <f t="shared" si="2"/>
        <v>0</v>
      </c>
      <c r="AA28" s="5">
        <f t="shared" si="2"/>
        <v>0</v>
      </c>
      <c r="AB28" s="5">
        <f t="shared" si="2"/>
        <v>0</v>
      </c>
      <c r="AC28" s="5">
        <f t="shared" si="2"/>
        <v>0</v>
      </c>
      <c r="AD28" s="5">
        <f t="shared" si="2"/>
        <v>0</v>
      </c>
      <c r="AE28" s="5">
        <f t="shared" si="2"/>
        <v>0</v>
      </c>
      <c r="AF28" s="5">
        <f t="shared" si="2"/>
        <v>0</v>
      </c>
      <c r="AG28" s="5">
        <f t="shared" si="2"/>
        <v>1</v>
      </c>
      <c r="AH28" s="5">
        <f t="shared" si="2"/>
        <v>0</v>
      </c>
      <c r="AI28" s="5">
        <f t="shared" si="2"/>
        <v>0</v>
      </c>
      <c r="AJ28" s="5">
        <f t="shared" si="2"/>
        <v>0</v>
      </c>
      <c r="AK28" s="5">
        <f t="shared" si="2"/>
        <v>0</v>
      </c>
      <c r="AL28" s="5">
        <f t="shared" si="2"/>
        <v>0</v>
      </c>
      <c r="AM28" s="5">
        <f t="shared" si="2"/>
        <v>0</v>
      </c>
      <c r="AN28" s="5">
        <f t="shared" si="2"/>
        <v>0</v>
      </c>
      <c r="AO28" s="5">
        <f t="shared" si="2"/>
        <v>0</v>
      </c>
      <c r="AP28" s="5">
        <f t="shared" si="4"/>
        <v>0</v>
      </c>
      <c r="AQ28" s="5">
        <f t="shared" si="4"/>
        <v>0</v>
      </c>
      <c r="AR28" s="5">
        <f t="shared" si="4"/>
        <v>0</v>
      </c>
      <c r="AS28" s="5">
        <f t="shared" si="4"/>
        <v>0</v>
      </c>
      <c r="AT28" s="5">
        <f t="shared" si="4"/>
        <v>0</v>
      </c>
      <c r="AU28" s="5">
        <f t="shared" si="4"/>
        <v>0</v>
      </c>
      <c r="AV28" s="5">
        <f t="shared" si="1"/>
        <v>0</v>
      </c>
      <c r="AW28" s="24">
        <f t="shared" si="3"/>
        <v>1</v>
      </c>
      <c r="AY28" s="5" t="s">
        <v>519</v>
      </c>
      <c r="AZ28" s="5">
        <f>COUNTA(A:A)-1</f>
        <v>136</v>
      </c>
    </row>
    <row r="29" spans="1:52" x14ac:dyDescent="0.2">
      <c r="A29" s="19" t="str">
        <f>Cards[[#This Row],[Title]]</f>
        <v>Musty Musket</v>
      </c>
      <c r="B29" s="19" t="str">
        <f>Cards[[#This Row],[Tags]]</f>
        <v>attack, trade-off, combat</v>
      </c>
      <c r="C29" s="20" t="str" cm="1">
        <f t="array" ref="C29:E29">TRANSPOSE(_xlfn.FILTERXML("&lt;t&gt;&lt;s&gt;" &amp;SUBSTITUTE(B29,",","&lt;/s&gt;&lt;s&gt;") &amp; "&lt;/s&gt;&lt;/t&gt;","//s"))</f>
        <v>attack</v>
      </c>
      <c r="D29" s="5" t="str">
        <v>trade-off</v>
      </c>
      <c r="E29" s="5" t="str">
        <v>combat</v>
      </c>
      <c r="Z29" s="20">
        <f t="shared" si="2"/>
        <v>0</v>
      </c>
      <c r="AA29" s="5">
        <f t="shared" si="2"/>
        <v>1</v>
      </c>
      <c r="AB29" s="5">
        <f t="shared" si="2"/>
        <v>0</v>
      </c>
      <c r="AC29" s="5">
        <f t="shared" si="2"/>
        <v>1</v>
      </c>
      <c r="AD29" s="5">
        <f t="shared" ref="AD29:AS44" si="5">IF(ISNA(MATCH(AD$1,$C29:$Y29,0)),0,1)</f>
        <v>0</v>
      </c>
      <c r="AE29" s="5">
        <f t="shared" si="5"/>
        <v>0</v>
      </c>
      <c r="AF29" s="5">
        <f t="shared" si="5"/>
        <v>0</v>
      </c>
      <c r="AG29" s="5">
        <f t="shared" si="5"/>
        <v>0</v>
      </c>
      <c r="AH29" s="5">
        <f t="shared" si="5"/>
        <v>0</v>
      </c>
      <c r="AI29" s="5">
        <f t="shared" si="5"/>
        <v>0</v>
      </c>
      <c r="AJ29" s="5">
        <f t="shared" si="5"/>
        <v>0</v>
      </c>
      <c r="AK29" s="5">
        <f t="shared" si="5"/>
        <v>0</v>
      </c>
      <c r="AL29" s="5">
        <f t="shared" si="5"/>
        <v>0</v>
      </c>
      <c r="AM29" s="5">
        <f t="shared" si="5"/>
        <v>0</v>
      </c>
      <c r="AN29" s="5">
        <f t="shared" si="5"/>
        <v>0</v>
      </c>
      <c r="AO29" s="5">
        <f t="shared" si="5"/>
        <v>0</v>
      </c>
      <c r="AP29" s="5">
        <f t="shared" si="5"/>
        <v>0</v>
      </c>
      <c r="AQ29" s="5">
        <f t="shared" si="5"/>
        <v>0</v>
      </c>
      <c r="AR29" s="5">
        <f t="shared" si="5"/>
        <v>0</v>
      </c>
      <c r="AS29" s="5">
        <f t="shared" si="5"/>
        <v>0</v>
      </c>
      <c r="AT29" s="5">
        <f t="shared" si="4"/>
        <v>0</v>
      </c>
      <c r="AU29" s="5">
        <f t="shared" si="4"/>
        <v>1</v>
      </c>
      <c r="AV29" s="5">
        <f t="shared" si="1"/>
        <v>0</v>
      </c>
      <c r="AW29" s="24">
        <f t="shared" si="3"/>
        <v>0</v>
      </c>
    </row>
    <row r="30" spans="1:52" x14ac:dyDescent="0.2">
      <c r="A30" s="19" t="str">
        <f>Cards[[#This Row],[Title]]</f>
        <v>PBJT</v>
      </c>
      <c r="B30" s="19" t="str">
        <f>Cards[[#This Row],[Tags]]</f>
        <v>character, disruption</v>
      </c>
      <c r="C30" s="20" t="str" cm="1">
        <f t="array" ref="C30:D30">TRANSPOSE(_xlfn.FILTERXML("&lt;t&gt;&lt;s&gt;" &amp;SUBSTITUTE(B30,",","&lt;/s&gt;&lt;s&gt;") &amp; "&lt;/s&gt;&lt;/t&gt;","//s"))</f>
        <v>character</v>
      </c>
      <c r="D30" s="5" t="str">
        <v>disruption</v>
      </c>
      <c r="Z30" s="20">
        <f t="shared" ref="Z30:AO45" si="6">IF(ISNA(MATCH(Z$1,$C30:$Y30,0)),0,1)</f>
        <v>0</v>
      </c>
      <c r="AA30" s="5">
        <f t="shared" si="6"/>
        <v>0</v>
      </c>
      <c r="AB30" s="5">
        <f t="shared" si="6"/>
        <v>1</v>
      </c>
      <c r="AC30" s="5">
        <f t="shared" si="6"/>
        <v>0</v>
      </c>
      <c r="AD30" s="5">
        <f t="shared" si="6"/>
        <v>0</v>
      </c>
      <c r="AE30" s="5">
        <f t="shared" si="6"/>
        <v>0</v>
      </c>
      <c r="AF30" s="5">
        <f t="shared" si="6"/>
        <v>0</v>
      </c>
      <c r="AG30" s="5">
        <f t="shared" si="6"/>
        <v>1</v>
      </c>
      <c r="AH30" s="5">
        <f t="shared" si="6"/>
        <v>0</v>
      </c>
      <c r="AI30" s="5">
        <f t="shared" si="6"/>
        <v>0</v>
      </c>
      <c r="AJ30" s="5">
        <f t="shared" si="6"/>
        <v>0</v>
      </c>
      <c r="AK30" s="5">
        <f t="shared" si="6"/>
        <v>0</v>
      </c>
      <c r="AL30" s="5">
        <f t="shared" si="6"/>
        <v>0</v>
      </c>
      <c r="AM30" s="5">
        <f t="shared" si="6"/>
        <v>0</v>
      </c>
      <c r="AN30" s="5">
        <f t="shared" si="6"/>
        <v>0</v>
      </c>
      <c r="AO30" s="5">
        <f t="shared" si="6"/>
        <v>0</v>
      </c>
      <c r="AP30" s="5">
        <f t="shared" si="5"/>
        <v>0</v>
      </c>
      <c r="AQ30" s="5">
        <f t="shared" si="5"/>
        <v>0</v>
      </c>
      <c r="AR30" s="5">
        <f t="shared" si="5"/>
        <v>0</v>
      </c>
      <c r="AS30" s="5">
        <f t="shared" si="5"/>
        <v>0</v>
      </c>
      <c r="AT30" s="5">
        <f t="shared" si="4"/>
        <v>0</v>
      </c>
      <c r="AU30" s="5">
        <f t="shared" si="4"/>
        <v>0</v>
      </c>
      <c r="AV30" s="5">
        <f t="shared" si="1"/>
        <v>0</v>
      </c>
      <c r="AW30" s="24">
        <f t="shared" si="3"/>
        <v>0</v>
      </c>
    </row>
    <row r="31" spans="1:52" x14ac:dyDescent="0.2">
      <c r="A31" s="19" t="str">
        <f>Cards[[#This Row],[Title]]</f>
        <v>Pigeon Partner</v>
      </c>
      <c r="B31" s="19" t="str">
        <f>Cards[[#This Row],[Tags]]</f>
        <v>disruption, world</v>
      </c>
      <c r="C31" s="20" t="str" cm="1">
        <f t="array" ref="C31:D31">TRANSPOSE(_xlfn.FILTERXML("&lt;t&gt;&lt;s&gt;" &amp;SUBSTITUTE(B31,",","&lt;/s&gt;&lt;s&gt;") &amp; "&lt;/s&gt;&lt;/t&gt;","//s"))</f>
        <v>disruption</v>
      </c>
      <c r="D31" s="5" t="str">
        <v>world</v>
      </c>
      <c r="Z31" s="20">
        <f t="shared" si="6"/>
        <v>0</v>
      </c>
      <c r="AA31" s="5">
        <f t="shared" si="6"/>
        <v>0</v>
      </c>
      <c r="AB31" s="5">
        <f t="shared" si="6"/>
        <v>0</v>
      </c>
      <c r="AC31" s="5">
        <f t="shared" si="6"/>
        <v>0</v>
      </c>
      <c r="AD31" s="5">
        <f t="shared" si="6"/>
        <v>0</v>
      </c>
      <c r="AE31" s="5">
        <f t="shared" si="6"/>
        <v>0</v>
      </c>
      <c r="AF31" s="5">
        <f t="shared" si="6"/>
        <v>0</v>
      </c>
      <c r="AG31" s="5">
        <f t="shared" si="6"/>
        <v>1</v>
      </c>
      <c r="AH31" s="5">
        <f t="shared" si="6"/>
        <v>0</v>
      </c>
      <c r="AI31" s="5">
        <f t="shared" si="6"/>
        <v>0</v>
      </c>
      <c r="AJ31" s="5">
        <f t="shared" si="6"/>
        <v>0</v>
      </c>
      <c r="AK31" s="5">
        <f t="shared" si="6"/>
        <v>0</v>
      </c>
      <c r="AL31" s="5">
        <f t="shared" si="6"/>
        <v>0</v>
      </c>
      <c r="AM31" s="5">
        <f t="shared" si="6"/>
        <v>0</v>
      </c>
      <c r="AN31" s="5">
        <f t="shared" si="6"/>
        <v>0</v>
      </c>
      <c r="AO31" s="5">
        <f t="shared" si="6"/>
        <v>0</v>
      </c>
      <c r="AP31" s="5">
        <f t="shared" si="5"/>
        <v>0</v>
      </c>
      <c r="AQ31" s="5">
        <f t="shared" si="5"/>
        <v>0</v>
      </c>
      <c r="AR31" s="5">
        <f t="shared" si="5"/>
        <v>0</v>
      </c>
      <c r="AS31" s="5">
        <f t="shared" si="5"/>
        <v>0</v>
      </c>
      <c r="AT31" s="5">
        <f t="shared" si="4"/>
        <v>0</v>
      </c>
      <c r="AU31" s="5">
        <f t="shared" si="4"/>
        <v>0</v>
      </c>
      <c r="AV31" s="5">
        <f t="shared" si="1"/>
        <v>1</v>
      </c>
      <c r="AW31" s="24">
        <f t="shared" si="3"/>
        <v>0</v>
      </c>
      <c r="AY31" s="5" t="s">
        <v>563</v>
      </c>
      <c r="AZ31" s="5">
        <f>COUNTA(A:A)-1</f>
        <v>136</v>
      </c>
    </row>
    <row r="32" spans="1:52" x14ac:dyDescent="0.2">
      <c r="A32" s="19" t="str">
        <f>Cards[[#This Row],[Title]]</f>
        <v>Platzfalt Step</v>
      </c>
      <c r="B32" s="19" t="str">
        <f>Cards[[#This Row],[Tags]]</f>
        <v>movement, trade-off</v>
      </c>
      <c r="C32" s="20" t="str" cm="1">
        <f t="array" ref="C32:D32">TRANSPOSE(_xlfn.FILTERXML("&lt;t&gt;&lt;s&gt;" &amp;SUBSTITUTE(B32,",","&lt;/s&gt;&lt;s&gt;") &amp; "&lt;/s&gt;&lt;/t&gt;","//s"))</f>
        <v>movement</v>
      </c>
      <c r="D32" s="5" t="str">
        <v>trade-off</v>
      </c>
      <c r="Z32" s="20">
        <f t="shared" si="6"/>
        <v>0</v>
      </c>
      <c r="AA32" s="5">
        <f t="shared" si="6"/>
        <v>0</v>
      </c>
      <c r="AB32" s="5">
        <f t="shared" si="6"/>
        <v>0</v>
      </c>
      <c r="AC32" s="5">
        <f t="shared" si="6"/>
        <v>0</v>
      </c>
      <c r="AD32" s="5">
        <f t="shared" si="6"/>
        <v>0</v>
      </c>
      <c r="AE32" s="5">
        <f t="shared" si="6"/>
        <v>0</v>
      </c>
      <c r="AF32" s="5">
        <f t="shared" si="6"/>
        <v>0</v>
      </c>
      <c r="AG32" s="5">
        <f t="shared" si="6"/>
        <v>0</v>
      </c>
      <c r="AH32" s="5">
        <f t="shared" si="6"/>
        <v>0</v>
      </c>
      <c r="AI32" s="5">
        <f t="shared" si="6"/>
        <v>0</v>
      </c>
      <c r="AJ32" s="5">
        <f t="shared" si="6"/>
        <v>0</v>
      </c>
      <c r="AK32" s="5">
        <f t="shared" si="6"/>
        <v>0</v>
      </c>
      <c r="AL32" s="5">
        <f t="shared" si="6"/>
        <v>0</v>
      </c>
      <c r="AM32" s="5">
        <f t="shared" si="6"/>
        <v>1</v>
      </c>
      <c r="AN32" s="5">
        <f t="shared" si="6"/>
        <v>0</v>
      </c>
      <c r="AO32" s="5">
        <f t="shared" si="6"/>
        <v>0</v>
      </c>
      <c r="AP32" s="5">
        <f t="shared" si="5"/>
        <v>0</v>
      </c>
      <c r="AQ32" s="5">
        <f t="shared" si="5"/>
        <v>0</v>
      </c>
      <c r="AR32" s="5">
        <f t="shared" si="5"/>
        <v>0</v>
      </c>
      <c r="AS32" s="5">
        <f t="shared" si="5"/>
        <v>0</v>
      </c>
      <c r="AT32" s="5">
        <f t="shared" si="4"/>
        <v>0</v>
      </c>
      <c r="AU32" s="5">
        <f t="shared" si="4"/>
        <v>1</v>
      </c>
      <c r="AV32" s="5">
        <f t="shared" si="1"/>
        <v>0</v>
      </c>
      <c r="AW32" s="24">
        <f t="shared" si="3"/>
        <v>0</v>
      </c>
      <c r="AY32" s="5" t="s">
        <v>472</v>
      </c>
      <c r="AZ32" s="5">
        <f>SUM(AC$2:AC$1048576)</f>
        <v>34</v>
      </c>
    </row>
    <row r="33" spans="1:52" x14ac:dyDescent="0.2">
      <c r="A33" s="19" t="str">
        <f>Cards[[#This Row],[Title]]</f>
        <v>Positivity</v>
      </c>
      <c r="B33" s="19" t="str">
        <f>Cards[[#This Row],[Tags]]</f>
        <v>pacifist, social</v>
      </c>
      <c r="C33" s="20" t="str" cm="1">
        <f t="array" ref="C33:D33">TRANSPOSE(_xlfn.FILTERXML("&lt;t&gt;&lt;s&gt;" &amp;SUBSTITUTE(B33,",","&lt;/s&gt;&lt;s&gt;") &amp; "&lt;/s&gt;&lt;/t&gt;","//s"))</f>
        <v>pacifist</v>
      </c>
      <c r="D33" s="5" t="str">
        <v>social</v>
      </c>
      <c r="Z33" s="20">
        <f t="shared" si="6"/>
        <v>0</v>
      </c>
      <c r="AA33" s="5">
        <f t="shared" si="6"/>
        <v>0</v>
      </c>
      <c r="AB33" s="5">
        <f t="shared" si="6"/>
        <v>0</v>
      </c>
      <c r="AC33" s="5">
        <f t="shared" si="6"/>
        <v>0</v>
      </c>
      <c r="AD33" s="5">
        <f t="shared" si="6"/>
        <v>0</v>
      </c>
      <c r="AE33" s="5">
        <f t="shared" si="6"/>
        <v>0</v>
      </c>
      <c r="AF33" s="5">
        <f t="shared" si="6"/>
        <v>0</v>
      </c>
      <c r="AG33" s="5">
        <f t="shared" si="6"/>
        <v>0</v>
      </c>
      <c r="AH33" s="5">
        <f t="shared" si="6"/>
        <v>0</v>
      </c>
      <c r="AI33" s="5">
        <f t="shared" si="6"/>
        <v>0</v>
      </c>
      <c r="AJ33" s="5">
        <f t="shared" si="6"/>
        <v>0</v>
      </c>
      <c r="AK33" s="5">
        <f t="shared" si="6"/>
        <v>0</v>
      </c>
      <c r="AL33" s="5">
        <f t="shared" si="6"/>
        <v>0</v>
      </c>
      <c r="AM33" s="5">
        <f t="shared" si="6"/>
        <v>0</v>
      </c>
      <c r="AN33" s="5">
        <f t="shared" si="6"/>
        <v>0</v>
      </c>
      <c r="AO33" s="5">
        <f t="shared" si="6"/>
        <v>1</v>
      </c>
      <c r="AP33" s="5">
        <f t="shared" si="5"/>
        <v>0</v>
      </c>
      <c r="AQ33" s="5">
        <f t="shared" si="5"/>
        <v>0</v>
      </c>
      <c r="AR33" s="5">
        <f t="shared" si="5"/>
        <v>0</v>
      </c>
      <c r="AS33" s="5">
        <f t="shared" si="5"/>
        <v>1</v>
      </c>
      <c r="AT33" s="5">
        <f t="shared" si="4"/>
        <v>0</v>
      </c>
      <c r="AU33" s="5">
        <f t="shared" si="4"/>
        <v>0</v>
      </c>
      <c r="AV33" s="5">
        <f t="shared" si="1"/>
        <v>0</v>
      </c>
      <c r="AW33" s="24">
        <f t="shared" si="3"/>
        <v>0</v>
      </c>
      <c r="AY33" s="5" t="s">
        <v>564</v>
      </c>
      <c r="AZ33" s="5">
        <f>AZ31-AZ32</f>
        <v>102</v>
      </c>
    </row>
    <row r="34" spans="1:52" x14ac:dyDescent="0.2">
      <c r="A34" s="19" t="str">
        <f>Cards[[#This Row],[Title]]</f>
        <v>Quick Shot</v>
      </c>
      <c r="B34" s="19" t="str">
        <f>Cards[[#This Row],[Tags]]</f>
        <v>attack, combat</v>
      </c>
      <c r="C34" s="20" t="str" cm="1">
        <f t="array" ref="C34:D34">TRANSPOSE(_xlfn.FILTERXML("&lt;t&gt;&lt;s&gt;" &amp;SUBSTITUTE(B34,",","&lt;/s&gt;&lt;s&gt;") &amp; "&lt;/s&gt;&lt;/t&gt;","//s"))</f>
        <v>attack</v>
      </c>
      <c r="D34" s="5" t="str">
        <v>combat</v>
      </c>
      <c r="Z34" s="20">
        <f t="shared" si="6"/>
        <v>0</v>
      </c>
      <c r="AA34" s="5">
        <f t="shared" si="6"/>
        <v>1</v>
      </c>
      <c r="AB34" s="5">
        <f t="shared" si="6"/>
        <v>0</v>
      </c>
      <c r="AC34" s="5">
        <f t="shared" si="6"/>
        <v>1</v>
      </c>
      <c r="AD34" s="5">
        <f t="shared" si="6"/>
        <v>0</v>
      </c>
      <c r="AE34" s="5">
        <f t="shared" si="6"/>
        <v>0</v>
      </c>
      <c r="AF34" s="5">
        <f t="shared" si="6"/>
        <v>0</v>
      </c>
      <c r="AG34" s="5">
        <f t="shared" si="6"/>
        <v>0</v>
      </c>
      <c r="AH34" s="5">
        <f t="shared" si="6"/>
        <v>0</v>
      </c>
      <c r="AI34" s="5">
        <f t="shared" si="6"/>
        <v>0</v>
      </c>
      <c r="AJ34" s="5">
        <f t="shared" si="6"/>
        <v>0</v>
      </c>
      <c r="AK34" s="5">
        <f t="shared" si="6"/>
        <v>0</v>
      </c>
      <c r="AL34" s="5">
        <f t="shared" si="6"/>
        <v>0</v>
      </c>
      <c r="AM34" s="5">
        <f t="shared" si="6"/>
        <v>0</v>
      </c>
      <c r="AN34" s="5">
        <f t="shared" si="6"/>
        <v>0</v>
      </c>
      <c r="AO34" s="5">
        <f t="shared" si="6"/>
        <v>0</v>
      </c>
      <c r="AP34" s="5">
        <f t="shared" si="5"/>
        <v>0</v>
      </c>
      <c r="AQ34" s="5">
        <f t="shared" si="5"/>
        <v>0</v>
      </c>
      <c r="AR34" s="5">
        <f t="shared" si="5"/>
        <v>0</v>
      </c>
      <c r="AS34" s="5">
        <f t="shared" si="5"/>
        <v>0</v>
      </c>
      <c r="AT34" s="5">
        <f t="shared" si="4"/>
        <v>0</v>
      </c>
      <c r="AU34" s="5">
        <f t="shared" si="4"/>
        <v>0</v>
      </c>
      <c r="AV34" s="5">
        <f t="shared" ref="AV34:AV65" si="7">IF(ISNA(MATCH(AV$1,$C34:$Y34,0)),0,1)</f>
        <v>0</v>
      </c>
      <c r="AW34" s="24">
        <f t="shared" si="3"/>
        <v>0</v>
      </c>
      <c r="AY34" s="5" t="s">
        <v>481</v>
      </c>
      <c r="AZ34" s="5">
        <f>AZ22</f>
        <v>18</v>
      </c>
    </row>
    <row r="35" spans="1:52" x14ac:dyDescent="0.2">
      <c r="A35" s="19" t="str">
        <f>Cards[[#This Row],[Title]]</f>
        <v>Rime</v>
      </c>
      <c r="B35" s="19" t="str">
        <f>Cards[[#This Row],[Tags]]</f>
        <v>world</v>
      </c>
      <c r="C35" s="20" t="str" cm="1">
        <f t="array" ref="C35">TRANSPOSE(_xlfn.FILTERXML("&lt;t&gt;&lt;s&gt;" &amp;SUBSTITUTE(B35,",","&lt;/s&gt;&lt;s&gt;") &amp; "&lt;/s&gt;&lt;/t&gt;","//s"))</f>
        <v>world</v>
      </c>
      <c r="Z35" s="20">
        <f t="shared" si="6"/>
        <v>0</v>
      </c>
      <c r="AA35" s="5">
        <f t="shared" si="6"/>
        <v>0</v>
      </c>
      <c r="AB35" s="5">
        <f t="shared" si="6"/>
        <v>0</v>
      </c>
      <c r="AC35" s="5">
        <f t="shared" si="6"/>
        <v>0</v>
      </c>
      <c r="AD35" s="5">
        <f t="shared" si="6"/>
        <v>0</v>
      </c>
      <c r="AE35" s="5">
        <f t="shared" si="6"/>
        <v>0</v>
      </c>
      <c r="AF35" s="5">
        <f t="shared" si="6"/>
        <v>0</v>
      </c>
      <c r="AG35" s="5">
        <f t="shared" si="6"/>
        <v>0</v>
      </c>
      <c r="AH35" s="5">
        <f t="shared" si="6"/>
        <v>0</v>
      </c>
      <c r="AI35" s="5">
        <f t="shared" si="6"/>
        <v>0</v>
      </c>
      <c r="AJ35" s="5">
        <f t="shared" si="6"/>
        <v>0</v>
      </c>
      <c r="AK35" s="5">
        <f t="shared" si="6"/>
        <v>0</v>
      </c>
      <c r="AL35" s="5">
        <f t="shared" si="6"/>
        <v>0</v>
      </c>
      <c r="AM35" s="5">
        <f t="shared" si="6"/>
        <v>0</v>
      </c>
      <c r="AN35" s="5">
        <f t="shared" si="6"/>
        <v>0</v>
      </c>
      <c r="AO35" s="5">
        <f t="shared" si="6"/>
        <v>0</v>
      </c>
      <c r="AP35" s="5">
        <f t="shared" si="5"/>
        <v>0</v>
      </c>
      <c r="AQ35" s="5">
        <f t="shared" si="5"/>
        <v>0</v>
      </c>
      <c r="AR35" s="5">
        <f t="shared" si="5"/>
        <v>0</v>
      </c>
      <c r="AS35" s="5">
        <f t="shared" si="5"/>
        <v>0</v>
      </c>
      <c r="AT35" s="5">
        <f t="shared" si="4"/>
        <v>0</v>
      </c>
      <c r="AU35" s="5">
        <f t="shared" si="4"/>
        <v>0</v>
      </c>
      <c r="AV35" s="5">
        <f t="shared" si="7"/>
        <v>1</v>
      </c>
      <c r="AW35" s="24">
        <f t="shared" si="3"/>
        <v>1</v>
      </c>
      <c r="AY35" s="5" t="s">
        <v>565</v>
      </c>
      <c r="AZ35" s="5">
        <f>AZ31-AZ34</f>
        <v>118</v>
      </c>
    </row>
    <row r="36" spans="1:52" x14ac:dyDescent="0.2">
      <c r="A36" s="19" t="str">
        <f>Cards[[#This Row],[Title]]</f>
        <v>Rolling Cart</v>
      </c>
      <c r="B36" s="19" t="str">
        <f>Cards[[#This Row],[Tags]]</f>
        <v>character, meta, world</v>
      </c>
      <c r="C36" s="20" t="str" cm="1">
        <f t="array" ref="C36:E36">TRANSPOSE(_xlfn.FILTERXML("&lt;t&gt;&lt;s&gt;" &amp;SUBSTITUTE(B36,",","&lt;/s&gt;&lt;s&gt;") &amp; "&lt;/s&gt;&lt;/t&gt;","//s"))</f>
        <v>character</v>
      </c>
      <c r="D36" s="5" t="str">
        <v>meta</v>
      </c>
      <c r="E36" s="5" t="str">
        <v>world</v>
      </c>
      <c r="Z36" s="20">
        <f t="shared" si="6"/>
        <v>0</v>
      </c>
      <c r="AA36" s="5">
        <f t="shared" si="6"/>
        <v>0</v>
      </c>
      <c r="AB36" s="5">
        <f t="shared" si="6"/>
        <v>1</v>
      </c>
      <c r="AC36" s="5">
        <f t="shared" si="6"/>
        <v>0</v>
      </c>
      <c r="AD36" s="5">
        <f t="shared" si="6"/>
        <v>0</v>
      </c>
      <c r="AE36" s="5">
        <f t="shared" si="6"/>
        <v>0</v>
      </c>
      <c r="AF36" s="5">
        <f t="shared" si="6"/>
        <v>0</v>
      </c>
      <c r="AG36" s="5">
        <f t="shared" si="6"/>
        <v>0</v>
      </c>
      <c r="AH36" s="5">
        <f t="shared" si="6"/>
        <v>0</v>
      </c>
      <c r="AI36" s="5">
        <f t="shared" si="6"/>
        <v>0</v>
      </c>
      <c r="AJ36" s="5">
        <f t="shared" si="6"/>
        <v>0</v>
      </c>
      <c r="AK36" s="5">
        <f t="shared" si="6"/>
        <v>0</v>
      </c>
      <c r="AL36" s="5">
        <f t="shared" si="6"/>
        <v>1</v>
      </c>
      <c r="AM36" s="5">
        <f t="shared" si="6"/>
        <v>0</v>
      </c>
      <c r="AN36" s="5">
        <f t="shared" si="6"/>
        <v>0</v>
      </c>
      <c r="AO36" s="5">
        <f t="shared" si="6"/>
        <v>0</v>
      </c>
      <c r="AP36" s="5">
        <f t="shared" si="5"/>
        <v>0</v>
      </c>
      <c r="AQ36" s="5">
        <f t="shared" si="5"/>
        <v>0</v>
      </c>
      <c r="AR36" s="5">
        <f t="shared" si="5"/>
        <v>0</v>
      </c>
      <c r="AS36" s="5">
        <f t="shared" si="5"/>
        <v>0</v>
      </c>
      <c r="AT36" s="5">
        <f t="shared" si="4"/>
        <v>0</v>
      </c>
      <c r="AU36" s="5">
        <f t="shared" si="4"/>
        <v>0</v>
      </c>
      <c r="AV36" s="5">
        <f t="shared" si="7"/>
        <v>1</v>
      </c>
      <c r="AW36" s="24">
        <f t="shared" si="3"/>
        <v>0</v>
      </c>
      <c r="AY36" s="5" t="s">
        <v>566</v>
      </c>
      <c r="AZ36" s="5">
        <f>AZ31-AZ32-AZ34</f>
        <v>84</v>
      </c>
    </row>
    <row r="37" spans="1:52" x14ac:dyDescent="0.2">
      <c r="A37" s="19" t="str">
        <f>Cards[[#This Row],[Title]]</f>
        <v>Seance</v>
      </c>
      <c r="B37" s="19" t="str">
        <f>Cards[[#This Row],[Tags]]</f>
        <v>character, information, world</v>
      </c>
      <c r="C37" s="20" t="str" cm="1">
        <f t="array" ref="C37:E37">TRANSPOSE(_xlfn.FILTERXML("&lt;t&gt;&lt;s&gt;" &amp;SUBSTITUTE(B37,",","&lt;/s&gt;&lt;s&gt;") &amp; "&lt;/s&gt;&lt;/t&gt;","//s"))</f>
        <v>character</v>
      </c>
      <c r="D37" s="5" t="str">
        <v>information</v>
      </c>
      <c r="E37" s="5" t="str">
        <v>world</v>
      </c>
      <c r="Z37" s="20">
        <f t="shared" si="6"/>
        <v>0</v>
      </c>
      <c r="AA37" s="5">
        <f t="shared" si="6"/>
        <v>0</v>
      </c>
      <c r="AB37" s="5">
        <f t="shared" si="6"/>
        <v>1</v>
      </c>
      <c r="AC37" s="5">
        <f t="shared" si="6"/>
        <v>0</v>
      </c>
      <c r="AD37" s="5">
        <f t="shared" si="6"/>
        <v>0</v>
      </c>
      <c r="AE37" s="5">
        <f t="shared" si="6"/>
        <v>0</v>
      </c>
      <c r="AF37" s="5">
        <f t="shared" si="6"/>
        <v>0</v>
      </c>
      <c r="AG37" s="5">
        <f t="shared" si="6"/>
        <v>0</v>
      </c>
      <c r="AH37" s="5">
        <f t="shared" si="6"/>
        <v>0</v>
      </c>
      <c r="AI37" s="5">
        <f t="shared" si="6"/>
        <v>0</v>
      </c>
      <c r="AJ37" s="5">
        <f t="shared" si="6"/>
        <v>0</v>
      </c>
      <c r="AK37" s="5">
        <f t="shared" si="6"/>
        <v>1</v>
      </c>
      <c r="AL37" s="5">
        <f t="shared" si="6"/>
        <v>0</v>
      </c>
      <c r="AM37" s="5">
        <f t="shared" si="6"/>
        <v>0</v>
      </c>
      <c r="AN37" s="5">
        <f t="shared" si="6"/>
        <v>0</v>
      </c>
      <c r="AO37" s="5">
        <f t="shared" si="6"/>
        <v>0</v>
      </c>
      <c r="AP37" s="5">
        <f t="shared" si="5"/>
        <v>0</v>
      </c>
      <c r="AQ37" s="5">
        <f t="shared" si="5"/>
        <v>0</v>
      </c>
      <c r="AR37" s="5">
        <f t="shared" si="5"/>
        <v>0</v>
      </c>
      <c r="AS37" s="5">
        <f t="shared" si="5"/>
        <v>0</v>
      </c>
      <c r="AT37" s="5">
        <f t="shared" si="4"/>
        <v>0</v>
      </c>
      <c r="AU37" s="5">
        <f t="shared" si="4"/>
        <v>0</v>
      </c>
      <c r="AV37" s="5">
        <f t="shared" si="7"/>
        <v>1</v>
      </c>
      <c r="AW37" s="24">
        <f t="shared" si="3"/>
        <v>0</v>
      </c>
    </row>
    <row r="38" spans="1:52" x14ac:dyDescent="0.2">
      <c r="A38" s="19" t="str">
        <f>Cards[[#This Row],[Title]]</f>
        <v>Sheriff's Roundup</v>
      </c>
      <c r="B38" s="19" t="str">
        <f>Cards[[#This Row],[Tags]]</f>
        <v>disruption, world</v>
      </c>
      <c r="C38" s="20" t="str" cm="1">
        <f t="array" ref="C38:D38">TRANSPOSE(_xlfn.FILTERXML("&lt;t&gt;&lt;s&gt;" &amp;SUBSTITUTE(B38,",","&lt;/s&gt;&lt;s&gt;") &amp; "&lt;/s&gt;&lt;/t&gt;","//s"))</f>
        <v>disruption</v>
      </c>
      <c r="D38" s="5" t="str">
        <v>world</v>
      </c>
      <c r="Z38" s="20">
        <f t="shared" si="6"/>
        <v>0</v>
      </c>
      <c r="AA38" s="5">
        <f t="shared" si="6"/>
        <v>0</v>
      </c>
      <c r="AB38" s="5">
        <f t="shared" si="6"/>
        <v>0</v>
      </c>
      <c r="AC38" s="5">
        <f t="shared" si="6"/>
        <v>0</v>
      </c>
      <c r="AD38" s="5">
        <f t="shared" si="6"/>
        <v>0</v>
      </c>
      <c r="AE38" s="5">
        <f t="shared" si="6"/>
        <v>0</v>
      </c>
      <c r="AF38" s="5">
        <f t="shared" si="6"/>
        <v>0</v>
      </c>
      <c r="AG38" s="5">
        <f t="shared" si="6"/>
        <v>1</v>
      </c>
      <c r="AH38" s="5">
        <f t="shared" si="6"/>
        <v>0</v>
      </c>
      <c r="AI38" s="5">
        <f t="shared" si="6"/>
        <v>0</v>
      </c>
      <c r="AJ38" s="5">
        <f t="shared" si="6"/>
        <v>0</v>
      </c>
      <c r="AK38" s="5">
        <f t="shared" si="6"/>
        <v>0</v>
      </c>
      <c r="AL38" s="5">
        <f t="shared" si="6"/>
        <v>0</v>
      </c>
      <c r="AM38" s="5">
        <f t="shared" si="6"/>
        <v>0</v>
      </c>
      <c r="AN38" s="5">
        <f t="shared" si="6"/>
        <v>0</v>
      </c>
      <c r="AO38" s="5">
        <f t="shared" si="6"/>
        <v>0</v>
      </c>
      <c r="AP38" s="5">
        <f t="shared" si="5"/>
        <v>0</v>
      </c>
      <c r="AQ38" s="5">
        <f t="shared" si="5"/>
        <v>0</v>
      </c>
      <c r="AR38" s="5">
        <f t="shared" si="5"/>
        <v>0</v>
      </c>
      <c r="AS38" s="5">
        <f t="shared" si="5"/>
        <v>0</v>
      </c>
      <c r="AT38" s="5">
        <f t="shared" si="4"/>
        <v>0</v>
      </c>
      <c r="AU38" s="5">
        <f t="shared" si="4"/>
        <v>0</v>
      </c>
      <c r="AV38" s="5">
        <f t="shared" si="7"/>
        <v>1</v>
      </c>
      <c r="AW38" s="24">
        <f t="shared" si="3"/>
        <v>0</v>
      </c>
      <c r="AY38" s="5" t="s">
        <v>563</v>
      </c>
      <c r="AZ38" s="5">
        <f>COUNTA(A:A)-1</f>
        <v>136</v>
      </c>
    </row>
    <row r="39" spans="1:52" x14ac:dyDescent="0.2">
      <c r="A39" s="19" t="str">
        <f>Cards[[#This Row],[Title]]</f>
        <v>Slingshot</v>
      </c>
      <c r="B39" s="19" t="str">
        <f>Cards[[#This Row],[Tags]]</f>
        <v>disruption, identity</v>
      </c>
      <c r="C39" s="20" t="str" cm="1">
        <f t="array" ref="C39:D39">TRANSPOSE(_xlfn.FILTERXML("&lt;t&gt;&lt;s&gt;" &amp;SUBSTITUTE(B39,",","&lt;/s&gt;&lt;s&gt;") &amp; "&lt;/s&gt;&lt;/t&gt;","//s"))</f>
        <v>disruption</v>
      </c>
      <c r="D39" s="5" t="str">
        <v>identity</v>
      </c>
      <c r="Z39" s="20">
        <f t="shared" si="6"/>
        <v>0</v>
      </c>
      <c r="AA39" s="5">
        <f t="shared" si="6"/>
        <v>0</v>
      </c>
      <c r="AB39" s="5">
        <f t="shared" si="6"/>
        <v>0</v>
      </c>
      <c r="AC39" s="5">
        <f t="shared" si="6"/>
        <v>0</v>
      </c>
      <c r="AD39" s="5">
        <f t="shared" si="6"/>
        <v>0</v>
      </c>
      <c r="AE39" s="5">
        <f t="shared" si="6"/>
        <v>0</v>
      </c>
      <c r="AF39" s="5">
        <f t="shared" si="6"/>
        <v>0</v>
      </c>
      <c r="AG39" s="5">
        <f t="shared" si="6"/>
        <v>1</v>
      </c>
      <c r="AH39" s="5">
        <f t="shared" si="6"/>
        <v>0</v>
      </c>
      <c r="AI39" s="5">
        <f t="shared" si="6"/>
        <v>0</v>
      </c>
      <c r="AJ39" s="5">
        <f t="shared" si="6"/>
        <v>1</v>
      </c>
      <c r="AK39" s="5">
        <f t="shared" si="6"/>
        <v>0</v>
      </c>
      <c r="AL39" s="5">
        <f t="shared" si="6"/>
        <v>0</v>
      </c>
      <c r="AM39" s="5">
        <f t="shared" si="6"/>
        <v>0</v>
      </c>
      <c r="AN39" s="5">
        <f t="shared" si="6"/>
        <v>0</v>
      </c>
      <c r="AO39" s="5">
        <f t="shared" si="6"/>
        <v>0</v>
      </c>
      <c r="AP39" s="5">
        <f t="shared" si="5"/>
        <v>0</v>
      </c>
      <c r="AQ39" s="5">
        <f t="shared" si="5"/>
        <v>0</v>
      </c>
      <c r="AR39" s="5">
        <f t="shared" si="5"/>
        <v>0</v>
      </c>
      <c r="AS39" s="5">
        <f t="shared" si="5"/>
        <v>0</v>
      </c>
      <c r="AT39" s="5">
        <f t="shared" si="4"/>
        <v>0</v>
      </c>
      <c r="AU39" s="5">
        <f t="shared" si="4"/>
        <v>0</v>
      </c>
      <c r="AV39" s="5">
        <f t="shared" si="7"/>
        <v>0</v>
      </c>
      <c r="AW39" s="24">
        <f t="shared" si="3"/>
        <v>0</v>
      </c>
      <c r="AY39" s="5" t="s">
        <v>442</v>
      </c>
      <c r="AZ39" s="5">
        <f>SUM(AG$2:AG$1048576)</f>
        <v>42</v>
      </c>
    </row>
    <row r="40" spans="1:52" x14ac:dyDescent="0.2">
      <c r="A40" s="19" t="str">
        <f>Cards[[#This Row],[Title]]</f>
        <v>Smoke Bomb</v>
      </c>
      <c r="B40" s="19" t="str">
        <f>Cards[[#This Row],[Tags]]</f>
        <v>disruption, world</v>
      </c>
      <c r="C40" s="20" t="str" cm="1">
        <f t="array" ref="C40:D40">TRANSPOSE(_xlfn.FILTERXML("&lt;t&gt;&lt;s&gt;" &amp;SUBSTITUTE(B40,",","&lt;/s&gt;&lt;s&gt;") &amp; "&lt;/s&gt;&lt;/t&gt;","//s"))</f>
        <v>disruption</v>
      </c>
      <c r="D40" s="5" t="str">
        <v>world</v>
      </c>
      <c r="Z40" s="20">
        <f t="shared" si="6"/>
        <v>0</v>
      </c>
      <c r="AA40" s="5">
        <f t="shared" si="6"/>
        <v>0</v>
      </c>
      <c r="AB40" s="5">
        <f t="shared" si="6"/>
        <v>0</v>
      </c>
      <c r="AC40" s="5">
        <f t="shared" si="6"/>
        <v>0</v>
      </c>
      <c r="AD40" s="5">
        <f t="shared" si="6"/>
        <v>0</v>
      </c>
      <c r="AE40" s="5">
        <f t="shared" si="6"/>
        <v>0</v>
      </c>
      <c r="AF40" s="5">
        <f t="shared" si="6"/>
        <v>0</v>
      </c>
      <c r="AG40" s="5">
        <f t="shared" si="6"/>
        <v>1</v>
      </c>
      <c r="AH40" s="5">
        <f t="shared" si="6"/>
        <v>0</v>
      </c>
      <c r="AI40" s="5">
        <f t="shared" si="6"/>
        <v>0</v>
      </c>
      <c r="AJ40" s="5">
        <f t="shared" si="6"/>
        <v>0</v>
      </c>
      <c r="AK40" s="5">
        <f t="shared" si="6"/>
        <v>0</v>
      </c>
      <c r="AL40" s="5">
        <f t="shared" si="6"/>
        <v>0</v>
      </c>
      <c r="AM40" s="5">
        <f t="shared" si="6"/>
        <v>0</v>
      </c>
      <c r="AN40" s="5">
        <f t="shared" si="6"/>
        <v>0</v>
      </c>
      <c r="AO40" s="5">
        <f t="shared" si="6"/>
        <v>0</v>
      </c>
      <c r="AP40" s="5">
        <f t="shared" si="5"/>
        <v>0</v>
      </c>
      <c r="AQ40" s="5">
        <f t="shared" si="5"/>
        <v>0</v>
      </c>
      <c r="AR40" s="5">
        <f t="shared" si="5"/>
        <v>0</v>
      </c>
      <c r="AS40" s="5">
        <f t="shared" si="5"/>
        <v>0</v>
      </c>
      <c r="AT40" s="5">
        <f t="shared" si="4"/>
        <v>0</v>
      </c>
      <c r="AU40" s="5">
        <f t="shared" si="4"/>
        <v>0</v>
      </c>
      <c r="AV40" s="5">
        <f t="shared" si="7"/>
        <v>1</v>
      </c>
      <c r="AW40" s="24">
        <f t="shared" si="3"/>
        <v>0</v>
      </c>
    </row>
    <row r="41" spans="1:52" x14ac:dyDescent="0.2">
      <c r="A41" s="19" t="str">
        <f>Cards[[#This Row],[Title]]</f>
        <v>Spark</v>
      </c>
      <c r="B41" s="19" t="str">
        <f>Cards[[#This Row],[Tags]]</f>
        <v>attack, character, combat</v>
      </c>
      <c r="C41" s="20" t="str" cm="1">
        <f t="array" ref="C41:E41">TRANSPOSE(_xlfn.FILTERXML("&lt;t&gt;&lt;s&gt;" &amp;SUBSTITUTE(B41,",","&lt;/s&gt;&lt;s&gt;") &amp; "&lt;/s&gt;&lt;/t&gt;","//s"))</f>
        <v>attack</v>
      </c>
      <c r="D41" s="5" t="str">
        <v>character</v>
      </c>
      <c r="E41" s="5" t="str">
        <v>combat</v>
      </c>
      <c r="Z41" s="20">
        <f t="shared" si="6"/>
        <v>0</v>
      </c>
      <c r="AA41" s="5">
        <f t="shared" si="6"/>
        <v>1</v>
      </c>
      <c r="AB41" s="5">
        <f t="shared" si="6"/>
        <v>1</v>
      </c>
      <c r="AC41" s="5">
        <f t="shared" si="6"/>
        <v>1</v>
      </c>
      <c r="AD41" s="5">
        <f t="shared" si="6"/>
        <v>0</v>
      </c>
      <c r="AE41" s="5">
        <f t="shared" si="6"/>
        <v>0</v>
      </c>
      <c r="AF41" s="5">
        <f t="shared" si="6"/>
        <v>0</v>
      </c>
      <c r="AG41" s="5">
        <f t="shared" si="6"/>
        <v>0</v>
      </c>
      <c r="AH41" s="5">
        <f t="shared" si="6"/>
        <v>0</v>
      </c>
      <c r="AI41" s="5">
        <f t="shared" si="6"/>
        <v>0</v>
      </c>
      <c r="AJ41" s="5">
        <f t="shared" si="6"/>
        <v>0</v>
      </c>
      <c r="AK41" s="5">
        <f t="shared" si="6"/>
        <v>0</v>
      </c>
      <c r="AL41" s="5">
        <f t="shared" si="6"/>
        <v>0</v>
      </c>
      <c r="AM41" s="5">
        <f t="shared" si="6"/>
        <v>0</v>
      </c>
      <c r="AN41" s="5">
        <f t="shared" si="6"/>
        <v>0</v>
      </c>
      <c r="AO41" s="5">
        <f t="shared" si="6"/>
        <v>0</v>
      </c>
      <c r="AP41" s="5">
        <f t="shared" si="5"/>
        <v>0</v>
      </c>
      <c r="AQ41" s="5">
        <f t="shared" si="5"/>
        <v>0</v>
      </c>
      <c r="AR41" s="5">
        <f t="shared" si="5"/>
        <v>0</v>
      </c>
      <c r="AS41" s="5">
        <f t="shared" si="5"/>
        <v>0</v>
      </c>
      <c r="AT41" s="5">
        <f t="shared" si="4"/>
        <v>0</v>
      </c>
      <c r="AU41" s="5">
        <f t="shared" si="4"/>
        <v>0</v>
      </c>
      <c r="AV41" s="5">
        <f t="shared" si="7"/>
        <v>0</v>
      </c>
      <c r="AW41" s="24">
        <f t="shared" si="3"/>
        <v>0</v>
      </c>
    </row>
    <row r="42" spans="1:52" x14ac:dyDescent="0.2">
      <c r="A42" s="19" t="str">
        <f>Cards[[#This Row],[Title]]</f>
        <v>Spice Rack</v>
      </c>
      <c r="B42" s="19" t="str">
        <f>Cards[[#This Row],[Tags]]</f>
        <v>world</v>
      </c>
      <c r="C42" s="20" t="str" cm="1">
        <f t="array" ref="C42">TRANSPOSE(_xlfn.FILTERXML("&lt;t&gt;&lt;s&gt;" &amp;SUBSTITUTE(B42,",","&lt;/s&gt;&lt;s&gt;") &amp; "&lt;/s&gt;&lt;/t&gt;","//s"))</f>
        <v>world</v>
      </c>
      <c r="Z42" s="20">
        <f t="shared" si="6"/>
        <v>0</v>
      </c>
      <c r="AA42" s="5">
        <f t="shared" si="6"/>
        <v>0</v>
      </c>
      <c r="AB42" s="5">
        <f t="shared" si="6"/>
        <v>0</v>
      </c>
      <c r="AC42" s="5">
        <f t="shared" si="6"/>
        <v>0</v>
      </c>
      <c r="AD42" s="5">
        <f t="shared" si="6"/>
        <v>0</v>
      </c>
      <c r="AE42" s="5">
        <f t="shared" si="6"/>
        <v>0</v>
      </c>
      <c r="AF42" s="5">
        <f t="shared" si="6"/>
        <v>0</v>
      </c>
      <c r="AG42" s="5">
        <f t="shared" si="6"/>
        <v>0</v>
      </c>
      <c r="AH42" s="5">
        <f t="shared" si="6"/>
        <v>0</v>
      </c>
      <c r="AI42" s="5">
        <f t="shared" si="6"/>
        <v>0</v>
      </c>
      <c r="AJ42" s="5">
        <f t="shared" si="6"/>
        <v>0</v>
      </c>
      <c r="AK42" s="5">
        <f t="shared" si="6"/>
        <v>0</v>
      </c>
      <c r="AL42" s="5">
        <f t="shared" si="6"/>
        <v>0</v>
      </c>
      <c r="AM42" s="5">
        <f t="shared" si="6"/>
        <v>0</v>
      </c>
      <c r="AN42" s="5">
        <f t="shared" si="6"/>
        <v>0</v>
      </c>
      <c r="AO42" s="5">
        <f t="shared" si="6"/>
        <v>0</v>
      </c>
      <c r="AP42" s="5">
        <f t="shared" si="5"/>
        <v>0</v>
      </c>
      <c r="AQ42" s="5">
        <f t="shared" si="5"/>
        <v>0</v>
      </c>
      <c r="AR42" s="5">
        <f t="shared" si="5"/>
        <v>0</v>
      </c>
      <c r="AS42" s="5">
        <f t="shared" si="5"/>
        <v>0</v>
      </c>
      <c r="AT42" s="5">
        <f t="shared" si="4"/>
        <v>0</v>
      </c>
      <c r="AU42" s="5">
        <f t="shared" si="4"/>
        <v>0</v>
      </c>
      <c r="AV42" s="5">
        <f t="shared" si="7"/>
        <v>1</v>
      </c>
      <c r="AW42" s="24">
        <f t="shared" si="3"/>
        <v>1</v>
      </c>
    </row>
    <row r="43" spans="1:52" x14ac:dyDescent="0.2">
      <c r="A43" s="19" t="str">
        <f>Cards[[#This Row],[Title]]</f>
        <v>Toss</v>
      </c>
      <c r="B43" s="19" t="str">
        <f>Cards[[#This Row],[Tags]]</f>
        <v>disruption, world</v>
      </c>
      <c r="C43" s="20" t="str" cm="1">
        <f t="array" ref="C43:D43">TRANSPOSE(_xlfn.FILTERXML("&lt;t&gt;&lt;s&gt;" &amp;SUBSTITUTE(B43,",","&lt;/s&gt;&lt;s&gt;") &amp; "&lt;/s&gt;&lt;/t&gt;","//s"))</f>
        <v>disruption</v>
      </c>
      <c r="D43" s="5" t="str">
        <v>world</v>
      </c>
      <c r="Z43" s="20">
        <f t="shared" si="6"/>
        <v>0</v>
      </c>
      <c r="AA43" s="5">
        <f t="shared" si="6"/>
        <v>0</v>
      </c>
      <c r="AB43" s="5">
        <f t="shared" si="6"/>
        <v>0</v>
      </c>
      <c r="AC43" s="5">
        <f t="shared" si="6"/>
        <v>0</v>
      </c>
      <c r="AD43" s="5">
        <f t="shared" si="6"/>
        <v>0</v>
      </c>
      <c r="AE43" s="5">
        <f t="shared" si="6"/>
        <v>0</v>
      </c>
      <c r="AF43" s="5">
        <f t="shared" si="6"/>
        <v>0</v>
      </c>
      <c r="AG43" s="5">
        <f t="shared" si="6"/>
        <v>1</v>
      </c>
      <c r="AH43" s="5">
        <f t="shared" si="6"/>
        <v>0</v>
      </c>
      <c r="AI43" s="5">
        <f t="shared" si="6"/>
        <v>0</v>
      </c>
      <c r="AJ43" s="5">
        <f t="shared" si="6"/>
        <v>0</v>
      </c>
      <c r="AK43" s="5">
        <f t="shared" si="6"/>
        <v>0</v>
      </c>
      <c r="AL43" s="5">
        <f t="shared" si="6"/>
        <v>0</v>
      </c>
      <c r="AM43" s="5">
        <f t="shared" si="6"/>
        <v>0</v>
      </c>
      <c r="AN43" s="5">
        <f t="shared" si="6"/>
        <v>0</v>
      </c>
      <c r="AO43" s="5">
        <f t="shared" si="6"/>
        <v>0</v>
      </c>
      <c r="AP43" s="5">
        <f t="shared" si="5"/>
        <v>0</v>
      </c>
      <c r="AQ43" s="5">
        <f t="shared" si="5"/>
        <v>0</v>
      </c>
      <c r="AR43" s="5">
        <f t="shared" si="5"/>
        <v>0</v>
      </c>
      <c r="AS43" s="5">
        <f t="shared" si="5"/>
        <v>0</v>
      </c>
      <c r="AT43" s="5">
        <f t="shared" si="4"/>
        <v>0</v>
      </c>
      <c r="AU43" s="5">
        <f t="shared" si="4"/>
        <v>0</v>
      </c>
      <c r="AV43" s="5">
        <f t="shared" si="7"/>
        <v>1</v>
      </c>
      <c r="AW43" s="24">
        <f t="shared" si="3"/>
        <v>0</v>
      </c>
    </row>
    <row r="44" spans="1:52" x14ac:dyDescent="0.2">
      <c r="A44" s="19" t="str">
        <f>Cards[[#This Row],[Title]]</f>
        <v>Wing It</v>
      </c>
      <c r="B44" s="19" t="str">
        <f>Cards[[#This Row],[Tags]]</f>
        <v>draw</v>
      </c>
      <c r="C44" s="20" t="str" cm="1">
        <f t="array" ref="C44">TRANSPOSE(_xlfn.FILTERXML("&lt;t&gt;&lt;s&gt;" &amp;SUBSTITUTE(B44,",","&lt;/s&gt;&lt;s&gt;") &amp; "&lt;/s&gt;&lt;/t&gt;","//s"))</f>
        <v>draw</v>
      </c>
      <c r="Z44" s="20">
        <f t="shared" si="6"/>
        <v>0</v>
      </c>
      <c r="AA44" s="5">
        <f t="shared" si="6"/>
        <v>0</v>
      </c>
      <c r="AB44" s="5">
        <f t="shared" si="6"/>
        <v>0</v>
      </c>
      <c r="AC44" s="5">
        <f t="shared" si="6"/>
        <v>0</v>
      </c>
      <c r="AD44" s="5">
        <f t="shared" si="6"/>
        <v>0</v>
      </c>
      <c r="AE44" s="5">
        <f t="shared" si="6"/>
        <v>0</v>
      </c>
      <c r="AF44" s="5">
        <f t="shared" si="6"/>
        <v>0</v>
      </c>
      <c r="AG44" s="5">
        <f t="shared" si="6"/>
        <v>0</v>
      </c>
      <c r="AH44" s="5">
        <f t="shared" si="6"/>
        <v>1</v>
      </c>
      <c r="AI44" s="5">
        <f t="shared" si="6"/>
        <v>0</v>
      </c>
      <c r="AJ44" s="5">
        <f t="shared" si="6"/>
        <v>0</v>
      </c>
      <c r="AK44" s="5">
        <f t="shared" si="6"/>
        <v>0</v>
      </c>
      <c r="AL44" s="5">
        <f t="shared" si="6"/>
        <v>0</v>
      </c>
      <c r="AM44" s="5">
        <f t="shared" si="6"/>
        <v>0</v>
      </c>
      <c r="AN44" s="5">
        <f t="shared" si="6"/>
        <v>0</v>
      </c>
      <c r="AO44" s="5">
        <f t="shared" si="6"/>
        <v>0</v>
      </c>
      <c r="AP44" s="5">
        <f t="shared" si="5"/>
        <v>0</v>
      </c>
      <c r="AQ44" s="5">
        <f t="shared" si="5"/>
        <v>0</v>
      </c>
      <c r="AR44" s="5">
        <f t="shared" si="5"/>
        <v>0</v>
      </c>
      <c r="AS44" s="5">
        <f t="shared" si="5"/>
        <v>0</v>
      </c>
      <c r="AT44" s="5">
        <f t="shared" si="4"/>
        <v>0</v>
      </c>
      <c r="AU44" s="5">
        <f t="shared" si="4"/>
        <v>0</v>
      </c>
      <c r="AV44" s="5">
        <f t="shared" si="7"/>
        <v>0</v>
      </c>
      <c r="AW44" s="24">
        <f t="shared" si="3"/>
        <v>1</v>
      </c>
    </row>
    <row r="45" spans="1:52" x14ac:dyDescent="0.2">
      <c r="A45" s="19" t="str">
        <f>Cards[[#This Row],[Title]]</f>
        <v>Akindle</v>
      </c>
      <c r="B45" s="19" t="str">
        <f>Cards[[#This Row],[Tags]]</f>
        <v>attack, character, trade-off, combat</v>
      </c>
      <c r="C45" s="20" t="str" cm="1">
        <f t="array" ref="C45:F45">TRANSPOSE(_xlfn.FILTERXML("&lt;t&gt;&lt;s&gt;" &amp;SUBSTITUTE(B45,",","&lt;/s&gt;&lt;s&gt;") &amp; "&lt;/s&gt;&lt;/t&gt;","//s"))</f>
        <v>attack</v>
      </c>
      <c r="D45" s="5" t="str">
        <v>character</v>
      </c>
      <c r="E45" s="5" t="str">
        <v>trade-off</v>
      </c>
      <c r="F45" s="5" t="str">
        <v>combat</v>
      </c>
      <c r="Z45" s="20">
        <f t="shared" si="6"/>
        <v>0</v>
      </c>
      <c r="AA45" s="5">
        <f t="shared" si="6"/>
        <v>1</v>
      </c>
      <c r="AB45" s="5">
        <f t="shared" si="6"/>
        <v>1</v>
      </c>
      <c r="AC45" s="5">
        <f t="shared" si="6"/>
        <v>1</v>
      </c>
      <c r="AD45" s="5">
        <f t="shared" si="6"/>
        <v>0</v>
      </c>
      <c r="AE45" s="5">
        <f t="shared" si="6"/>
        <v>0</v>
      </c>
      <c r="AF45" s="5">
        <f t="shared" si="6"/>
        <v>0</v>
      </c>
      <c r="AG45" s="5">
        <f t="shared" si="6"/>
        <v>0</v>
      </c>
      <c r="AH45" s="5">
        <f t="shared" si="6"/>
        <v>0</v>
      </c>
      <c r="AI45" s="5">
        <f t="shared" si="6"/>
        <v>0</v>
      </c>
      <c r="AJ45" s="5">
        <f t="shared" si="6"/>
        <v>0</v>
      </c>
      <c r="AK45" s="5">
        <f t="shared" si="6"/>
        <v>0</v>
      </c>
      <c r="AL45" s="5">
        <f t="shared" si="6"/>
        <v>0</v>
      </c>
      <c r="AM45" s="5">
        <f t="shared" si="6"/>
        <v>0</v>
      </c>
      <c r="AN45" s="5">
        <f t="shared" si="6"/>
        <v>0</v>
      </c>
      <c r="AO45" s="5">
        <f t="shared" ref="AO45:AU60" si="8">IF(ISNA(MATCH(AO$1,$C45:$Y45,0)),0,1)</f>
        <v>0</v>
      </c>
      <c r="AP45" s="5">
        <f t="shared" si="8"/>
        <v>0</v>
      </c>
      <c r="AQ45" s="5">
        <f t="shared" si="8"/>
        <v>0</v>
      </c>
      <c r="AR45" s="5">
        <f t="shared" si="8"/>
        <v>0</v>
      </c>
      <c r="AS45" s="5">
        <f t="shared" si="8"/>
        <v>0</v>
      </c>
      <c r="AT45" s="5">
        <f t="shared" si="8"/>
        <v>0</v>
      </c>
      <c r="AU45" s="5">
        <f t="shared" si="8"/>
        <v>1</v>
      </c>
      <c r="AV45" s="5">
        <f t="shared" si="7"/>
        <v>0</v>
      </c>
      <c r="AW45" s="24">
        <f t="shared" si="3"/>
        <v>0</v>
      </c>
    </row>
    <row r="46" spans="1:52" x14ac:dyDescent="0.2">
      <c r="A46" s="19" t="str">
        <f>Cards[[#This Row],[Title]]</f>
        <v>Ambrosia</v>
      </c>
      <c r="B46" s="19" t="str">
        <f>Cards[[#This Row],[Tags]]</f>
        <v>create</v>
      </c>
      <c r="C46" s="20" t="str" cm="1">
        <f t="array" ref="C46">TRANSPOSE(_xlfn.FILTERXML("&lt;t&gt;&lt;s&gt;" &amp;SUBSTITUTE(B46,",","&lt;/s&gt;&lt;s&gt;") &amp; "&lt;/s&gt;&lt;/t&gt;","//s"))</f>
        <v>create</v>
      </c>
      <c r="Z46" s="20">
        <f t="shared" ref="Z46:AO61" si="9">IF(ISNA(MATCH(Z$1,$C46:$Y46,0)),0,1)</f>
        <v>0</v>
      </c>
      <c r="AA46" s="5">
        <f t="shared" si="9"/>
        <v>0</v>
      </c>
      <c r="AB46" s="5">
        <f t="shared" si="9"/>
        <v>0</v>
      </c>
      <c r="AC46" s="5">
        <f t="shared" si="9"/>
        <v>0</v>
      </c>
      <c r="AD46" s="5">
        <f t="shared" si="9"/>
        <v>1</v>
      </c>
      <c r="AE46" s="5">
        <f t="shared" si="9"/>
        <v>0</v>
      </c>
      <c r="AF46" s="5">
        <f t="shared" si="9"/>
        <v>0</v>
      </c>
      <c r="AG46" s="5">
        <f t="shared" si="9"/>
        <v>0</v>
      </c>
      <c r="AH46" s="5">
        <f t="shared" si="9"/>
        <v>0</v>
      </c>
      <c r="AI46" s="5">
        <f t="shared" si="9"/>
        <v>0</v>
      </c>
      <c r="AJ46" s="5">
        <f t="shared" si="9"/>
        <v>0</v>
      </c>
      <c r="AK46" s="5">
        <f t="shared" si="9"/>
        <v>0</v>
      </c>
      <c r="AL46" s="5">
        <f t="shared" si="9"/>
        <v>0</v>
      </c>
      <c r="AM46" s="5">
        <f t="shared" si="9"/>
        <v>0</v>
      </c>
      <c r="AN46" s="5">
        <f t="shared" si="9"/>
        <v>0</v>
      </c>
      <c r="AO46" s="5">
        <f t="shared" si="9"/>
        <v>0</v>
      </c>
      <c r="AP46" s="5">
        <f t="shared" si="8"/>
        <v>0</v>
      </c>
      <c r="AQ46" s="5">
        <f t="shared" si="8"/>
        <v>0</v>
      </c>
      <c r="AR46" s="5">
        <f t="shared" si="8"/>
        <v>0</v>
      </c>
      <c r="AS46" s="5">
        <f t="shared" si="8"/>
        <v>0</v>
      </c>
      <c r="AT46" s="5">
        <f t="shared" si="8"/>
        <v>0</v>
      </c>
      <c r="AU46" s="5">
        <f t="shared" si="8"/>
        <v>0</v>
      </c>
      <c r="AV46" s="5">
        <f t="shared" si="7"/>
        <v>0</v>
      </c>
      <c r="AW46" s="24">
        <f t="shared" si="3"/>
        <v>1</v>
      </c>
    </row>
    <row r="47" spans="1:52" x14ac:dyDescent="0.2">
      <c r="A47" s="19" t="str">
        <f>Cards[[#This Row],[Title]]</f>
        <v>Anvil Drop</v>
      </c>
      <c r="B47" s="19" t="str">
        <f>Cards[[#This Row],[Tags]]</f>
        <v>attack, create, combat</v>
      </c>
      <c r="C47" s="20" t="str" cm="1">
        <f t="array" ref="C47:E47">TRANSPOSE(_xlfn.FILTERXML("&lt;t&gt;&lt;s&gt;" &amp;SUBSTITUTE(B47,",","&lt;/s&gt;&lt;s&gt;") &amp; "&lt;/s&gt;&lt;/t&gt;","//s"))</f>
        <v>attack</v>
      </c>
      <c r="D47" s="5" t="str">
        <v>create</v>
      </c>
      <c r="E47" s="5" t="str">
        <v>combat</v>
      </c>
      <c r="Z47" s="20">
        <f t="shared" si="9"/>
        <v>0</v>
      </c>
      <c r="AA47" s="5">
        <f t="shared" si="9"/>
        <v>1</v>
      </c>
      <c r="AB47" s="5">
        <f t="shared" si="9"/>
        <v>0</v>
      </c>
      <c r="AC47" s="5">
        <f t="shared" si="9"/>
        <v>1</v>
      </c>
      <c r="AD47" s="5">
        <f t="shared" si="9"/>
        <v>1</v>
      </c>
      <c r="AE47" s="5">
        <f t="shared" si="9"/>
        <v>0</v>
      </c>
      <c r="AF47" s="5">
        <f t="shared" si="9"/>
        <v>0</v>
      </c>
      <c r="AG47" s="5">
        <f t="shared" si="9"/>
        <v>0</v>
      </c>
      <c r="AH47" s="5">
        <f t="shared" si="9"/>
        <v>0</v>
      </c>
      <c r="AI47" s="5">
        <f t="shared" si="9"/>
        <v>0</v>
      </c>
      <c r="AJ47" s="5">
        <f t="shared" si="9"/>
        <v>0</v>
      </c>
      <c r="AK47" s="5">
        <f t="shared" si="9"/>
        <v>0</v>
      </c>
      <c r="AL47" s="5">
        <f t="shared" si="9"/>
        <v>0</v>
      </c>
      <c r="AM47" s="5">
        <f t="shared" si="9"/>
        <v>0</v>
      </c>
      <c r="AN47" s="5">
        <f t="shared" si="9"/>
        <v>0</v>
      </c>
      <c r="AO47" s="5">
        <f t="shared" si="9"/>
        <v>0</v>
      </c>
      <c r="AP47" s="5">
        <f t="shared" si="8"/>
        <v>0</v>
      </c>
      <c r="AQ47" s="5">
        <f t="shared" si="8"/>
        <v>0</v>
      </c>
      <c r="AR47" s="5">
        <f t="shared" si="8"/>
        <v>0</v>
      </c>
      <c r="AS47" s="5">
        <f t="shared" si="8"/>
        <v>0</v>
      </c>
      <c r="AT47" s="5">
        <f t="shared" si="8"/>
        <v>0</v>
      </c>
      <c r="AU47" s="5">
        <f t="shared" si="8"/>
        <v>0</v>
      </c>
      <c r="AV47" s="5">
        <f t="shared" si="7"/>
        <v>0</v>
      </c>
      <c r="AW47" s="24">
        <f t="shared" si="3"/>
        <v>0</v>
      </c>
    </row>
    <row r="48" spans="1:52" x14ac:dyDescent="0.2">
      <c r="A48" s="19" t="str">
        <f>Cards[[#This Row],[Title]]</f>
        <v>Apologize</v>
      </c>
      <c r="B48" s="19" t="str">
        <f>Cards[[#This Row],[Tags]]</f>
        <v>character, pacifist, social</v>
      </c>
      <c r="C48" s="20" t="str" cm="1">
        <f t="array" ref="C48:E48">TRANSPOSE(_xlfn.FILTERXML("&lt;t&gt;&lt;s&gt;" &amp;SUBSTITUTE(B48,",","&lt;/s&gt;&lt;s&gt;") &amp; "&lt;/s&gt;&lt;/t&gt;","//s"))</f>
        <v>character</v>
      </c>
      <c r="D48" s="5" t="str">
        <v>pacifist</v>
      </c>
      <c r="E48" s="5" t="str">
        <v>social</v>
      </c>
      <c r="Z48" s="20">
        <f t="shared" si="9"/>
        <v>0</v>
      </c>
      <c r="AA48" s="5">
        <f t="shared" si="9"/>
        <v>0</v>
      </c>
      <c r="AB48" s="5">
        <f t="shared" si="9"/>
        <v>1</v>
      </c>
      <c r="AC48" s="5">
        <f t="shared" si="9"/>
        <v>0</v>
      </c>
      <c r="AD48" s="5">
        <f t="shared" si="9"/>
        <v>0</v>
      </c>
      <c r="AE48" s="5">
        <f t="shared" si="9"/>
        <v>0</v>
      </c>
      <c r="AF48" s="5">
        <f t="shared" si="9"/>
        <v>0</v>
      </c>
      <c r="AG48" s="5">
        <f t="shared" si="9"/>
        <v>0</v>
      </c>
      <c r="AH48" s="5">
        <f t="shared" si="9"/>
        <v>0</v>
      </c>
      <c r="AI48" s="5">
        <f t="shared" si="9"/>
        <v>0</v>
      </c>
      <c r="AJ48" s="5">
        <f t="shared" si="9"/>
        <v>0</v>
      </c>
      <c r="AK48" s="5">
        <f t="shared" si="9"/>
        <v>0</v>
      </c>
      <c r="AL48" s="5">
        <f t="shared" si="9"/>
        <v>0</v>
      </c>
      <c r="AM48" s="5">
        <f t="shared" si="9"/>
        <v>0</v>
      </c>
      <c r="AN48" s="5">
        <f t="shared" si="9"/>
        <v>0</v>
      </c>
      <c r="AO48" s="5">
        <f t="shared" si="9"/>
        <v>1</v>
      </c>
      <c r="AP48" s="5">
        <f t="shared" si="8"/>
        <v>0</v>
      </c>
      <c r="AQ48" s="5">
        <f t="shared" si="8"/>
        <v>0</v>
      </c>
      <c r="AR48" s="5">
        <f t="shared" si="8"/>
        <v>0</v>
      </c>
      <c r="AS48" s="5">
        <f t="shared" si="8"/>
        <v>1</v>
      </c>
      <c r="AT48" s="5">
        <f t="shared" si="8"/>
        <v>0</v>
      </c>
      <c r="AU48" s="5">
        <f t="shared" si="8"/>
        <v>0</v>
      </c>
      <c r="AV48" s="5">
        <f t="shared" si="7"/>
        <v>0</v>
      </c>
      <c r="AW48" s="24">
        <f t="shared" si="3"/>
        <v>0</v>
      </c>
    </row>
    <row r="49" spans="1:49" x14ac:dyDescent="0.2">
      <c r="A49" s="19" t="str">
        <f>Cards[[#This Row],[Title]]</f>
        <v>Avian Spirit</v>
      </c>
      <c r="B49" s="19" t="str">
        <f>Cards[[#This Row],[Tags]]</f>
        <v>creature, identity</v>
      </c>
      <c r="C49" s="20" t="str" cm="1">
        <f t="array" ref="C49:D49">TRANSPOSE(_xlfn.FILTERXML("&lt;t&gt;&lt;s&gt;" &amp;SUBSTITUTE(B49,",","&lt;/s&gt;&lt;s&gt;") &amp; "&lt;/s&gt;&lt;/t&gt;","//s"))</f>
        <v>creature</v>
      </c>
      <c r="D49" s="5" t="str">
        <v>identity</v>
      </c>
      <c r="Z49" s="20">
        <f t="shared" si="9"/>
        <v>0</v>
      </c>
      <c r="AA49" s="5">
        <f t="shared" si="9"/>
        <v>0</v>
      </c>
      <c r="AB49" s="5">
        <f t="shared" si="9"/>
        <v>0</v>
      </c>
      <c r="AC49" s="5">
        <f t="shared" si="9"/>
        <v>0</v>
      </c>
      <c r="AD49" s="5">
        <f t="shared" si="9"/>
        <v>0</v>
      </c>
      <c r="AE49" s="5">
        <f t="shared" si="9"/>
        <v>1</v>
      </c>
      <c r="AF49" s="5">
        <f t="shared" si="9"/>
        <v>0</v>
      </c>
      <c r="AG49" s="5">
        <f t="shared" si="9"/>
        <v>0</v>
      </c>
      <c r="AH49" s="5">
        <f t="shared" si="9"/>
        <v>0</v>
      </c>
      <c r="AI49" s="5">
        <f t="shared" si="9"/>
        <v>0</v>
      </c>
      <c r="AJ49" s="5">
        <f t="shared" si="9"/>
        <v>1</v>
      </c>
      <c r="AK49" s="5">
        <f t="shared" si="9"/>
        <v>0</v>
      </c>
      <c r="AL49" s="5">
        <f t="shared" si="9"/>
        <v>0</v>
      </c>
      <c r="AM49" s="5">
        <f t="shared" si="9"/>
        <v>0</v>
      </c>
      <c r="AN49" s="5">
        <f t="shared" si="9"/>
        <v>0</v>
      </c>
      <c r="AO49" s="5">
        <f t="shared" si="9"/>
        <v>0</v>
      </c>
      <c r="AP49" s="5">
        <f t="shared" si="8"/>
        <v>0</v>
      </c>
      <c r="AQ49" s="5">
        <f t="shared" si="8"/>
        <v>0</v>
      </c>
      <c r="AR49" s="5">
        <f t="shared" si="8"/>
        <v>0</v>
      </c>
      <c r="AS49" s="5">
        <f t="shared" si="8"/>
        <v>0</v>
      </c>
      <c r="AT49" s="5">
        <f t="shared" si="8"/>
        <v>0</v>
      </c>
      <c r="AU49" s="5">
        <f t="shared" si="8"/>
        <v>0</v>
      </c>
      <c r="AV49" s="5">
        <f t="shared" si="7"/>
        <v>0</v>
      </c>
      <c r="AW49" s="24">
        <f t="shared" si="3"/>
        <v>0</v>
      </c>
    </row>
    <row r="50" spans="1:49" x14ac:dyDescent="0.2">
      <c r="A50" s="19" t="str">
        <f>Cards[[#This Row],[Title]]</f>
        <v>Bashbolster</v>
      </c>
      <c r="B50" s="19" t="str">
        <f>Cards[[#This Row],[Tags]]</f>
        <v>attack, identity, meta, combat</v>
      </c>
      <c r="C50" s="20" t="str" cm="1">
        <f t="array" ref="C50:F50">TRANSPOSE(_xlfn.FILTERXML("&lt;t&gt;&lt;s&gt;" &amp;SUBSTITUTE(B50,",","&lt;/s&gt;&lt;s&gt;") &amp; "&lt;/s&gt;&lt;/t&gt;","//s"))</f>
        <v>attack</v>
      </c>
      <c r="D50" s="5" t="str">
        <v>identity</v>
      </c>
      <c r="E50" s="5" t="str">
        <v>meta</v>
      </c>
      <c r="F50" s="5" t="str">
        <v>combat</v>
      </c>
      <c r="Z50" s="20">
        <f t="shared" si="9"/>
        <v>0</v>
      </c>
      <c r="AA50" s="5">
        <f t="shared" si="9"/>
        <v>1</v>
      </c>
      <c r="AB50" s="5">
        <f t="shared" si="9"/>
        <v>0</v>
      </c>
      <c r="AC50" s="5">
        <f t="shared" si="9"/>
        <v>1</v>
      </c>
      <c r="AD50" s="5">
        <f t="shared" si="9"/>
        <v>0</v>
      </c>
      <c r="AE50" s="5">
        <f t="shared" si="9"/>
        <v>0</v>
      </c>
      <c r="AF50" s="5">
        <f t="shared" si="9"/>
        <v>0</v>
      </c>
      <c r="AG50" s="5">
        <f t="shared" si="9"/>
        <v>0</v>
      </c>
      <c r="AH50" s="5">
        <f t="shared" si="9"/>
        <v>0</v>
      </c>
      <c r="AI50" s="5">
        <f t="shared" si="9"/>
        <v>0</v>
      </c>
      <c r="AJ50" s="5">
        <f t="shared" si="9"/>
        <v>1</v>
      </c>
      <c r="AK50" s="5">
        <f t="shared" si="9"/>
        <v>0</v>
      </c>
      <c r="AL50" s="5">
        <f t="shared" si="9"/>
        <v>1</v>
      </c>
      <c r="AM50" s="5">
        <f t="shared" si="9"/>
        <v>0</v>
      </c>
      <c r="AN50" s="5">
        <f t="shared" si="9"/>
        <v>0</v>
      </c>
      <c r="AO50" s="5">
        <f t="shared" si="9"/>
        <v>0</v>
      </c>
      <c r="AP50" s="5">
        <f t="shared" si="8"/>
        <v>0</v>
      </c>
      <c r="AQ50" s="5">
        <f t="shared" si="8"/>
        <v>0</v>
      </c>
      <c r="AR50" s="5">
        <f t="shared" si="8"/>
        <v>0</v>
      </c>
      <c r="AS50" s="5">
        <f t="shared" si="8"/>
        <v>0</v>
      </c>
      <c r="AT50" s="5">
        <f t="shared" si="8"/>
        <v>0</v>
      </c>
      <c r="AU50" s="5">
        <f t="shared" si="8"/>
        <v>0</v>
      </c>
      <c r="AV50" s="5">
        <f t="shared" si="7"/>
        <v>0</v>
      </c>
      <c r="AW50" s="24">
        <f t="shared" si="3"/>
        <v>0</v>
      </c>
    </row>
    <row r="51" spans="1:49" x14ac:dyDescent="0.2">
      <c r="A51" s="19" t="str">
        <f>Cards[[#This Row],[Title]]</f>
        <v>Bow Hex</v>
      </c>
      <c r="B51" s="19" t="str">
        <f>Cards[[#This Row],[Tags]]</f>
        <v>attack, identity, combat</v>
      </c>
      <c r="C51" s="20" t="str" cm="1">
        <f t="array" ref="C51:E51">TRANSPOSE(_xlfn.FILTERXML("&lt;t&gt;&lt;s&gt;" &amp;SUBSTITUTE(B51,",","&lt;/s&gt;&lt;s&gt;") &amp; "&lt;/s&gt;&lt;/t&gt;","//s"))</f>
        <v>attack</v>
      </c>
      <c r="D51" s="5" t="str">
        <v>identity</v>
      </c>
      <c r="E51" s="5" t="str">
        <v>combat</v>
      </c>
      <c r="Z51" s="20">
        <f t="shared" si="9"/>
        <v>0</v>
      </c>
      <c r="AA51" s="5">
        <f t="shared" si="9"/>
        <v>1</v>
      </c>
      <c r="AB51" s="5">
        <f t="shared" si="9"/>
        <v>0</v>
      </c>
      <c r="AC51" s="5">
        <f t="shared" si="9"/>
        <v>1</v>
      </c>
      <c r="AD51" s="5">
        <f t="shared" si="9"/>
        <v>0</v>
      </c>
      <c r="AE51" s="5">
        <f t="shared" si="9"/>
        <v>0</v>
      </c>
      <c r="AF51" s="5">
        <f t="shared" si="9"/>
        <v>0</v>
      </c>
      <c r="AG51" s="5">
        <f t="shared" si="9"/>
        <v>0</v>
      </c>
      <c r="AH51" s="5">
        <f t="shared" si="9"/>
        <v>0</v>
      </c>
      <c r="AI51" s="5">
        <f t="shared" si="9"/>
        <v>0</v>
      </c>
      <c r="AJ51" s="5">
        <f t="shared" si="9"/>
        <v>1</v>
      </c>
      <c r="AK51" s="5">
        <f t="shared" si="9"/>
        <v>0</v>
      </c>
      <c r="AL51" s="5">
        <f t="shared" si="9"/>
        <v>0</v>
      </c>
      <c r="AM51" s="5">
        <f t="shared" si="9"/>
        <v>0</v>
      </c>
      <c r="AN51" s="5">
        <f t="shared" si="9"/>
        <v>0</v>
      </c>
      <c r="AO51" s="5">
        <f t="shared" si="9"/>
        <v>0</v>
      </c>
      <c r="AP51" s="5">
        <f t="shared" si="8"/>
        <v>0</v>
      </c>
      <c r="AQ51" s="5">
        <f t="shared" si="8"/>
        <v>0</v>
      </c>
      <c r="AR51" s="5">
        <f t="shared" si="8"/>
        <v>0</v>
      </c>
      <c r="AS51" s="5">
        <f t="shared" si="8"/>
        <v>0</v>
      </c>
      <c r="AT51" s="5">
        <f t="shared" si="8"/>
        <v>0</v>
      </c>
      <c r="AU51" s="5">
        <f t="shared" si="8"/>
        <v>0</v>
      </c>
      <c r="AV51" s="5">
        <f t="shared" si="7"/>
        <v>0</v>
      </c>
      <c r="AW51" s="24">
        <f t="shared" si="3"/>
        <v>0</v>
      </c>
    </row>
    <row r="52" spans="1:49" x14ac:dyDescent="0.2">
      <c r="A52" s="19" t="str">
        <f>Cards[[#This Row],[Title]]</f>
        <v>Brainstorm</v>
      </c>
      <c r="B52" s="19" t="str">
        <f>Cards[[#This Row],[Tags]]</f>
        <v>draw</v>
      </c>
      <c r="C52" s="20" t="str" cm="1">
        <f t="array" ref="C52">TRANSPOSE(_xlfn.FILTERXML("&lt;t&gt;&lt;s&gt;" &amp;SUBSTITUTE(B52,",","&lt;/s&gt;&lt;s&gt;") &amp; "&lt;/s&gt;&lt;/t&gt;","//s"))</f>
        <v>draw</v>
      </c>
      <c r="Z52" s="20">
        <f t="shared" si="9"/>
        <v>0</v>
      </c>
      <c r="AA52" s="5">
        <f t="shared" si="9"/>
        <v>0</v>
      </c>
      <c r="AB52" s="5">
        <f t="shared" si="9"/>
        <v>0</v>
      </c>
      <c r="AC52" s="5">
        <f t="shared" si="9"/>
        <v>0</v>
      </c>
      <c r="AD52" s="5">
        <f t="shared" si="9"/>
        <v>0</v>
      </c>
      <c r="AE52" s="5">
        <f t="shared" si="9"/>
        <v>0</v>
      </c>
      <c r="AF52" s="5">
        <f t="shared" si="9"/>
        <v>0</v>
      </c>
      <c r="AG52" s="5">
        <f t="shared" si="9"/>
        <v>0</v>
      </c>
      <c r="AH52" s="5">
        <f t="shared" si="9"/>
        <v>1</v>
      </c>
      <c r="AI52" s="5">
        <f t="shared" si="9"/>
        <v>0</v>
      </c>
      <c r="AJ52" s="5">
        <f t="shared" si="9"/>
        <v>0</v>
      </c>
      <c r="AK52" s="5">
        <f t="shared" si="9"/>
        <v>0</v>
      </c>
      <c r="AL52" s="5">
        <f t="shared" si="9"/>
        <v>0</v>
      </c>
      <c r="AM52" s="5">
        <f t="shared" si="9"/>
        <v>0</v>
      </c>
      <c r="AN52" s="5">
        <f t="shared" si="9"/>
        <v>0</v>
      </c>
      <c r="AO52" s="5">
        <f t="shared" si="9"/>
        <v>0</v>
      </c>
      <c r="AP52" s="5">
        <f t="shared" si="8"/>
        <v>0</v>
      </c>
      <c r="AQ52" s="5">
        <f t="shared" si="8"/>
        <v>0</v>
      </c>
      <c r="AR52" s="5">
        <f t="shared" si="8"/>
        <v>0</v>
      </c>
      <c r="AS52" s="5">
        <f t="shared" si="8"/>
        <v>0</v>
      </c>
      <c r="AT52" s="5">
        <f t="shared" si="8"/>
        <v>0</v>
      </c>
      <c r="AU52" s="5">
        <f t="shared" si="8"/>
        <v>0</v>
      </c>
      <c r="AV52" s="5">
        <f t="shared" si="7"/>
        <v>0</v>
      </c>
      <c r="AW52" s="24">
        <f t="shared" si="3"/>
        <v>1</v>
      </c>
    </row>
    <row r="53" spans="1:49" x14ac:dyDescent="0.2">
      <c r="A53" s="19" t="str">
        <f>Cards[[#This Row],[Title]]</f>
        <v>Charge</v>
      </c>
      <c r="B53" s="19" t="str">
        <f>Cards[[#This Row],[Tags]]</f>
        <v>attack, disruption, identity, movement, combat</v>
      </c>
      <c r="C53" s="20" t="str" cm="1">
        <f t="array" ref="C53:G53">TRANSPOSE(_xlfn.FILTERXML("&lt;t&gt;&lt;s&gt;" &amp;SUBSTITUTE(B53,",","&lt;/s&gt;&lt;s&gt;") &amp; "&lt;/s&gt;&lt;/t&gt;","//s"))</f>
        <v>attack</v>
      </c>
      <c r="D53" s="5" t="str">
        <v>disruption</v>
      </c>
      <c r="E53" s="5" t="str">
        <v>identity</v>
      </c>
      <c r="F53" s="5" t="str">
        <v>movement</v>
      </c>
      <c r="G53" s="5" t="str">
        <v>combat</v>
      </c>
      <c r="Z53" s="20">
        <f t="shared" si="9"/>
        <v>0</v>
      </c>
      <c r="AA53" s="5">
        <f t="shared" si="9"/>
        <v>1</v>
      </c>
      <c r="AB53" s="5">
        <f t="shared" si="9"/>
        <v>0</v>
      </c>
      <c r="AC53" s="5">
        <f t="shared" si="9"/>
        <v>1</v>
      </c>
      <c r="AD53" s="5">
        <f t="shared" si="9"/>
        <v>0</v>
      </c>
      <c r="AE53" s="5">
        <f t="shared" si="9"/>
        <v>0</v>
      </c>
      <c r="AF53" s="5">
        <f t="shared" si="9"/>
        <v>0</v>
      </c>
      <c r="AG53" s="5">
        <f t="shared" si="9"/>
        <v>1</v>
      </c>
      <c r="AH53" s="5">
        <f t="shared" si="9"/>
        <v>0</v>
      </c>
      <c r="AI53" s="5">
        <f t="shared" si="9"/>
        <v>0</v>
      </c>
      <c r="AJ53" s="5">
        <f t="shared" si="9"/>
        <v>1</v>
      </c>
      <c r="AK53" s="5">
        <f t="shared" si="9"/>
        <v>0</v>
      </c>
      <c r="AL53" s="5">
        <f t="shared" si="9"/>
        <v>0</v>
      </c>
      <c r="AM53" s="5">
        <f t="shared" si="9"/>
        <v>1</v>
      </c>
      <c r="AN53" s="5">
        <f t="shared" si="9"/>
        <v>0</v>
      </c>
      <c r="AO53" s="5">
        <f t="shared" si="9"/>
        <v>0</v>
      </c>
      <c r="AP53" s="5">
        <f t="shared" si="8"/>
        <v>0</v>
      </c>
      <c r="AQ53" s="5">
        <f t="shared" si="8"/>
        <v>0</v>
      </c>
      <c r="AR53" s="5">
        <f t="shared" si="8"/>
        <v>0</v>
      </c>
      <c r="AS53" s="5">
        <f t="shared" si="8"/>
        <v>0</v>
      </c>
      <c r="AT53" s="5">
        <f t="shared" si="8"/>
        <v>0</v>
      </c>
      <c r="AU53" s="5">
        <f t="shared" si="8"/>
        <v>0</v>
      </c>
      <c r="AV53" s="5">
        <f t="shared" si="7"/>
        <v>0</v>
      </c>
      <c r="AW53" s="24">
        <f t="shared" si="3"/>
        <v>0</v>
      </c>
    </row>
    <row r="54" spans="1:49" x14ac:dyDescent="0.2">
      <c r="A54" s="19" t="str">
        <f>Cards[[#This Row],[Title]]</f>
        <v>Copy</v>
      </c>
      <c r="B54" s="19" t="str">
        <f>Cards[[#This Row],[Tags]]</f>
        <v>identity, meta, player</v>
      </c>
      <c r="C54" s="20" t="str" cm="1">
        <f t="array" ref="C54:E54">TRANSPOSE(_xlfn.FILTERXML("&lt;t&gt;&lt;s&gt;" &amp;SUBSTITUTE(B54,",","&lt;/s&gt;&lt;s&gt;") &amp; "&lt;/s&gt;&lt;/t&gt;","//s"))</f>
        <v>identity</v>
      </c>
      <c r="D54" s="5" t="str">
        <v>meta</v>
      </c>
      <c r="E54" s="5" t="str">
        <v>player</v>
      </c>
      <c r="Z54" s="20">
        <f t="shared" si="9"/>
        <v>0</v>
      </c>
      <c r="AA54" s="5">
        <f t="shared" si="9"/>
        <v>0</v>
      </c>
      <c r="AB54" s="5">
        <f t="shared" si="9"/>
        <v>0</v>
      </c>
      <c r="AC54" s="5">
        <f t="shared" si="9"/>
        <v>0</v>
      </c>
      <c r="AD54" s="5">
        <f t="shared" si="9"/>
        <v>0</v>
      </c>
      <c r="AE54" s="5">
        <f t="shared" si="9"/>
        <v>0</v>
      </c>
      <c r="AF54" s="5">
        <f t="shared" si="9"/>
        <v>0</v>
      </c>
      <c r="AG54" s="5">
        <f t="shared" si="9"/>
        <v>0</v>
      </c>
      <c r="AH54" s="5">
        <f t="shared" si="9"/>
        <v>0</v>
      </c>
      <c r="AI54" s="5">
        <f t="shared" si="9"/>
        <v>0</v>
      </c>
      <c r="AJ54" s="5">
        <f t="shared" si="9"/>
        <v>1</v>
      </c>
      <c r="AK54" s="5">
        <f t="shared" si="9"/>
        <v>0</v>
      </c>
      <c r="AL54" s="5">
        <f t="shared" si="9"/>
        <v>1</v>
      </c>
      <c r="AM54" s="5">
        <f t="shared" si="9"/>
        <v>0</v>
      </c>
      <c r="AN54" s="5">
        <f t="shared" si="9"/>
        <v>0</v>
      </c>
      <c r="AO54" s="5">
        <f t="shared" si="9"/>
        <v>0</v>
      </c>
      <c r="AP54" s="5">
        <f t="shared" si="8"/>
        <v>0</v>
      </c>
      <c r="AQ54" s="5">
        <f t="shared" si="8"/>
        <v>1</v>
      </c>
      <c r="AR54" s="5">
        <f t="shared" si="8"/>
        <v>0</v>
      </c>
      <c r="AS54" s="5">
        <f t="shared" si="8"/>
        <v>0</v>
      </c>
      <c r="AT54" s="5">
        <f t="shared" si="8"/>
        <v>0</v>
      </c>
      <c r="AU54" s="5">
        <f t="shared" si="8"/>
        <v>0</v>
      </c>
      <c r="AV54" s="5">
        <f t="shared" si="7"/>
        <v>0</v>
      </c>
      <c r="AW54" s="24">
        <f t="shared" si="3"/>
        <v>0</v>
      </c>
    </row>
    <row r="55" spans="1:49" x14ac:dyDescent="0.2">
      <c r="A55" s="19" t="str">
        <f>Cards[[#This Row],[Title]]</f>
        <v>Disappear</v>
      </c>
      <c r="B55" s="19" t="str">
        <f>Cards[[#This Row],[Tags]]</f>
        <v>character, defence, story</v>
      </c>
      <c r="C55" s="20" t="str" cm="1">
        <f t="array" ref="C55:E55">TRANSPOSE(_xlfn.FILTERXML("&lt;t&gt;&lt;s&gt;" &amp;SUBSTITUTE(B55,",","&lt;/s&gt;&lt;s&gt;") &amp; "&lt;/s&gt;&lt;/t&gt;","//s"))</f>
        <v>character</v>
      </c>
      <c r="D55" s="5" t="str">
        <v>defence</v>
      </c>
      <c r="E55" s="5" t="str">
        <v>story</v>
      </c>
      <c r="Z55" s="20">
        <f t="shared" si="9"/>
        <v>0</v>
      </c>
      <c r="AA55" s="5">
        <f t="shared" si="9"/>
        <v>0</v>
      </c>
      <c r="AB55" s="5">
        <f t="shared" si="9"/>
        <v>1</v>
      </c>
      <c r="AC55" s="5">
        <f t="shared" si="9"/>
        <v>0</v>
      </c>
      <c r="AD55" s="5">
        <f t="shared" si="9"/>
        <v>0</v>
      </c>
      <c r="AE55" s="5">
        <f t="shared" si="9"/>
        <v>0</v>
      </c>
      <c r="AF55" s="5">
        <f t="shared" si="9"/>
        <v>1</v>
      </c>
      <c r="AG55" s="5">
        <f t="shared" si="9"/>
        <v>0</v>
      </c>
      <c r="AH55" s="5">
        <f t="shared" si="9"/>
        <v>0</v>
      </c>
      <c r="AI55" s="5">
        <f t="shared" si="9"/>
        <v>0</v>
      </c>
      <c r="AJ55" s="5">
        <f t="shared" si="9"/>
        <v>0</v>
      </c>
      <c r="AK55" s="5">
        <f t="shared" si="9"/>
        <v>0</v>
      </c>
      <c r="AL55" s="5">
        <f t="shared" si="9"/>
        <v>0</v>
      </c>
      <c r="AM55" s="5">
        <f t="shared" si="9"/>
        <v>0</v>
      </c>
      <c r="AN55" s="5">
        <f t="shared" si="9"/>
        <v>0</v>
      </c>
      <c r="AO55" s="5">
        <f t="shared" si="9"/>
        <v>0</v>
      </c>
      <c r="AP55" s="5">
        <f t="shared" si="8"/>
        <v>0</v>
      </c>
      <c r="AQ55" s="5">
        <f t="shared" si="8"/>
        <v>0</v>
      </c>
      <c r="AR55" s="5">
        <f t="shared" si="8"/>
        <v>0</v>
      </c>
      <c r="AS55" s="5">
        <f t="shared" si="8"/>
        <v>0</v>
      </c>
      <c r="AT55" s="5">
        <f t="shared" si="8"/>
        <v>1</v>
      </c>
      <c r="AU55" s="5">
        <f t="shared" si="8"/>
        <v>0</v>
      </c>
      <c r="AV55" s="5">
        <f t="shared" si="7"/>
        <v>0</v>
      </c>
      <c r="AW55" s="24">
        <f t="shared" si="3"/>
        <v>0</v>
      </c>
    </row>
    <row r="56" spans="1:49" x14ac:dyDescent="0.2">
      <c r="A56" s="19" t="str">
        <f>Cards[[#This Row],[Title]]</f>
        <v>Empower</v>
      </c>
      <c r="B56" s="19" t="str">
        <f>Cards[[#This Row],[Tags]]</f>
        <v>draw</v>
      </c>
      <c r="C56" s="20" t="str" cm="1">
        <f t="array" ref="C56">TRANSPOSE(_xlfn.FILTERXML("&lt;t&gt;&lt;s&gt;" &amp;SUBSTITUTE(B56,",","&lt;/s&gt;&lt;s&gt;") &amp; "&lt;/s&gt;&lt;/t&gt;","//s"))</f>
        <v>draw</v>
      </c>
      <c r="Z56" s="20">
        <f t="shared" si="9"/>
        <v>0</v>
      </c>
      <c r="AA56" s="5">
        <f t="shared" si="9"/>
        <v>0</v>
      </c>
      <c r="AB56" s="5">
        <f t="shared" si="9"/>
        <v>0</v>
      </c>
      <c r="AC56" s="5">
        <f t="shared" si="9"/>
        <v>0</v>
      </c>
      <c r="AD56" s="5">
        <f t="shared" si="9"/>
        <v>0</v>
      </c>
      <c r="AE56" s="5">
        <f t="shared" si="9"/>
        <v>0</v>
      </c>
      <c r="AF56" s="5">
        <f t="shared" si="9"/>
        <v>0</v>
      </c>
      <c r="AG56" s="5">
        <f t="shared" si="9"/>
        <v>0</v>
      </c>
      <c r="AH56" s="5">
        <f t="shared" si="9"/>
        <v>1</v>
      </c>
      <c r="AI56" s="5">
        <f t="shared" si="9"/>
        <v>0</v>
      </c>
      <c r="AJ56" s="5">
        <f t="shared" si="9"/>
        <v>0</v>
      </c>
      <c r="AK56" s="5">
        <f t="shared" si="9"/>
        <v>0</v>
      </c>
      <c r="AL56" s="5">
        <f t="shared" si="9"/>
        <v>0</v>
      </c>
      <c r="AM56" s="5">
        <f t="shared" si="9"/>
        <v>0</v>
      </c>
      <c r="AN56" s="5">
        <f t="shared" si="9"/>
        <v>0</v>
      </c>
      <c r="AO56" s="5">
        <f t="shared" si="9"/>
        <v>0</v>
      </c>
      <c r="AP56" s="5">
        <f t="shared" si="8"/>
        <v>0</v>
      </c>
      <c r="AQ56" s="5">
        <f t="shared" si="8"/>
        <v>0</v>
      </c>
      <c r="AR56" s="5">
        <f t="shared" si="8"/>
        <v>0</v>
      </c>
      <c r="AS56" s="5">
        <f t="shared" si="8"/>
        <v>0</v>
      </c>
      <c r="AT56" s="5">
        <f t="shared" si="8"/>
        <v>0</v>
      </c>
      <c r="AU56" s="5">
        <f t="shared" si="8"/>
        <v>0</v>
      </c>
      <c r="AV56" s="5">
        <f t="shared" si="7"/>
        <v>0</v>
      </c>
      <c r="AW56" s="24">
        <f t="shared" si="3"/>
        <v>1</v>
      </c>
    </row>
    <row r="57" spans="1:49" x14ac:dyDescent="0.2">
      <c r="A57" s="19" t="str">
        <f>Cards[[#This Row],[Title]]</f>
        <v>Equestrian</v>
      </c>
      <c r="B57" s="19" t="str">
        <f>Cards[[#This Row],[Tags]]</f>
        <v>identity, world</v>
      </c>
      <c r="C57" s="20" t="str" cm="1">
        <f t="array" ref="C57:D57">TRANSPOSE(_xlfn.FILTERXML("&lt;t&gt;&lt;s&gt;" &amp;SUBSTITUTE(B57,",","&lt;/s&gt;&lt;s&gt;") &amp; "&lt;/s&gt;&lt;/t&gt;","//s"))</f>
        <v>identity</v>
      </c>
      <c r="D57" s="5" t="str">
        <v>world</v>
      </c>
      <c r="Z57" s="20">
        <f t="shared" si="9"/>
        <v>0</v>
      </c>
      <c r="AA57" s="5">
        <f t="shared" si="9"/>
        <v>0</v>
      </c>
      <c r="AB57" s="5">
        <f t="shared" si="9"/>
        <v>0</v>
      </c>
      <c r="AC57" s="5">
        <f t="shared" si="9"/>
        <v>0</v>
      </c>
      <c r="AD57" s="5">
        <f t="shared" si="9"/>
        <v>0</v>
      </c>
      <c r="AE57" s="5">
        <f t="shared" si="9"/>
        <v>0</v>
      </c>
      <c r="AF57" s="5">
        <f t="shared" si="9"/>
        <v>0</v>
      </c>
      <c r="AG57" s="5">
        <f t="shared" si="9"/>
        <v>0</v>
      </c>
      <c r="AH57" s="5">
        <f t="shared" si="9"/>
        <v>0</v>
      </c>
      <c r="AI57" s="5">
        <f t="shared" si="9"/>
        <v>0</v>
      </c>
      <c r="AJ57" s="5">
        <f t="shared" si="9"/>
        <v>1</v>
      </c>
      <c r="AK57" s="5">
        <f t="shared" si="9"/>
        <v>0</v>
      </c>
      <c r="AL57" s="5">
        <f t="shared" si="9"/>
        <v>0</v>
      </c>
      <c r="AM57" s="5">
        <f t="shared" si="9"/>
        <v>0</v>
      </c>
      <c r="AN57" s="5">
        <f t="shared" si="9"/>
        <v>0</v>
      </c>
      <c r="AO57" s="5">
        <f t="shared" si="9"/>
        <v>0</v>
      </c>
      <c r="AP57" s="5">
        <f t="shared" si="8"/>
        <v>0</v>
      </c>
      <c r="AQ57" s="5">
        <f t="shared" si="8"/>
        <v>0</v>
      </c>
      <c r="AR57" s="5">
        <f t="shared" si="8"/>
        <v>0</v>
      </c>
      <c r="AS57" s="5">
        <f t="shared" si="8"/>
        <v>0</v>
      </c>
      <c r="AT57" s="5">
        <f t="shared" si="8"/>
        <v>0</v>
      </c>
      <c r="AU57" s="5">
        <f t="shared" si="8"/>
        <v>0</v>
      </c>
      <c r="AV57" s="5">
        <f t="shared" si="7"/>
        <v>1</v>
      </c>
      <c r="AW57" s="24">
        <f t="shared" si="3"/>
        <v>0</v>
      </c>
    </row>
    <row r="58" spans="1:49" x14ac:dyDescent="0.2">
      <c r="A58" s="19" t="str">
        <f>Cards[[#This Row],[Title]]</f>
        <v>Field Medicine</v>
      </c>
      <c r="B58" s="19" t="str">
        <f>Cards[[#This Row],[Tags]]</f>
        <v>character, heal, identity</v>
      </c>
      <c r="C58" s="20" t="str" cm="1">
        <f t="array" ref="C58:E58">TRANSPOSE(_xlfn.FILTERXML("&lt;t&gt;&lt;s&gt;" &amp;SUBSTITUTE(B58,",","&lt;/s&gt;&lt;s&gt;") &amp; "&lt;/s&gt;&lt;/t&gt;","//s"))</f>
        <v>character</v>
      </c>
      <c r="D58" s="5" t="str">
        <v>heal</v>
      </c>
      <c r="E58" s="5" t="str">
        <v>identity</v>
      </c>
      <c r="Z58" s="20">
        <f t="shared" si="9"/>
        <v>0</v>
      </c>
      <c r="AA58" s="5">
        <f t="shared" si="9"/>
        <v>0</v>
      </c>
      <c r="AB58" s="5">
        <f t="shared" si="9"/>
        <v>1</v>
      </c>
      <c r="AC58" s="5">
        <f t="shared" si="9"/>
        <v>0</v>
      </c>
      <c r="AD58" s="5">
        <f t="shared" si="9"/>
        <v>0</v>
      </c>
      <c r="AE58" s="5">
        <f t="shared" si="9"/>
        <v>0</v>
      </c>
      <c r="AF58" s="5">
        <f t="shared" si="9"/>
        <v>0</v>
      </c>
      <c r="AG58" s="5">
        <f t="shared" si="9"/>
        <v>0</v>
      </c>
      <c r="AH58" s="5">
        <f t="shared" si="9"/>
        <v>0</v>
      </c>
      <c r="AI58" s="5">
        <f t="shared" si="9"/>
        <v>1</v>
      </c>
      <c r="AJ58" s="5">
        <f t="shared" si="9"/>
        <v>1</v>
      </c>
      <c r="AK58" s="5">
        <f t="shared" si="9"/>
        <v>0</v>
      </c>
      <c r="AL58" s="5">
        <f t="shared" si="9"/>
        <v>0</v>
      </c>
      <c r="AM58" s="5">
        <f t="shared" si="9"/>
        <v>0</v>
      </c>
      <c r="AN58" s="5">
        <f t="shared" si="9"/>
        <v>0</v>
      </c>
      <c r="AO58" s="5">
        <f t="shared" si="9"/>
        <v>0</v>
      </c>
      <c r="AP58" s="5">
        <f t="shared" si="8"/>
        <v>0</v>
      </c>
      <c r="AQ58" s="5">
        <f t="shared" si="8"/>
        <v>0</v>
      </c>
      <c r="AR58" s="5">
        <f t="shared" si="8"/>
        <v>0</v>
      </c>
      <c r="AS58" s="5">
        <f t="shared" si="8"/>
        <v>0</v>
      </c>
      <c r="AT58" s="5">
        <f t="shared" si="8"/>
        <v>0</v>
      </c>
      <c r="AU58" s="5">
        <f t="shared" si="8"/>
        <v>0</v>
      </c>
      <c r="AV58" s="5">
        <f t="shared" si="7"/>
        <v>0</v>
      </c>
      <c r="AW58" s="24">
        <f t="shared" si="3"/>
        <v>0</v>
      </c>
    </row>
    <row r="59" spans="1:49" x14ac:dyDescent="0.2">
      <c r="A59" s="19" t="str">
        <f>Cards[[#This Row],[Title]]</f>
        <v>Fireball</v>
      </c>
      <c r="B59" s="19" t="str">
        <f>Cards[[#This Row],[Tags]]</f>
        <v>attack, world, combat</v>
      </c>
      <c r="C59" s="20" t="str" cm="1">
        <f t="array" ref="C59:E59">TRANSPOSE(_xlfn.FILTERXML("&lt;t&gt;&lt;s&gt;" &amp;SUBSTITUTE(B59,",","&lt;/s&gt;&lt;s&gt;") &amp; "&lt;/s&gt;&lt;/t&gt;","//s"))</f>
        <v>attack</v>
      </c>
      <c r="D59" s="5" t="str">
        <v>world</v>
      </c>
      <c r="E59" s="5" t="str">
        <v>combat</v>
      </c>
      <c r="Z59" s="20">
        <f t="shared" si="9"/>
        <v>0</v>
      </c>
      <c r="AA59" s="5">
        <f t="shared" si="9"/>
        <v>1</v>
      </c>
      <c r="AB59" s="5">
        <f t="shared" si="9"/>
        <v>0</v>
      </c>
      <c r="AC59" s="5">
        <f t="shared" si="9"/>
        <v>1</v>
      </c>
      <c r="AD59" s="5">
        <f t="shared" si="9"/>
        <v>0</v>
      </c>
      <c r="AE59" s="5">
        <f t="shared" si="9"/>
        <v>0</v>
      </c>
      <c r="AF59" s="5">
        <f t="shared" si="9"/>
        <v>0</v>
      </c>
      <c r="AG59" s="5">
        <f t="shared" si="9"/>
        <v>0</v>
      </c>
      <c r="AH59" s="5">
        <f t="shared" si="9"/>
        <v>0</v>
      </c>
      <c r="AI59" s="5">
        <f t="shared" si="9"/>
        <v>0</v>
      </c>
      <c r="AJ59" s="5">
        <f t="shared" si="9"/>
        <v>0</v>
      </c>
      <c r="AK59" s="5">
        <f t="shared" si="9"/>
        <v>0</v>
      </c>
      <c r="AL59" s="5">
        <f t="shared" si="9"/>
        <v>0</v>
      </c>
      <c r="AM59" s="5">
        <f t="shared" si="9"/>
        <v>0</v>
      </c>
      <c r="AN59" s="5">
        <f t="shared" si="9"/>
        <v>0</v>
      </c>
      <c r="AO59" s="5">
        <f t="shared" si="9"/>
        <v>0</v>
      </c>
      <c r="AP59" s="5">
        <f t="shared" si="8"/>
        <v>0</v>
      </c>
      <c r="AQ59" s="5">
        <f t="shared" si="8"/>
        <v>0</v>
      </c>
      <c r="AR59" s="5">
        <f t="shared" si="8"/>
        <v>0</v>
      </c>
      <c r="AS59" s="5">
        <f t="shared" si="8"/>
        <v>0</v>
      </c>
      <c r="AT59" s="5">
        <f t="shared" si="8"/>
        <v>0</v>
      </c>
      <c r="AU59" s="5">
        <f t="shared" si="8"/>
        <v>0</v>
      </c>
      <c r="AV59" s="5">
        <f t="shared" si="7"/>
        <v>1</v>
      </c>
      <c r="AW59" s="24">
        <f t="shared" si="3"/>
        <v>0</v>
      </c>
    </row>
    <row r="60" spans="1:49" x14ac:dyDescent="0.2">
      <c r="A60" s="19" t="str">
        <f>Cards[[#This Row],[Title]]</f>
        <v>Flirt</v>
      </c>
      <c r="B60" s="19" t="str">
        <f>Cards[[#This Row],[Tags]]</f>
        <v>pacifist, social, story</v>
      </c>
      <c r="C60" s="20" t="str" cm="1">
        <f t="array" ref="C60:E60">TRANSPOSE(_xlfn.FILTERXML("&lt;t&gt;&lt;s&gt;" &amp;SUBSTITUTE(B60,",","&lt;/s&gt;&lt;s&gt;") &amp; "&lt;/s&gt;&lt;/t&gt;","//s"))</f>
        <v>pacifist</v>
      </c>
      <c r="D60" s="5" t="str">
        <v>social</v>
      </c>
      <c r="E60" s="5" t="str">
        <v>story</v>
      </c>
      <c r="Z60" s="20">
        <f t="shared" si="9"/>
        <v>0</v>
      </c>
      <c r="AA60" s="5">
        <f t="shared" si="9"/>
        <v>0</v>
      </c>
      <c r="AB60" s="5">
        <f t="shared" si="9"/>
        <v>0</v>
      </c>
      <c r="AC60" s="5">
        <f t="shared" si="9"/>
        <v>0</v>
      </c>
      <c r="AD60" s="5">
        <f t="shared" si="9"/>
        <v>0</v>
      </c>
      <c r="AE60" s="5">
        <f t="shared" si="9"/>
        <v>0</v>
      </c>
      <c r="AF60" s="5">
        <f t="shared" si="9"/>
        <v>0</v>
      </c>
      <c r="AG60" s="5">
        <f t="shared" si="9"/>
        <v>0</v>
      </c>
      <c r="AH60" s="5">
        <f t="shared" si="9"/>
        <v>0</v>
      </c>
      <c r="AI60" s="5">
        <f t="shared" si="9"/>
        <v>0</v>
      </c>
      <c r="AJ60" s="5">
        <f t="shared" si="9"/>
        <v>0</v>
      </c>
      <c r="AK60" s="5">
        <f t="shared" si="9"/>
        <v>0</v>
      </c>
      <c r="AL60" s="5">
        <f t="shared" si="9"/>
        <v>0</v>
      </c>
      <c r="AM60" s="5">
        <f t="shared" si="9"/>
        <v>0</v>
      </c>
      <c r="AN60" s="5">
        <f t="shared" si="9"/>
        <v>0</v>
      </c>
      <c r="AO60" s="5">
        <f t="shared" si="9"/>
        <v>1</v>
      </c>
      <c r="AP60" s="5">
        <f t="shared" si="8"/>
        <v>0</v>
      </c>
      <c r="AQ60" s="5">
        <f t="shared" si="8"/>
        <v>0</v>
      </c>
      <c r="AR60" s="5">
        <f t="shared" si="8"/>
        <v>0</v>
      </c>
      <c r="AS60" s="5">
        <f t="shared" si="8"/>
        <v>1</v>
      </c>
      <c r="AT60" s="5">
        <f t="shared" si="8"/>
        <v>1</v>
      </c>
      <c r="AU60" s="5">
        <f t="shared" si="8"/>
        <v>0</v>
      </c>
      <c r="AV60" s="5">
        <f t="shared" si="7"/>
        <v>0</v>
      </c>
      <c r="AW60" s="24">
        <f t="shared" si="3"/>
        <v>0</v>
      </c>
    </row>
    <row r="61" spans="1:49" x14ac:dyDescent="0.2">
      <c r="A61" s="19" t="str">
        <f>Cards[[#This Row],[Title]]</f>
        <v>Gale</v>
      </c>
      <c r="B61" s="19" t="str">
        <f>Cards[[#This Row],[Tags]]</f>
        <v>attack, disruption, identity, combat</v>
      </c>
      <c r="C61" s="20" t="str" cm="1">
        <f t="array" ref="C61:F61">TRANSPOSE(_xlfn.FILTERXML("&lt;t&gt;&lt;s&gt;" &amp;SUBSTITUTE(B61,",","&lt;/s&gt;&lt;s&gt;") &amp; "&lt;/s&gt;&lt;/t&gt;","//s"))</f>
        <v>attack</v>
      </c>
      <c r="D61" s="5" t="str">
        <v>disruption</v>
      </c>
      <c r="E61" s="5" t="str">
        <v>identity</v>
      </c>
      <c r="F61" s="5" t="str">
        <v>combat</v>
      </c>
      <c r="Z61" s="20">
        <f t="shared" si="9"/>
        <v>0</v>
      </c>
      <c r="AA61" s="5">
        <f t="shared" si="9"/>
        <v>1</v>
      </c>
      <c r="AB61" s="5">
        <f t="shared" si="9"/>
        <v>0</v>
      </c>
      <c r="AC61" s="5">
        <f t="shared" si="9"/>
        <v>1</v>
      </c>
      <c r="AD61" s="5">
        <f t="shared" si="9"/>
        <v>0</v>
      </c>
      <c r="AE61" s="5">
        <f t="shared" si="9"/>
        <v>0</v>
      </c>
      <c r="AF61" s="5">
        <f t="shared" si="9"/>
        <v>0</v>
      </c>
      <c r="AG61" s="5">
        <f t="shared" si="9"/>
        <v>1</v>
      </c>
      <c r="AH61" s="5">
        <f t="shared" si="9"/>
        <v>0</v>
      </c>
      <c r="AI61" s="5">
        <f t="shared" si="9"/>
        <v>0</v>
      </c>
      <c r="AJ61" s="5">
        <f t="shared" si="9"/>
        <v>1</v>
      </c>
      <c r="AK61" s="5">
        <f t="shared" si="9"/>
        <v>0</v>
      </c>
      <c r="AL61" s="5">
        <f t="shared" si="9"/>
        <v>0</v>
      </c>
      <c r="AM61" s="5">
        <f t="shared" si="9"/>
        <v>0</v>
      </c>
      <c r="AN61" s="5">
        <f t="shared" si="9"/>
        <v>0</v>
      </c>
      <c r="AO61" s="5">
        <f t="shared" ref="AO61:AU76" si="10">IF(ISNA(MATCH(AO$1,$C61:$Y61,0)),0,1)</f>
        <v>0</v>
      </c>
      <c r="AP61" s="5">
        <f t="shared" si="10"/>
        <v>0</v>
      </c>
      <c r="AQ61" s="5">
        <f t="shared" si="10"/>
        <v>0</v>
      </c>
      <c r="AR61" s="5">
        <f t="shared" si="10"/>
        <v>0</v>
      </c>
      <c r="AS61" s="5">
        <f t="shared" si="10"/>
        <v>0</v>
      </c>
      <c r="AT61" s="5">
        <f t="shared" si="10"/>
        <v>0</v>
      </c>
      <c r="AU61" s="5">
        <f t="shared" si="10"/>
        <v>0</v>
      </c>
      <c r="AV61" s="5">
        <f t="shared" si="7"/>
        <v>0</v>
      </c>
      <c r="AW61" s="24">
        <f t="shared" si="3"/>
        <v>0</v>
      </c>
    </row>
    <row r="62" spans="1:49" x14ac:dyDescent="0.2">
      <c r="A62" s="19" t="str">
        <f>Cards[[#This Row],[Title]]</f>
        <v>Grapple</v>
      </c>
      <c r="B62" s="19" t="str">
        <f>Cards[[#This Row],[Tags]]</f>
        <v>attack, character, trade-off, combat</v>
      </c>
      <c r="C62" s="20" t="str" cm="1">
        <f t="array" ref="C62:F62">TRANSPOSE(_xlfn.FILTERXML("&lt;t&gt;&lt;s&gt;" &amp;SUBSTITUTE(B62,",","&lt;/s&gt;&lt;s&gt;") &amp; "&lt;/s&gt;&lt;/t&gt;","//s"))</f>
        <v>attack</v>
      </c>
      <c r="D62" s="5" t="str">
        <v>character</v>
      </c>
      <c r="E62" s="5" t="str">
        <v>trade-off</v>
      </c>
      <c r="F62" s="5" t="str">
        <v>combat</v>
      </c>
      <c r="Z62" s="20">
        <f t="shared" ref="Z62:AO77" si="11">IF(ISNA(MATCH(Z$1,$C62:$Y62,0)),0,1)</f>
        <v>0</v>
      </c>
      <c r="AA62" s="5">
        <f t="shared" si="11"/>
        <v>1</v>
      </c>
      <c r="AB62" s="5">
        <f t="shared" si="11"/>
        <v>1</v>
      </c>
      <c r="AC62" s="5">
        <f t="shared" si="11"/>
        <v>1</v>
      </c>
      <c r="AD62" s="5">
        <f t="shared" si="11"/>
        <v>0</v>
      </c>
      <c r="AE62" s="5">
        <f t="shared" si="11"/>
        <v>0</v>
      </c>
      <c r="AF62" s="5">
        <f t="shared" si="11"/>
        <v>0</v>
      </c>
      <c r="AG62" s="5">
        <f t="shared" si="11"/>
        <v>0</v>
      </c>
      <c r="AH62" s="5">
        <f t="shared" si="11"/>
        <v>0</v>
      </c>
      <c r="AI62" s="5">
        <f t="shared" si="11"/>
        <v>0</v>
      </c>
      <c r="AJ62" s="5">
        <f t="shared" si="11"/>
        <v>0</v>
      </c>
      <c r="AK62" s="5">
        <f t="shared" si="11"/>
        <v>0</v>
      </c>
      <c r="AL62" s="5">
        <f t="shared" si="11"/>
        <v>0</v>
      </c>
      <c r="AM62" s="5">
        <f t="shared" si="11"/>
        <v>0</v>
      </c>
      <c r="AN62" s="5">
        <f t="shared" si="11"/>
        <v>0</v>
      </c>
      <c r="AO62" s="5">
        <f t="shared" si="11"/>
        <v>0</v>
      </c>
      <c r="AP62" s="5">
        <f t="shared" si="10"/>
        <v>0</v>
      </c>
      <c r="AQ62" s="5">
        <f t="shared" si="10"/>
        <v>0</v>
      </c>
      <c r="AR62" s="5">
        <f t="shared" si="10"/>
        <v>0</v>
      </c>
      <c r="AS62" s="5">
        <f t="shared" si="10"/>
        <v>0</v>
      </c>
      <c r="AT62" s="5">
        <f t="shared" si="10"/>
        <v>0</v>
      </c>
      <c r="AU62" s="5">
        <f t="shared" si="10"/>
        <v>1</v>
      </c>
      <c r="AV62" s="5">
        <f t="shared" si="7"/>
        <v>0</v>
      </c>
      <c r="AW62" s="24">
        <f t="shared" si="3"/>
        <v>0</v>
      </c>
    </row>
    <row r="63" spans="1:49" x14ac:dyDescent="0.2">
      <c r="A63" s="19" t="str">
        <f>Cards[[#This Row],[Title]]</f>
        <v>Groundburst</v>
      </c>
      <c r="B63" s="19" t="str">
        <f>Cards[[#This Row],[Tags]]</f>
        <v>attack, character, disruption, world, combat</v>
      </c>
      <c r="C63" s="20" t="str" cm="1">
        <f t="array" ref="C63:G63">TRANSPOSE(_xlfn.FILTERXML("&lt;t&gt;&lt;s&gt;" &amp;SUBSTITUTE(B63,",","&lt;/s&gt;&lt;s&gt;") &amp; "&lt;/s&gt;&lt;/t&gt;","//s"))</f>
        <v>attack</v>
      </c>
      <c r="D63" s="5" t="str">
        <v>character</v>
      </c>
      <c r="E63" s="5" t="str">
        <v>disruption</v>
      </c>
      <c r="F63" s="5" t="str">
        <v>world</v>
      </c>
      <c r="G63" s="5" t="str">
        <v>combat</v>
      </c>
      <c r="Z63" s="20">
        <f t="shared" si="11"/>
        <v>0</v>
      </c>
      <c r="AA63" s="5">
        <f t="shared" si="11"/>
        <v>1</v>
      </c>
      <c r="AB63" s="5">
        <f t="shared" si="11"/>
        <v>1</v>
      </c>
      <c r="AC63" s="5">
        <f t="shared" si="11"/>
        <v>1</v>
      </c>
      <c r="AD63" s="5">
        <f t="shared" si="11"/>
        <v>0</v>
      </c>
      <c r="AE63" s="5">
        <f t="shared" si="11"/>
        <v>0</v>
      </c>
      <c r="AF63" s="5">
        <f t="shared" si="11"/>
        <v>0</v>
      </c>
      <c r="AG63" s="5">
        <f t="shared" si="11"/>
        <v>1</v>
      </c>
      <c r="AH63" s="5">
        <f t="shared" si="11"/>
        <v>0</v>
      </c>
      <c r="AI63" s="5">
        <f t="shared" si="11"/>
        <v>0</v>
      </c>
      <c r="AJ63" s="5">
        <f t="shared" si="11"/>
        <v>0</v>
      </c>
      <c r="AK63" s="5">
        <f t="shared" si="11"/>
        <v>0</v>
      </c>
      <c r="AL63" s="5">
        <f t="shared" si="11"/>
        <v>0</v>
      </c>
      <c r="AM63" s="5">
        <f t="shared" si="11"/>
        <v>0</v>
      </c>
      <c r="AN63" s="5">
        <f t="shared" si="11"/>
        <v>0</v>
      </c>
      <c r="AO63" s="5">
        <f t="shared" si="11"/>
        <v>0</v>
      </c>
      <c r="AP63" s="5">
        <f t="shared" si="10"/>
        <v>0</v>
      </c>
      <c r="AQ63" s="5">
        <f t="shared" si="10"/>
        <v>0</v>
      </c>
      <c r="AR63" s="5">
        <f t="shared" si="10"/>
        <v>0</v>
      </c>
      <c r="AS63" s="5">
        <f t="shared" si="10"/>
        <v>0</v>
      </c>
      <c r="AT63" s="5">
        <f t="shared" si="10"/>
        <v>0</v>
      </c>
      <c r="AU63" s="5">
        <f t="shared" si="10"/>
        <v>0</v>
      </c>
      <c r="AV63" s="5">
        <f t="shared" si="7"/>
        <v>1</v>
      </c>
      <c r="AW63" s="24">
        <f t="shared" si="3"/>
        <v>0</v>
      </c>
    </row>
    <row r="64" spans="1:49" x14ac:dyDescent="0.2">
      <c r="A64" s="19" t="str">
        <f>Cards[[#This Row],[Title]]</f>
        <v>Improvise</v>
      </c>
      <c r="B64" s="19" t="str">
        <f>Cards[[#This Row],[Tags]]</f>
        <v>disruption, draw</v>
      </c>
      <c r="C64" s="20" t="str" cm="1">
        <f t="array" ref="C64:D64">TRANSPOSE(_xlfn.FILTERXML("&lt;t&gt;&lt;s&gt;" &amp;SUBSTITUTE(B64,",","&lt;/s&gt;&lt;s&gt;") &amp; "&lt;/s&gt;&lt;/t&gt;","//s"))</f>
        <v>disruption</v>
      </c>
      <c r="D64" s="5" t="str">
        <v>draw</v>
      </c>
      <c r="Z64" s="20">
        <f t="shared" si="11"/>
        <v>0</v>
      </c>
      <c r="AA64" s="5">
        <f t="shared" si="11"/>
        <v>0</v>
      </c>
      <c r="AB64" s="5">
        <f t="shared" si="11"/>
        <v>0</v>
      </c>
      <c r="AC64" s="5">
        <f t="shared" si="11"/>
        <v>0</v>
      </c>
      <c r="AD64" s="5">
        <f t="shared" si="11"/>
        <v>0</v>
      </c>
      <c r="AE64" s="5">
        <f t="shared" si="11"/>
        <v>0</v>
      </c>
      <c r="AF64" s="5">
        <f t="shared" si="11"/>
        <v>0</v>
      </c>
      <c r="AG64" s="5">
        <f t="shared" si="11"/>
        <v>1</v>
      </c>
      <c r="AH64" s="5">
        <f t="shared" si="11"/>
        <v>1</v>
      </c>
      <c r="AI64" s="5">
        <f t="shared" si="11"/>
        <v>0</v>
      </c>
      <c r="AJ64" s="5">
        <f t="shared" si="11"/>
        <v>0</v>
      </c>
      <c r="AK64" s="5">
        <f t="shared" si="11"/>
        <v>0</v>
      </c>
      <c r="AL64" s="5">
        <f t="shared" si="11"/>
        <v>0</v>
      </c>
      <c r="AM64" s="5">
        <f t="shared" si="11"/>
        <v>0</v>
      </c>
      <c r="AN64" s="5">
        <f t="shared" si="11"/>
        <v>0</v>
      </c>
      <c r="AO64" s="5">
        <f t="shared" si="11"/>
        <v>0</v>
      </c>
      <c r="AP64" s="5">
        <f t="shared" si="10"/>
        <v>0</v>
      </c>
      <c r="AQ64" s="5">
        <f t="shared" si="10"/>
        <v>0</v>
      </c>
      <c r="AR64" s="5">
        <f t="shared" si="10"/>
        <v>0</v>
      </c>
      <c r="AS64" s="5">
        <f t="shared" si="10"/>
        <v>0</v>
      </c>
      <c r="AT64" s="5">
        <f t="shared" si="10"/>
        <v>0</v>
      </c>
      <c r="AU64" s="5">
        <f t="shared" si="10"/>
        <v>0</v>
      </c>
      <c r="AV64" s="5">
        <f t="shared" si="7"/>
        <v>0</v>
      </c>
      <c r="AW64" s="24">
        <f t="shared" si="3"/>
        <v>0</v>
      </c>
    </row>
    <row r="65" spans="1:49" x14ac:dyDescent="0.2">
      <c r="A65" s="19" t="str">
        <f>Cards[[#This Row],[Title]]</f>
        <v>Infamous</v>
      </c>
      <c r="B65" s="19" t="str">
        <f>Cards[[#This Row],[Tags]]</f>
        <v>antagonist, character, social, story</v>
      </c>
      <c r="C65" s="20" t="str" cm="1">
        <f t="array" ref="C65:F65">TRANSPOSE(_xlfn.FILTERXML("&lt;t&gt;&lt;s&gt;" &amp;SUBSTITUTE(B65,",","&lt;/s&gt;&lt;s&gt;") &amp; "&lt;/s&gt;&lt;/t&gt;","//s"))</f>
        <v>antagonist</v>
      </c>
      <c r="D65" s="5" t="str">
        <v>character</v>
      </c>
      <c r="E65" s="5" t="str">
        <v>social</v>
      </c>
      <c r="F65" s="5" t="str">
        <v>story</v>
      </c>
      <c r="Z65" s="20">
        <f t="shared" si="11"/>
        <v>1</v>
      </c>
      <c r="AA65" s="5">
        <f t="shared" si="11"/>
        <v>0</v>
      </c>
      <c r="AB65" s="5">
        <f t="shared" si="11"/>
        <v>1</v>
      </c>
      <c r="AC65" s="5">
        <f t="shared" si="11"/>
        <v>0</v>
      </c>
      <c r="AD65" s="5">
        <f t="shared" si="11"/>
        <v>0</v>
      </c>
      <c r="AE65" s="5">
        <f t="shared" si="11"/>
        <v>0</v>
      </c>
      <c r="AF65" s="5">
        <f t="shared" si="11"/>
        <v>0</v>
      </c>
      <c r="AG65" s="5">
        <f t="shared" si="11"/>
        <v>0</v>
      </c>
      <c r="AH65" s="5">
        <f t="shared" si="11"/>
        <v>0</v>
      </c>
      <c r="AI65" s="5">
        <f t="shared" si="11"/>
        <v>0</v>
      </c>
      <c r="AJ65" s="5">
        <f t="shared" si="11"/>
        <v>0</v>
      </c>
      <c r="AK65" s="5">
        <f t="shared" si="11"/>
        <v>0</v>
      </c>
      <c r="AL65" s="5">
        <f t="shared" si="11"/>
        <v>0</v>
      </c>
      <c r="AM65" s="5">
        <f t="shared" si="11"/>
        <v>0</v>
      </c>
      <c r="AN65" s="5">
        <f t="shared" si="11"/>
        <v>0</v>
      </c>
      <c r="AO65" s="5">
        <f t="shared" si="11"/>
        <v>0</v>
      </c>
      <c r="AP65" s="5">
        <f t="shared" si="10"/>
        <v>0</v>
      </c>
      <c r="AQ65" s="5">
        <f t="shared" si="10"/>
        <v>0</v>
      </c>
      <c r="AR65" s="5">
        <f t="shared" si="10"/>
        <v>0</v>
      </c>
      <c r="AS65" s="5">
        <f t="shared" si="10"/>
        <v>1</v>
      </c>
      <c r="AT65" s="5">
        <f t="shared" si="10"/>
        <v>1</v>
      </c>
      <c r="AU65" s="5">
        <f t="shared" si="10"/>
        <v>0</v>
      </c>
      <c r="AV65" s="5">
        <f t="shared" si="7"/>
        <v>0</v>
      </c>
      <c r="AW65" s="24">
        <f t="shared" si="3"/>
        <v>0</v>
      </c>
    </row>
    <row r="66" spans="1:49" x14ac:dyDescent="0.2">
      <c r="A66" s="19" t="str">
        <f>Cards[[#This Row],[Title]]</f>
        <v>Leap</v>
      </c>
      <c r="B66" s="19" t="str">
        <f>Cards[[#This Row],[Tags]]</f>
        <v>identity, world</v>
      </c>
      <c r="C66" s="20" t="str" cm="1">
        <f t="array" ref="C66:D66">TRANSPOSE(_xlfn.FILTERXML("&lt;t&gt;&lt;s&gt;" &amp;SUBSTITUTE(B66,",","&lt;/s&gt;&lt;s&gt;") &amp; "&lt;/s&gt;&lt;/t&gt;","//s"))</f>
        <v>identity</v>
      </c>
      <c r="D66" s="5" t="str">
        <v>world</v>
      </c>
      <c r="Z66" s="20">
        <f t="shared" si="11"/>
        <v>0</v>
      </c>
      <c r="AA66" s="5">
        <f t="shared" si="11"/>
        <v>0</v>
      </c>
      <c r="AB66" s="5">
        <f t="shared" si="11"/>
        <v>0</v>
      </c>
      <c r="AC66" s="5">
        <f t="shared" si="11"/>
        <v>0</v>
      </c>
      <c r="AD66" s="5">
        <f t="shared" si="11"/>
        <v>0</v>
      </c>
      <c r="AE66" s="5">
        <f t="shared" si="11"/>
        <v>0</v>
      </c>
      <c r="AF66" s="5">
        <f t="shared" si="11"/>
        <v>0</v>
      </c>
      <c r="AG66" s="5">
        <f t="shared" si="11"/>
        <v>0</v>
      </c>
      <c r="AH66" s="5">
        <f t="shared" si="11"/>
        <v>0</v>
      </c>
      <c r="AI66" s="5">
        <f t="shared" si="11"/>
        <v>0</v>
      </c>
      <c r="AJ66" s="5">
        <f t="shared" si="11"/>
        <v>1</v>
      </c>
      <c r="AK66" s="5">
        <f t="shared" si="11"/>
        <v>0</v>
      </c>
      <c r="AL66" s="5">
        <f t="shared" si="11"/>
        <v>0</v>
      </c>
      <c r="AM66" s="5">
        <f t="shared" si="11"/>
        <v>0</v>
      </c>
      <c r="AN66" s="5">
        <f t="shared" si="11"/>
        <v>0</v>
      </c>
      <c r="AO66" s="5">
        <f t="shared" si="11"/>
        <v>0</v>
      </c>
      <c r="AP66" s="5">
        <f t="shared" si="10"/>
        <v>0</v>
      </c>
      <c r="AQ66" s="5">
        <f t="shared" si="10"/>
        <v>0</v>
      </c>
      <c r="AR66" s="5">
        <f t="shared" si="10"/>
        <v>0</v>
      </c>
      <c r="AS66" s="5">
        <f t="shared" si="10"/>
        <v>0</v>
      </c>
      <c r="AT66" s="5">
        <f t="shared" si="10"/>
        <v>0</v>
      </c>
      <c r="AU66" s="5">
        <f t="shared" si="10"/>
        <v>0</v>
      </c>
      <c r="AV66" s="5">
        <f t="shared" ref="AV66:AV97" si="12">IF(ISNA(MATCH(AV$1,$C66:$Y66,0)),0,1)</f>
        <v>1</v>
      </c>
      <c r="AW66" s="24">
        <f t="shared" si="3"/>
        <v>0</v>
      </c>
    </row>
    <row r="67" spans="1:49" x14ac:dyDescent="0.2">
      <c r="A67" s="19" t="str">
        <f>Cards[[#This Row],[Title]]</f>
        <v>Lie</v>
      </c>
      <c r="B67" s="19" t="str">
        <f>Cards[[#This Row],[Tags]]</f>
        <v>antagonist, meta, social</v>
      </c>
      <c r="C67" s="20" t="str" cm="1">
        <f t="array" ref="C67:E67">TRANSPOSE(_xlfn.FILTERXML("&lt;t&gt;&lt;s&gt;" &amp;SUBSTITUTE(B67,",","&lt;/s&gt;&lt;s&gt;") &amp; "&lt;/s&gt;&lt;/t&gt;","//s"))</f>
        <v>antagonist</v>
      </c>
      <c r="D67" s="5" t="str">
        <v>meta</v>
      </c>
      <c r="E67" s="5" t="str">
        <v>social</v>
      </c>
      <c r="Z67" s="20">
        <f t="shared" si="11"/>
        <v>1</v>
      </c>
      <c r="AA67" s="5">
        <f t="shared" si="11"/>
        <v>0</v>
      </c>
      <c r="AB67" s="5">
        <f t="shared" si="11"/>
        <v>0</v>
      </c>
      <c r="AC67" s="5">
        <f t="shared" si="11"/>
        <v>0</v>
      </c>
      <c r="AD67" s="5">
        <f t="shared" si="11"/>
        <v>0</v>
      </c>
      <c r="AE67" s="5">
        <f t="shared" si="11"/>
        <v>0</v>
      </c>
      <c r="AF67" s="5">
        <f t="shared" si="11"/>
        <v>0</v>
      </c>
      <c r="AG67" s="5">
        <f t="shared" si="11"/>
        <v>0</v>
      </c>
      <c r="AH67" s="5">
        <f t="shared" si="11"/>
        <v>0</v>
      </c>
      <c r="AI67" s="5">
        <f t="shared" si="11"/>
        <v>0</v>
      </c>
      <c r="AJ67" s="5">
        <f t="shared" si="11"/>
        <v>0</v>
      </c>
      <c r="AK67" s="5">
        <f t="shared" si="11"/>
        <v>0</v>
      </c>
      <c r="AL67" s="5">
        <f t="shared" si="11"/>
        <v>1</v>
      </c>
      <c r="AM67" s="5">
        <f t="shared" si="11"/>
        <v>0</v>
      </c>
      <c r="AN67" s="5">
        <f t="shared" si="11"/>
        <v>0</v>
      </c>
      <c r="AO67" s="5">
        <f t="shared" si="11"/>
        <v>0</v>
      </c>
      <c r="AP67" s="5">
        <f t="shared" si="10"/>
        <v>0</v>
      </c>
      <c r="AQ67" s="5">
        <f t="shared" si="10"/>
        <v>0</v>
      </c>
      <c r="AR67" s="5">
        <f t="shared" si="10"/>
        <v>0</v>
      </c>
      <c r="AS67" s="5">
        <f t="shared" si="10"/>
        <v>1</v>
      </c>
      <c r="AT67" s="5">
        <f t="shared" si="10"/>
        <v>0</v>
      </c>
      <c r="AU67" s="5">
        <f t="shared" si="10"/>
        <v>0</v>
      </c>
      <c r="AV67" s="5">
        <f t="shared" si="12"/>
        <v>0</v>
      </c>
      <c r="AW67" s="24">
        <f t="shared" ref="AW67:AW130" si="13">IF(SUM(Z67:AV67)=1,1,0)</f>
        <v>0</v>
      </c>
    </row>
    <row r="68" spans="1:49" x14ac:dyDescent="0.2">
      <c r="A68" s="19" t="str">
        <f>Cards[[#This Row],[Title]]</f>
        <v>Lightning Bolt</v>
      </c>
      <c r="B68" s="19" t="str">
        <f>Cards[[#This Row],[Tags]]</f>
        <v>attack, character, disruption, combat</v>
      </c>
      <c r="C68" s="20" t="str" cm="1">
        <f t="array" ref="C68:F68">TRANSPOSE(_xlfn.FILTERXML("&lt;t&gt;&lt;s&gt;" &amp;SUBSTITUTE(B68,",","&lt;/s&gt;&lt;s&gt;") &amp; "&lt;/s&gt;&lt;/t&gt;","//s"))</f>
        <v>attack</v>
      </c>
      <c r="D68" s="5" t="str">
        <v>character</v>
      </c>
      <c r="E68" s="5" t="str">
        <v>disruption</v>
      </c>
      <c r="F68" s="5" t="str">
        <v>combat</v>
      </c>
      <c r="Z68" s="20">
        <f t="shared" si="11"/>
        <v>0</v>
      </c>
      <c r="AA68" s="5">
        <f t="shared" si="11"/>
        <v>1</v>
      </c>
      <c r="AB68" s="5">
        <f t="shared" si="11"/>
        <v>1</v>
      </c>
      <c r="AC68" s="5">
        <f t="shared" si="11"/>
        <v>1</v>
      </c>
      <c r="AD68" s="5">
        <f t="shared" si="11"/>
        <v>0</v>
      </c>
      <c r="AE68" s="5">
        <f t="shared" si="11"/>
        <v>0</v>
      </c>
      <c r="AF68" s="5">
        <f t="shared" si="11"/>
        <v>0</v>
      </c>
      <c r="AG68" s="5">
        <f t="shared" si="11"/>
        <v>1</v>
      </c>
      <c r="AH68" s="5">
        <f t="shared" si="11"/>
        <v>0</v>
      </c>
      <c r="AI68" s="5">
        <f t="shared" si="11"/>
        <v>0</v>
      </c>
      <c r="AJ68" s="5">
        <f t="shared" si="11"/>
        <v>0</v>
      </c>
      <c r="AK68" s="5">
        <f t="shared" si="11"/>
        <v>0</v>
      </c>
      <c r="AL68" s="5">
        <f t="shared" si="11"/>
        <v>0</v>
      </c>
      <c r="AM68" s="5">
        <f t="shared" si="11"/>
        <v>0</v>
      </c>
      <c r="AN68" s="5">
        <f t="shared" si="11"/>
        <v>0</v>
      </c>
      <c r="AO68" s="5">
        <f t="shared" si="11"/>
        <v>0</v>
      </c>
      <c r="AP68" s="5">
        <f t="shared" si="10"/>
        <v>0</v>
      </c>
      <c r="AQ68" s="5">
        <f t="shared" si="10"/>
        <v>0</v>
      </c>
      <c r="AR68" s="5">
        <f t="shared" si="10"/>
        <v>0</v>
      </c>
      <c r="AS68" s="5">
        <f t="shared" si="10"/>
        <v>0</v>
      </c>
      <c r="AT68" s="5">
        <f t="shared" si="10"/>
        <v>0</v>
      </c>
      <c r="AU68" s="5">
        <f t="shared" si="10"/>
        <v>0</v>
      </c>
      <c r="AV68" s="5">
        <f t="shared" si="12"/>
        <v>0</v>
      </c>
      <c r="AW68" s="24">
        <f t="shared" si="13"/>
        <v>0</v>
      </c>
    </row>
    <row r="69" spans="1:49" x14ac:dyDescent="0.2">
      <c r="A69" s="19" t="str">
        <f>Cards[[#This Row],[Title]]</f>
        <v>Locomotor Hex</v>
      </c>
      <c r="B69" s="19" t="str">
        <f>Cards[[#This Row],[Tags]]</f>
        <v>character, disruption</v>
      </c>
      <c r="C69" s="20" t="str" cm="1">
        <f t="array" ref="C69:D69">TRANSPOSE(_xlfn.FILTERXML("&lt;t&gt;&lt;s&gt;" &amp;SUBSTITUTE(B69,",","&lt;/s&gt;&lt;s&gt;") &amp; "&lt;/s&gt;&lt;/t&gt;","//s"))</f>
        <v>character</v>
      </c>
      <c r="D69" s="5" t="str">
        <v>disruption</v>
      </c>
      <c r="Z69" s="20">
        <f t="shared" si="11"/>
        <v>0</v>
      </c>
      <c r="AA69" s="5">
        <f t="shared" si="11"/>
        <v>0</v>
      </c>
      <c r="AB69" s="5">
        <f t="shared" si="11"/>
        <v>1</v>
      </c>
      <c r="AC69" s="5">
        <f t="shared" si="11"/>
        <v>0</v>
      </c>
      <c r="AD69" s="5">
        <f t="shared" si="11"/>
        <v>0</v>
      </c>
      <c r="AE69" s="5">
        <f t="shared" si="11"/>
        <v>0</v>
      </c>
      <c r="AF69" s="5">
        <f t="shared" si="11"/>
        <v>0</v>
      </c>
      <c r="AG69" s="5">
        <f t="shared" si="11"/>
        <v>1</v>
      </c>
      <c r="AH69" s="5">
        <f t="shared" si="11"/>
        <v>0</v>
      </c>
      <c r="AI69" s="5">
        <f t="shared" si="11"/>
        <v>0</v>
      </c>
      <c r="AJ69" s="5">
        <f t="shared" si="11"/>
        <v>0</v>
      </c>
      <c r="AK69" s="5">
        <f t="shared" si="11"/>
        <v>0</v>
      </c>
      <c r="AL69" s="5">
        <f t="shared" si="11"/>
        <v>0</v>
      </c>
      <c r="AM69" s="5">
        <f t="shared" si="11"/>
        <v>0</v>
      </c>
      <c r="AN69" s="5">
        <f t="shared" si="11"/>
        <v>0</v>
      </c>
      <c r="AO69" s="5">
        <f t="shared" si="11"/>
        <v>0</v>
      </c>
      <c r="AP69" s="5">
        <f t="shared" si="10"/>
        <v>0</v>
      </c>
      <c r="AQ69" s="5">
        <f t="shared" si="10"/>
        <v>0</v>
      </c>
      <c r="AR69" s="5">
        <f t="shared" si="10"/>
        <v>0</v>
      </c>
      <c r="AS69" s="5">
        <f t="shared" si="10"/>
        <v>0</v>
      </c>
      <c r="AT69" s="5">
        <f t="shared" si="10"/>
        <v>0</v>
      </c>
      <c r="AU69" s="5">
        <f t="shared" si="10"/>
        <v>0</v>
      </c>
      <c r="AV69" s="5">
        <f t="shared" si="12"/>
        <v>0</v>
      </c>
      <c r="AW69" s="24">
        <f t="shared" si="13"/>
        <v>0</v>
      </c>
    </row>
    <row r="70" spans="1:49" x14ac:dyDescent="0.2">
      <c r="A70" s="19" t="str">
        <f>Cards[[#This Row],[Title]]</f>
        <v>Lover Fatale</v>
      </c>
      <c r="B70" s="19" t="str">
        <f>Cards[[#This Row],[Tags]]</f>
        <v>character, identity, pacifist, social, story</v>
      </c>
      <c r="C70" s="20" t="str" cm="1">
        <f t="array" ref="C70:G70">TRANSPOSE(_xlfn.FILTERXML("&lt;t&gt;&lt;s&gt;" &amp;SUBSTITUTE(B70,",","&lt;/s&gt;&lt;s&gt;") &amp; "&lt;/s&gt;&lt;/t&gt;","//s"))</f>
        <v>character</v>
      </c>
      <c r="D70" s="5" t="str">
        <v>identity</v>
      </c>
      <c r="E70" s="5" t="str">
        <v>pacifist</v>
      </c>
      <c r="F70" s="5" t="str">
        <v>social</v>
      </c>
      <c r="G70" s="5" t="str">
        <v>story</v>
      </c>
      <c r="Z70" s="20">
        <f t="shared" si="11"/>
        <v>0</v>
      </c>
      <c r="AA70" s="5">
        <f t="shared" si="11"/>
        <v>0</v>
      </c>
      <c r="AB70" s="5">
        <f t="shared" si="11"/>
        <v>1</v>
      </c>
      <c r="AC70" s="5">
        <f t="shared" si="11"/>
        <v>0</v>
      </c>
      <c r="AD70" s="5">
        <f t="shared" si="11"/>
        <v>0</v>
      </c>
      <c r="AE70" s="5">
        <f t="shared" si="11"/>
        <v>0</v>
      </c>
      <c r="AF70" s="5">
        <f t="shared" si="11"/>
        <v>0</v>
      </c>
      <c r="AG70" s="5">
        <f t="shared" si="11"/>
        <v>0</v>
      </c>
      <c r="AH70" s="5">
        <f t="shared" si="11"/>
        <v>0</v>
      </c>
      <c r="AI70" s="5">
        <f t="shared" si="11"/>
        <v>0</v>
      </c>
      <c r="AJ70" s="5">
        <f t="shared" si="11"/>
        <v>1</v>
      </c>
      <c r="AK70" s="5">
        <f t="shared" si="11"/>
        <v>0</v>
      </c>
      <c r="AL70" s="5">
        <f t="shared" si="11"/>
        <v>0</v>
      </c>
      <c r="AM70" s="5">
        <f t="shared" si="11"/>
        <v>0</v>
      </c>
      <c r="AN70" s="5">
        <f t="shared" si="11"/>
        <v>0</v>
      </c>
      <c r="AO70" s="5">
        <f t="shared" si="11"/>
        <v>1</v>
      </c>
      <c r="AP70" s="5">
        <f t="shared" si="10"/>
        <v>0</v>
      </c>
      <c r="AQ70" s="5">
        <f t="shared" si="10"/>
        <v>0</v>
      </c>
      <c r="AR70" s="5">
        <f t="shared" si="10"/>
        <v>0</v>
      </c>
      <c r="AS70" s="5">
        <f t="shared" si="10"/>
        <v>1</v>
      </c>
      <c r="AT70" s="5">
        <f t="shared" si="10"/>
        <v>1</v>
      </c>
      <c r="AU70" s="5">
        <f t="shared" si="10"/>
        <v>0</v>
      </c>
      <c r="AV70" s="5">
        <f t="shared" si="12"/>
        <v>0</v>
      </c>
      <c r="AW70" s="24">
        <f t="shared" si="13"/>
        <v>0</v>
      </c>
    </row>
    <row r="71" spans="1:49" x14ac:dyDescent="0.2">
      <c r="A71" s="19" t="str">
        <f>Cards[[#This Row],[Title]]</f>
        <v>Marathon</v>
      </c>
      <c r="B71" s="19" t="str">
        <f>Cards[[#This Row],[Tags]]</f>
        <v>identity, meta, movement</v>
      </c>
      <c r="C71" s="20" t="str" cm="1">
        <f t="array" ref="C71:E71">TRANSPOSE(_xlfn.FILTERXML("&lt;t&gt;&lt;s&gt;" &amp;SUBSTITUTE(B71,",","&lt;/s&gt;&lt;s&gt;") &amp; "&lt;/s&gt;&lt;/t&gt;","//s"))</f>
        <v>identity</v>
      </c>
      <c r="D71" s="5" t="str">
        <v>meta</v>
      </c>
      <c r="E71" s="5" t="str">
        <v>movement</v>
      </c>
      <c r="Z71" s="20">
        <f t="shared" si="11"/>
        <v>0</v>
      </c>
      <c r="AA71" s="5">
        <f t="shared" si="11"/>
        <v>0</v>
      </c>
      <c r="AB71" s="5">
        <f t="shared" si="11"/>
        <v>0</v>
      </c>
      <c r="AC71" s="5">
        <f t="shared" si="11"/>
        <v>0</v>
      </c>
      <c r="AD71" s="5">
        <f t="shared" si="11"/>
        <v>0</v>
      </c>
      <c r="AE71" s="5">
        <f t="shared" si="11"/>
        <v>0</v>
      </c>
      <c r="AF71" s="5">
        <f t="shared" si="11"/>
        <v>0</v>
      </c>
      <c r="AG71" s="5">
        <f t="shared" si="11"/>
        <v>0</v>
      </c>
      <c r="AH71" s="5">
        <f t="shared" si="11"/>
        <v>0</v>
      </c>
      <c r="AI71" s="5">
        <f t="shared" si="11"/>
        <v>0</v>
      </c>
      <c r="AJ71" s="5">
        <f t="shared" si="11"/>
        <v>1</v>
      </c>
      <c r="AK71" s="5">
        <f t="shared" si="11"/>
        <v>0</v>
      </c>
      <c r="AL71" s="5">
        <f t="shared" si="11"/>
        <v>1</v>
      </c>
      <c r="AM71" s="5">
        <f t="shared" si="11"/>
        <v>1</v>
      </c>
      <c r="AN71" s="5">
        <f t="shared" si="11"/>
        <v>0</v>
      </c>
      <c r="AO71" s="5">
        <f t="shared" si="11"/>
        <v>0</v>
      </c>
      <c r="AP71" s="5">
        <f t="shared" si="10"/>
        <v>0</v>
      </c>
      <c r="AQ71" s="5">
        <f t="shared" si="10"/>
        <v>0</v>
      </c>
      <c r="AR71" s="5">
        <f t="shared" si="10"/>
        <v>0</v>
      </c>
      <c r="AS71" s="5">
        <f t="shared" si="10"/>
        <v>0</v>
      </c>
      <c r="AT71" s="5">
        <f t="shared" si="10"/>
        <v>0</v>
      </c>
      <c r="AU71" s="5">
        <f t="shared" si="10"/>
        <v>0</v>
      </c>
      <c r="AV71" s="5">
        <f t="shared" si="12"/>
        <v>0</v>
      </c>
      <c r="AW71" s="24">
        <f t="shared" si="13"/>
        <v>0</v>
      </c>
    </row>
    <row r="72" spans="1:49" x14ac:dyDescent="0.2">
      <c r="A72" s="19" t="str">
        <f>Cards[[#This Row],[Title]]</f>
        <v>Object Eject</v>
      </c>
      <c r="B72" s="19" t="str">
        <f>Cards[[#This Row],[Tags]]</f>
        <v>disruption, movement, trade-off, world</v>
      </c>
      <c r="C72" s="20" t="str" cm="1">
        <f t="array" ref="C72:F72">TRANSPOSE(_xlfn.FILTERXML("&lt;t&gt;&lt;s&gt;" &amp;SUBSTITUTE(B72,",","&lt;/s&gt;&lt;s&gt;") &amp; "&lt;/s&gt;&lt;/t&gt;","//s"))</f>
        <v>disruption</v>
      </c>
      <c r="D72" s="5" t="str">
        <v>movement</v>
      </c>
      <c r="E72" s="5" t="str">
        <v>trade-off</v>
      </c>
      <c r="F72" s="5" t="str">
        <v>world</v>
      </c>
      <c r="Z72" s="20">
        <f t="shared" si="11"/>
        <v>0</v>
      </c>
      <c r="AA72" s="5">
        <f t="shared" si="11"/>
        <v>0</v>
      </c>
      <c r="AB72" s="5">
        <f t="shared" si="11"/>
        <v>0</v>
      </c>
      <c r="AC72" s="5">
        <f t="shared" si="11"/>
        <v>0</v>
      </c>
      <c r="AD72" s="5">
        <f t="shared" si="11"/>
        <v>0</v>
      </c>
      <c r="AE72" s="5">
        <f t="shared" si="11"/>
        <v>0</v>
      </c>
      <c r="AF72" s="5">
        <f t="shared" si="11"/>
        <v>0</v>
      </c>
      <c r="AG72" s="5">
        <f t="shared" si="11"/>
        <v>1</v>
      </c>
      <c r="AH72" s="5">
        <f t="shared" si="11"/>
        <v>0</v>
      </c>
      <c r="AI72" s="5">
        <f t="shared" si="11"/>
        <v>0</v>
      </c>
      <c r="AJ72" s="5">
        <f t="shared" si="11"/>
        <v>0</v>
      </c>
      <c r="AK72" s="5">
        <f t="shared" si="11"/>
        <v>0</v>
      </c>
      <c r="AL72" s="5">
        <f t="shared" si="11"/>
        <v>0</v>
      </c>
      <c r="AM72" s="5">
        <f t="shared" si="11"/>
        <v>1</v>
      </c>
      <c r="AN72" s="5">
        <f t="shared" si="11"/>
        <v>0</v>
      </c>
      <c r="AO72" s="5">
        <f t="shared" si="11"/>
        <v>0</v>
      </c>
      <c r="AP72" s="5">
        <f t="shared" si="10"/>
        <v>0</v>
      </c>
      <c r="AQ72" s="5">
        <f t="shared" si="10"/>
        <v>0</v>
      </c>
      <c r="AR72" s="5">
        <f t="shared" si="10"/>
        <v>0</v>
      </c>
      <c r="AS72" s="5">
        <f t="shared" si="10"/>
        <v>0</v>
      </c>
      <c r="AT72" s="5">
        <f t="shared" si="10"/>
        <v>0</v>
      </c>
      <c r="AU72" s="5">
        <f t="shared" si="10"/>
        <v>1</v>
      </c>
      <c r="AV72" s="5">
        <f t="shared" si="12"/>
        <v>1</v>
      </c>
      <c r="AW72" s="24">
        <f t="shared" si="13"/>
        <v>0</v>
      </c>
    </row>
    <row r="73" spans="1:49" x14ac:dyDescent="0.2">
      <c r="A73" s="19" t="str">
        <f>Cards[[#This Row],[Title]]</f>
        <v>Ouphe's Aura</v>
      </c>
      <c r="B73" s="19" t="str">
        <f>Cards[[#This Row],[Tags]]</f>
        <v>disruption, identity, world</v>
      </c>
      <c r="C73" s="20" t="str" cm="1">
        <f t="array" ref="C73:E73">TRANSPOSE(_xlfn.FILTERXML("&lt;t&gt;&lt;s&gt;" &amp;SUBSTITUTE(B73,",","&lt;/s&gt;&lt;s&gt;") &amp; "&lt;/s&gt;&lt;/t&gt;","//s"))</f>
        <v>disruption</v>
      </c>
      <c r="D73" s="5" t="str">
        <v>identity</v>
      </c>
      <c r="E73" s="5" t="str">
        <v>world</v>
      </c>
      <c r="Z73" s="20">
        <f t="shared" si="11"/>
        <v>0</v>
      </c>
      <c r="AA73" s="5">
        <f t="shared" si="11"/>
        <v>0</v>
      </c>
      <c r="AB73" s="5">
        <f t="shared" si="11"/>
        <v>0</v>
      </c>
      <c r="AC73" s="5">
        <f t="shared" si="11"/>
        <v>0</v>
      </c>
      <c r="AD73" s="5">
        <f t="shared" si="11"/>
        <v>0</v>
      </c>
      <c r="AE73" s="5">
        <f t="shared" si="11"/>
        <v>0</v>
      </c>
      <c r="AF73" s="5">
        <f t="shared" si="11"/>
        <v>0</v>
      </c>
      <c r="AG73" s="5">
        <f t="shared" si="11"/>
        <v>1</v>
      </c>
      <c r="AH73" s="5">
        <f t="shared" si="11"/>
        <v>0</v>
      </c>
      <c r="AI73" s="5">
        <f t="shared" si="11"/>
        <v>0</v>
      </c>
      <c r="AJ73" s="5">
        <f t="shared" si="11"/>
        <v>1</v>
      </c>
      <c r="AK73" s="5">
        <f t="shared" si="11"/>
        <v>0</v>
      </c>
      <c r="AL73" s="5">
        <f t="shared" si="11"/>
        <v>0</v>
      </c>
      <c r="AM73" s="5">
        <f t="shared" si="11"/>
        <v>0</v>
      </c>
      <c r="AN73" s="5">
        <f t="shared" si="11"/>
        <v>0</v>
      </c>
      <c r="AO73" s="5">
        <f t="shared" si="11"/>
        <v>0</v>
      </c>
      <c r="AP73" s="5">
        <f t="shared" si="10"/>
        <v>0</v>
      </c>
      <c r="AQ73" s="5">
        <f t="shared" si="10"/>
        <v>0</v>
      </c>
      <c r="AR73" s="5">
        <f t="shared" si="10"/>
        <v>0</v>
      </c>
      <c r="AS73" s="5">
        <f t="shared" si="10"/>
        <v>0</v>
      </c>
      <c r="AT73" s="5">
        <f t="shared" si="10"/>
        <v>0</v>
      </c>
      <c r="AU73" s="5">
        <f t="shared" si="10"/>
        <v>0</v>
      </c>
      <c r="AV73" s="5">
        <f t="shared" si="12"/>
        <v>1</v>
      </c>
      <c r="AW73" s="24">
        <f t="shared" si="13"/>
        <v>0</v>
      </c>
    </row>
    <row r="74" spans="1:49" x14ac:dyDescent="0.2">
      <c r="A74" s="19" t="str">
        <f>Cards[[#This Row],[Title]]</f>
        <v>Oven Mitt</v>
      </c>
      <c r="B74" s="19" t="str">
        <f>Cards[[#This Row],[Tags]]</f>
        <v>attack, identity, combat</v>
      </c>
      <c r="C74" s="20" t="str" cm="1">
        <f t="array" ref="C74:E74">TRANSPOSE(_xlfn.FILTERXML("&lt;t&gt;&lt;s&gt;" &amp;SUBSTITUTE(B74,",","&lt;/s&gt;&lt;s&gt;") &amp; "&lt;/s&gt;&lt;/t&gt;","//s"))</f>
        <v>attack</v>
      </c>
      <c r="D74" s="5" t="str">
        <v>identity</v>
      </c>
      <c r="E74" s="5" t="str">
        <v>combat</v>
      </c>
      <c r="Z74" s="20">
        <f t="shared" si="11"/>
        <v>0</v>
      </c>
      <c r="AA74" s="5">
        <f t="shared" si="11"/>
        <v>1</v>
      </c>
      <c r="AB74" s="5">
        <f t="shared" si="11"/>
        <v>0</v>
      </c>
      <c r="AC74" s="5">
        <f t="shared" si="11"/>
        <v>1</v>
      </c>
      <c r="AD74" s="5">
        <f t="shared" si="11"/>
        <v>0</v>
      </c>
      <c r="AE74" s="5">
        <f t="shared" si="11"/>
        <v>0</v>
      </c>
      <c r="AF74" s="5">
        <f t="shared" si="11"/>
        <v>0</v>
      </c>
      <c r="AG74" s="5">
        <f t="shared" si="11"/>
        <v>0</v>
      </c>
      <c r="AH74" s="5">
        <f t="shared" si="11"/>
        <v>0</v>
      </c>
      <c r="AI74" s="5">
        <f t="shared" si="11"/>
        <v>0</v>
      </c>
      <c r="AJ74" s="5">
        <f t="shared" si="11"/>
        <v>1</v>
      </c>
      <c r="AK74" s="5">
        <f t="shared" si="11"/>
        <v>0</v>
      </c>
      <c r="AL74" s="5">
        <f t="shared" si="11"/>
        <v>0</v>
      </c>
      <c r="AM74" s="5">
        <f t="shared" si="11"/>
        <v>0</v>
      </c>
      <c r="AN74" s="5">
        <f t="shared" si="11"/>
        <v>0</v>
      </c>
      <c r="AO74" s="5">
        <f t="shared" si="11"/>
        <v>0</v>
      </c>
      <c r="AP74" s="5">
        <f t="shared" si="10"/>
        <v>0</v>
      </c>
      <c r="AQ74" s="5">
        <f t="shared" si="10"/>
        <v>0</v>
      </c>
      <c r="AR74" s="5">
        <f t="shared" si="10"/>
        <v>0</v>
      </c>
      <c r="AS74" s="5">
        <f t="shared" si="10"/>
        <v>0</v>
      </c>
      <c r="AT74" s="5">
        <f t="shared" si="10"/>
        <v>0</v>
      </c>
      <c r="AU74" s="5">
        <f t="shared" si="10"/>
        <v>0</v>
      </c>
      <c r="AV74" s="5">
        <f t="shared" si="12"/>
        <v>0</v>
      </c>
      <c r="AW74" s="24">
        <f t="shared" si="13"/>
        <v>0</v>
      </c>
    </row>
    <row r="75" spans="1:49" x14ac:dyDescent="0.2">
      <c r="A75" s="19" t="str">
        <f>Cards[[#This Row],[Title]]</f>
        <v>Poltergeist</v>
      </c>
      <c r="B75" s="19" t="str">
        <f>Cards[[#This Row],[Tags]]</f>
        <v>identity, world</v>
      </c>
      <c r="C75" s="20" t="str" cm="1">
        <f t="array" ref="C75:D75">TRANSPOSE(_xlfn.FILTERXML("&lt;t&gt;&lt;s&gt;" &amp;SUBSTITUTE(B75,",","&lt;/s&gt;&lt;s&gt;") &amp; "&lt;/s&gt;&lt;/t&gt;","//s"))</f>
        <v>identity</v>
      </c>
      <c r="D75" s="5" t="str">
        <v>world</v>
      </c>
      <c r="Z75" s="20">
        <f t="shared" si="11"/>
        <v>0</v>
      </c>
      <c r="AA75" s="5">
        <f t="shared" si="11"/>
        <v>0</v>
      </c>
      <c r="AB75" s="5">
        <f t="shared" si="11"/>
        <v>0</v>
      </c>
      <c r="AC75" s="5">
        <f t="shared" si="11"/>
        <v>0</v>
      </c>
      <c r="AD75" s="5">
        <f t="shared" si="11"/>
        <v>0</v>
      </c>
      <c r="AE75" s="5">
        <f t="shared" si="11"/>
        <v>0</v>
      </c>
      <c r="AF75" s="5">
        <f t="shared" si="11"/>
        <v>0</v>
      </c>
      <c r="AG75" s="5">
        <f t="shared" si="11"/>
        <v>0</v>
      </c>
      <c r="AH75" s="5">
        <f t="shared" si="11"/>
        <v>0</v>
      </c>
      <c r="AI75" s="5">
        <f t="shared" si="11"/>
        <v>0</v>
      </c>
      <c r="AJ75" s="5">
        <f t="shared" si="11"/>
        <v>1</v>
      </c>
      <c r="AK75" s="5">
        <f t="shared" si="11"/>
        <v>0</v>
      </c>
      <c r="AL75" s="5">
        <f t="shared" si="11"/>
        <v>0</v>
      </c>
      <c r="AM75" s="5">
        <f t="shared" si="11"/>
        <v>0</v>
      </c>
      <c r="AN75" s="5">
        <f t="shared" si="11"/>
        <v>0</v>
      </c>
      <c r="AO75" s="5">
        <f t="shared" si="11"/>
        <v>0</v>
      </c>
      <c r="AP75" s="5">
        <f t="shared" si="10"/>
        <v>0</v>
      </c>
      <c r="AQ75" s="5">
        <f t="shared" si="10"/>
        <v>0</v>
      </c>
      <c r="AR75" s="5">
        <f t="shared" si="10"/>
        <v>0</v>
      </c>
      <c r="AS75" s="5">
        <f t="shared" si="10"/>
        <v>0</v>
      </c>
      <c r="AT75" s="5">
        <f t="shared" si="10"/>
        <v>0</v>
      </c>
      <c r="AU75" s="5">
        <f t="shared" si="10"/>
        <v>0</v>
      </c>
      <c r="AV75" s="5">
        <f t="shared" si="12"/>
        <v>1</v>
      </c>
      <c r="AW75" s="24">
        <f t="shared" si="13"/>
        <v>0</v>
      </c>
    </row>
    <row r="76" spans="1:49" x14ac:dyDescent="0.2">
      <c r="A76" s="19" t="str">
        <f>Cards[[#This Row],[Title]]</f>
        <v>Porticostatic Hex</v>
      </c>
      <c r="B76" s="19" t="str">
        <f>Cards[[#This Row],[Tags]]</f>
        <v>attack, world, combat</v>
      </c>
      <c r="C76" s="20" t="str" cm="1">
        <f t="array" ref="C76:E76">TRANSPOSE(_xlfn.FILTERXML("&lt;t&gt;&lt;s&gt;" &amp;SUBSTITUTE(B76,",","&lt;/s&gt;&lt;s&gt;") &amp; "&lt;/s&gt;&lt;/t&gt;","//s"))</f>
        <v>attack</v>
      </c>
      <c r="D76" s="5" t="str">
        <v>world</v>
      </c>
      <c r="E76" s="5" t="str">
        <v>combat</v>
      </c>
      <c r="Z76" s="20">
        <f t="shared" si="11"/>
        <v>0</v>
      </c>
      <c r="AA76" s="5">
        <f t="shared" si="11"/>
        <v>1</v>
      </c>
      <c r="AB76" s="5">
        <f t="shared" si="11"/>
        <v>0</v>
      </c>
      <c r="AC76" s="5">
        <f t="shared" si="11"/>
        <v>1</v>
      </c>
      <c r="AD76" s="5">
        <f t="shared" si="11"/>
        <v>0</v>
      </c>
      <c r="AE76" s="5">
        <f t="shared" si="11"/>
        <v>0</v>
      </c>
      <c r="AF76" s="5">
        <f t="shared" si="11"/>
        <v>0</v>
      </c>
      <c r="AG76" s="5">
        <f t="shared" si="11"/>
        <v>0</v>
      </c>
      <c r="AH76" s="5">
        <f t="shared" si="11"/>
        <v>0</v>
      </c>
      <c r="AI76" s="5">
        <f t="shared" si="11"/>
        <v>0</v>
      </c>
      <c r="AJ76" s="5">
        <f t="shared" si="11"/>
        <v>0</v>
      </c>
      <c r="AK76" s="5">
        <f t="shared" si="11"/>
        <v>0</v>
      </c>
      <c r="AL76" s="5">
        <f t="shared" si="11"/>
        <v>0</v>
      </c>
      <c r="AM76" s="5">
        <f t="shared" si="11"/>
        <v>0</v>
      </c>
      <c r="AN76" s="5">
        <f t="shared" si="11"/>
        <v>0</v>
      </c>
      <c r="AO76" s="5">
        <f t="shared" si="11"/>
        <v>0</v>
      </c>
      <c r="AP76" s="5">
        <f t="shared" si="10"/>
        <v>0</v>
      </c>
      <c r="AQ76" s="5">
        <f t="shared" si="10"/>
        <v>0</v>
      </c>
      <c r="AR76" s="5">
        <f t="shared" si="10"/>
        <v>0</v>
      </c>
      <c r="AS76" s="5">
        <f t="shared" si="10"/>
        <v>0</v>
      </c>
      <c r="AT76" s="5">
        <f t="shared" si="10"/>
        <v>0</v>
      </c>
      <c r="AU76" s="5">
        <f t="shared" si="10"/>
        <v>0</v>
      </c>
      <c r="AV76" s="5">
        <f t="shared" si="12"/>
        <v>1</v>
      </c>
      <c r="AW76" s="24">
        <f t="shared" si="13"/>
        <v>0</v>
      </c>
    </row>
    <row r="77" spans="1:49" x14ac:dyDescent="0.2">
      <c r="A77" s="19" t="str">
        <f>Cards[[#This Row],[Title]]</f>
        <v>Pray</v>
      </c>
      <c r="B77" s="19" t="str">
        <f>Cards[[#This Row],[Tags]]</f>
        <v>character, identity</v>
      </c>
      <c r="C77" s="20" t="str" cm="1">
        <f t="array" ref="C77:D77">TRANSPOSE(_xlfn.FILTERXML("&lt;t&gt;&lt;s&gt;" &amp;SUBSTITUTE(B77,",","&lt;/s&gt;&lt;s&gt;") &amp; "&lt;/s&gt;&lt;/t&gt;","//s"))</f>
        <v>character</v>
      </c>
      <c r="D77" s="5" t="str">
        <v>identity</v>
      </c>
      <c r="Z77" s="20">
        <f t="shared" si="11"/>
        <v>0</v>
      </c>
      <c r="AA77" s="5">
        <f t="shared" si="11"/>
        <v>0</v>
      </c>
      <c r="AB77" s="5">
        <f t="shared" si="11"/>
        <v>1</v>
      </c>
      <c r="AC77" s="5">
        <f t="shared" si="11"/>
        <v>0</v>
      </c>
      <c r="AD77" s="5">
        <f t="shared" si="11"/>
        <v>0</v>
      </c>
      <c r="AE77" s="5">
        <f t="shared" si="11"/>
        <v>0</v>
      </c>
      <c r="AF77" s="5">
        <f t="shared" si="11"/>
        <v>0</v>
      </c>
      <c r="AG77" s="5">
        <f t="shared" si="11"/>
        <v>0</v>
      </c>
      <c r="AH77" s="5">
        <f t="shared" si="11"/>
        <v>0</v>
      </c>
      <c r="AI77" s="5">
        <f t="shared" si="11"/>
        <v>0</v>
      </c>
      <c r="AJ77" s="5">
        <f t="shared" si="11"/>
        <v>1</v>
      </c>
      <c r="AK77" s="5">
        <f t="shared" si="11"/>
        <v>0</v>
      </c>
      <c r="AL77" s="5">
        <f t="shared" si="11"/>
        <v>0</v>
      </c>
      <c r="AM77" s="5">
        <f t="shared" si="11"/>
        <v>0</v>
      </c>
      <c r="AN77" s="5">
        <f t="shared" si="11"/>
        <v>0</v>
      </c>
      <c r="AO77" s="5">
        <f t="shared" ref="AO77:AU92" si="14">IF(ISNA(MATCH(AO$1,$C77:$Y77,0)),0,1)</f>
        <v>0</v>
      </c>
      <c r="AP77" s="5">
        <f t="shared" si="14"/>
        <v>0</v>
      </c>
      <c r="AQ77" s="5">
        <f t="shared" si="14"/>
        <v>0</v>
      </c>
      <c r="AR77" s="5">
        <f t="shared" si="14"/>
        <v>0</v>
      </c>
      <c r="AS77" s="5">
        <f t="shared" si="14"/>
        <v>0</v>
      </c>
      <c r="AT77" s="5">
        <f t="shared" si="14"/>
        <v>0</v>
      </c>
      <c r="AU77" s="5">
        <f t="shared" si="14"/>
        <v>0</v>
      </c>
      <c r="AV77" s="5">
        <f t="shared" si="12"/>
        <v>0</v>
      </c>
      <c r="AW77" s="24">
        <f t="shared" si="13"/>
        <v>0</v>
      </c>
    </row>
    <row r="78" spans="1:49" x14ac:dyDescent="0.2">
      <c r="A78" s="19" t="str">
        <f>Cards[[#This Row],[Title]]</f>
        <v>Puppeteer</v>
      </c>
      <c r="B78" s="19" t="str">
        <f>Cards[[#This Row],[Tags]]</f>
        <v>character, disruption, social</v>
      </c>
      <c r="C78" s="20" t="str" cm="1">
        <f t="array" ref="C78:E78">TRANSPOSE(_xlfn.FILTERXML("&lt;t&gt;&lt;s&gt;" &amp;SUBSTITUTE(B78,",","&lt;/s&gt;&lt;s&gt;") &amp; "&lt;/s&gt;&lt;/t&gt;","//s"))</f>
        <v>character</v>
      </c>
      <c r="D78" s="5" t="str">
        <v>disruption</v>
      </c>
      <c r="E78" s="5" t="str">
        <v>social</v>
      </c>
      <c r="Z78" s="20">
        <f t="shared" ref="Z78:AO93" si="15">IF(ISNA(MATCH(Z$1,$C78:$Y78,0)),0,1)</f>
        <v>0</v>
      </c>
      <c r="AA78" s="5">
        <f t="shared" si="15"/>
        <v>0</v>
      </c>
      <c r="AB78" s="5">
        <f t="shared" si="15"/>
        <v>1</v>
      </c>
      <c r="AC78" s="5">
        <f t="shared" si="15"/>
        <v>0</v>
      </c>
      <c r="AD78" s="5">
        <f t="shared" si="15"/>
        <v>0</v>
      </c>
      <c r="AE78" s="5">
        <f t="shared" si="15"/>
        <v>0</v>
      </c>
      <c r="AF78" s="5">
        <f t="shared" si="15"/>
        <v>0</v>
      </c>
      <c r="AG78" s="5">
        <f t="shared" si="15"/>
        <v>1</v>
      </c>
      <c r="AH78" s="5">
        <f t="shared" si="15"/>
        <v>0</v>
      </c>
      <c r="AI78" s="5">
        <f t="shared" si="15"/>
        <v>0</v>
      </c>
      <c r="AJ78" s="5">
        <f t="shared" si="15"/>
        <v>0</v>
      </c>
      <c r="AK78" s="5">
        <f t="shared" si="15"/>
        <v>0</v>
      </c>
      <c r="AL78" s="5">
        <f t="shared" si="15"/>
        <v>0</v>
      </c>
      <c r="AM78" s="5">
        <f t="shared" si="15"/>
        <v>0</v>
      </c>
      <c r="AN78" s="5">
        <f t="shared" si="15"/>
        <v>0</v>
      </c>
      <c r="AO78" s="5">
        <f t="shared" si="15"/>
        <v>0</v>
      </c>
      <c r="AP78" s="5">
        <f t="shared" si="14"/>
        <v>0</v>
      </c>
      <c r="AQ78" s="5">
        <f t="shared" si="14"/>
        <v>0</v>
      </c>
      <c r="AR78" s="5">
        <f t="shared" si="14"/>
        <v>0</v>
      </c>
      <c r="AS78" s="5">
        <f t="shared" si="14"/>
        <v>1</v>
      </c>
      <c r="AT78" s="5">
        <f t="shared" si="14"/>
        <v>0</v>
      </c>
      <c r="AU78" s="5">
        <f t="shared" si="14"/>
        <v>0</v>
      </c>
      <c r="AV78" s="5">
        <f t="shared" si="12"/>
        <v>0</v>
      </c>
      <c r="AW78" s="24">
        <f t="shared" si="13"/>
        <v>0</v>
      </c>
    </row>
    <row r="79" spans="1:49" x14ac:dyDescent="0.2">
      <c r="A79" s="19" t="str">
        <f>Cards[[#This Row],[Title]]</f>
        <v>Quad Strike</v>
      </c>
      <c r="B79" s="19" t="str">
        <f>Cards[[#This Row],[Tags]]</f>
        <v>attack, combat</v>
      </c>
      <c r="C79" s="20" t="str" cm="1">
        <f t="array" ref="C79:D79">TRANSPOSE(_xlfn.FILTERXML("&lt;t&gt;&lt;s&gt;" &amp;SUBSTITUTE(B79,",","&lt;/s&gt;&lt;s&gt;") &amp; "&lt;/s&gt;&lt;/t&gt;","//s"))</f>
        <v>attack</v>
      </c>
      <c r="D79" s="5" t="str">
        <v>combat</v>
      </c>
      <c r="Z79" s="20">
        <f t="shared" si="15"/>
        <v>0</v>
      </c>
      <c r="AA79" s="5">
        <f t="shared" si="15"/>
        <v>1</v>
      </c>
      <c r="AB79" s="5">
        <f t="shared" si="15"/>
        <v>0</v>
      </c>
      <c r="AC79" s="5">
        <f t="shared" si="15"/>
        <v>1</v>
      </c>
      <c r="AD79" s="5">
        <f t="shared" si="15"/>
        <v>0</v>
      </c>
      <c r="AE79" s="5">
        <f t="shared" si="15"/>
        <v>0</v>
      </c>
      <c r="AF79" s="5">
        <f t="shared" si="15"/>
        <v>0</v>
      </c>
      <c r="AG79" s="5">
        <f t="shared" si="15"/>
        <v>0</v>
      </c>
      <c r="AH79" s="5">
        <f t="shared" si="15"/>
        <v>0</v>
      </c>
      <c r="AI79" s="5">
        <f t="shared" si="15"/>
        <v>0</v>
      </c>
      <c r="AJ79" s="5">
        <f t="shared" si="15"/>
        <v>0</v>
      </c>
      <c r="AK79" s="5">
        <f t="shared" si="15"/>
        <v>0</v>
      </c>
      <c r="AL79" s="5">
        <f t="shared" si="15"/>
        <v>0</v>
      </c>
      <c r="AM79" s="5">
        <f t="shared" si="15"/>
        <v>0</v>
      </c>
      <c r="AN79" s="5">
        <f t="shared" si="15"/>
        <v>0</v>
      </c>
      <c r="AO79" s="5">
        <f t="shared" si="15"/>
        <v>0</v>
      </c>
      <c r="AP79" s="5">
        <f t="shared" si="14"/>
        <v>0</v>
      </c>
      <c r="AQ79" s="5">
        <f t="shared" si="14"/>
        <v>0</v>
      </c>
      <c r="AR79" s="5">
        <f t="shared" si="14"/>
        <v>0</v>
      </c>
      <c r="AS79" s="5">
        <f t="shared" si="14"/>
        <v>0</v>
      </c>
      <c r="AT79" s="5">
        <f t="shared" si="14"/>
        <v>0</v>
      </c>
      <c r="AU79" s="5">
        <f t="shared" si="14"/>
        <v>0</v>
      </c>
      <c r="AV79" s="5">
        <f t="shared" si="12"/>
        <v>0</v>
      </c>
      <c r="AW79" s="24">
        <f t="shared" si="13"/>
        <v>0</v>
      </c>
    </row>
    <row r="80" spans="1:49" x14ac:dyDescent="0.2">
      <c r="A80" s="19" t="str">
        <f>Cards[[#This Row],[Title]]</f>
        <v>Rabbit's Foot</v>
      </c>
      <c r="B80" s="19" t="str">
        <f>Cards[[#This Row],[Tags]]</f>
        <v>draw</v>
      </c>
      <c r="C80" s="20" t="str" cm="1">
        <f t="array" ref="C80">TRANSPOSE(_xlfn.FILTERXML("&lt;t&gt;&lt;s&gt;" &amp;SUBSTITUTE(B80,",","&lt;/s&gt;&lt;s&gt;") &amp; "&lt;/s&gt;&lt;/t&gt;","//s"))</f>
        <v>draw</v>
      </c>
      <c r="Z80" s="20">
        <f t="shared" si="15"/>
        <v>0</v>
      </c>
      <c r="AA80" s="5">
        <f t="shared" si="15"/>
        <v>0</v>
      </c>
      <c r="AB80" s="5">
        <f t="shared" si="15"/>
        <v>0</v>
      </c>
      <c r="AC80" s="5">
        <f t="shared" si="15"/>
        <v>0</v>
      </c>
      <c r="AD80" s="5">
        <f t="shared" si="15"/>
        <v>0</v>
      </c>
      <c r="AE80" s="5">
        <f t="shared" si="15"/>
        <v>0</v>
      </c>
      <c r="AF80" s="5">
        <f t="shared" si="15"/>
        <v>0</v>
      </c>
      <c r="AG80" s="5">
        <f t="shared" si="15"/>
        <v>0</v>
      </c>
      <c r="AH80" s="5">
        <f t="shared" si="15"/>
        <v>1</v>
      </c>
      <c r="AI80" s="5">
        <f t="shared" si="15"/>
        <v>0</v>
      </c>
      <c r="AJ80" s="5">
        <f t="shared" si="15"/>
        <v>0</v>
      </c>
      <c r="AK80" s="5">
        <f t="shared" si="15"/>
        <v>0</v>
      </c>
      <c r="AL80" s="5">
        <f t="shared" si="15"/>
        <v>0</v>
      </c>
      <c r="AM80" s="5">
        <f t="shared" si="15"/>
        <v>0</v>
      </c>
      <c r="AN80" s="5">
        <f t="shared" si="15"/>
        <v>0</v>
      </c>
      <c r="AO80" s="5">
        <f t="shared" si="15"/>
        <v>0</v>
      </c>
      <c r="AP80" s="5">
        <f t="shared" si="14"/>
        <v>0</v>
      </c>
      <c r="AQ80" s="5">
        <f t="shared" si="14"/>
        <v>0</v>
      </c>
      <c r="AR80" s="5">
        <f t="shared" si="14"/>
        <v>0</v>
      </c>
      <c r="AS80" s="5">
        <f t="shared" si="14"/>
        <v>0</v>
      </c>
      <c r="AT80" s="5">
        <f t="shared" si="14"/>
        <v>0</v>
      </c>
      <c r="AU80" s="5">
        <f t="shared" si="14"/>
        <v>0</v>
      </c>
      <c r="AV80" s="5">
        <f t="shared" si="12"/>
        <v>0</v>
      </c>
      <c r="AW80" s="24">
        <f t="shared" si="13"/>
        <v>1</v>
      </c>
    </row>
    <row r="81" spans="1:49" x14ac:dyDescent="0.2">
      <c r="A81" s="19" t="str">
        <f>Cards[[#This Row],[Title]]</f>
        <v>Reflect</v>
      </c>
      <c r="B81" s="19" t="str">
        <f>Cards[[#This Row],[Tags]]</f>
        <v>attack, defence, identity, trade-off, combat</v>
      </c>
      <c r="C81" s="20" t="str" cm="1">
        <f t="array" ref="C81:G81">TRANSPOSE(_xlfn.FILTERXML("&lt;t&gt;&lt;s&gt;" &amp;SUBSTITUTE(B81,",","&lt;/s&gt;&lt;s&gt;") &amp; "&lt;/s&gt;&lt;/t&gt;","//s"))</f>
        <v>attack</v>
      </c>
      <c r="D81" s="5" t="str">
        <v>defence</v>
      </c>
      <c r="E81" s="5" t="str">
        <v>identity</v>
      </c>
      <c r="F81" s="5" t="str">
        <v>trade-off</v>
      </c>
      <c r="G81" s="5" t="str">
        <v>combat</v>
      </c>
      <c r="Z81" s="20">
        <f t="shared" si="15"/>
        <v>0</v>
      </c>
      <c r="AA81" s="5">
        <f t="shared" si="15"/>
        <v>1</v>
      </c>
      <c r="AB81" s="5">
        <f t="shared" si="15"/>
        <v>0</v>
      </c>
      <c r="AC81" s="5">
        <f t="shared" si="15"/>
        <v>1</v>
      </c>
      <c r="AD81" s="5">
        <f t="shared" si="15"/>
        <v>0</v>
      </c>
      <c r="AE81" s="5">
        <f t="shared" si="15"/>
        <v>0</v>
      </c>
      <c r="AF81" s="5">
        <f t="shared" si="15"/>
        <v>1</v>
      </c>
      <c r="AG81" s="5">
        <f t="shared" si="15"/>
        <v>0</v>
      </c>
      <c r="AH81" s="5">
        <f t="shared" si="15"/>
        <v>0</v>
      </c>
      <c r="AI81" s="5">
        <f t="shared" si="15"/>
        <v>0</v>
      </c>
      <c r="AJ81" s="5">
        <f t="shared" si="15"/>
        <v>1</v>
      </c>
      <c r="AK81" s="5">
        <f t="shared" si="15"/>
        <v>0</v>
      </c>
      <c r="AL81" s="5">
        <f t="shared" si="15"/>
        <v>0</v>
      </c>
      <c r="AM81" s="5">
        <f t="shared" si="15"/>
        <v>0</v>
      </c>
      <c r="AN81" s="5">
        <f t="shared" si="15"/>
        <v>0</v>
      </c>
      <c r="AO81" s="5">
        <f t="shared" si="15"/>
        <v>0</v>
      </c>
      <c r="AP81" s="5">
        <f t="shared" si="14"/>
        <v>0</v>
      </c>
      <c r="AQ81" s="5">
        <f t="shared" si="14"/>
        <v>0</v>
      </c>
      <c r="AR81" s="5">
        <f t="shared" si="14"/>
        <v>0</v>
      </c>
      <c r="AS81" s="5">
        <f t="shared" si="14"/>
        <v>0</v>
      </c>
      <c r="AT81" s="5">
        <f t="shared" si="14"/>
        <v>0</v>
      </c>
      <c r="AU81" s="5">
        <f t="shared" si="14"/>
        <v>1</v>
      </c>
      <c r="AV81" s="5">
        <f t="shared" si="12"/>
        <v>0</v>
      </c>
      <c r="AW81" s="24">
        <f t="shared" si="13"/>
        <v>0</v>
      </c>
    </row>
    <row r="82" spans="1:49" x14ac:dyDescent="0.2">
      <c r="A82" s="19" t="str">
        <f>Cards[[#This Row],[Title]]</f>
        <v>Rodent Whisperer</v>
      </c>
      <c r="B82" s="19" t="str">
        <f>Cards[[#This Row],[Tags]]</f>
        <v>creature, identity</v>
      </c>
      <c r="C82" s="20" t="str" cm="1">
        <f t="array" ref="C82:D82">TRANSPOSE(_xlfn.FILTERXML("&lt;t&gt;&lt;s&gt;" &amp;SUBSTITUTE(B82,",","&lt;/s&gt;&lt;s&gt;") &amp; "&lt;/s&gt;&lt;/t&gt;","//s"))</f>
        <v>creature</v>
      </c>
      <c r="D82" s="5" t="str">
        <v>identity</v>
      </c>
      <c r="Z82" s="20">
        <f t="shared" si="15"/>
        <v>0</v>
      </c>
      <c r="AA82" s="5">
        <f t="shared" si="15"/>
        <v>0</v>
      </c>
      <c r="AB82" s="5">
        <f t="shared" si="15"/>
        <v>0</v>
      </c>
      <c r="AC82" s="5">
        <f t="shared" si="15"/>
        <v>0</v>
      </c>
      <c r="AD82" s="5">
        <f t="shared" si="15"/>
        <v>0</v>
      </c>
      <c r="AE82" s="5">
        <f t="shared" si="15"/>
        <v>1</v>
      </c>
      <c r="AF82" s="5">
        <f t="shared" si="15"/>
        <v>0</v>
      </c>
      <c r="AG82" s="5">
        <f t="shared" si="15"/>
        <v>0</v>
      </c>
      <c r="AH82" s="5">
        <f t="shared" si="15"/>
        <v>0</v>
      </c>
      <c r="AI82" s="5">
        <f t="shared" si="15"/>
        <v>0</v>
      </c>
      <c r="AJ82" s="5">
        <f t="shared" si="15"/>
        <v>1</v>
      </c>
      <c r="AK82" s="5">
        <f t="shared" si="15"/>
        <v>0</v>
      </c>
      <c r="AL82" s="5">
        <f t="shared" si="15"/>
        <v>0</v>
      </c>
      <c r="AM82" s="5">
        <f t="shared" si="15"/>
        <v>0</v>
      </c>
      <c r="AN82" s="5">
        <f t="shared" si="15"/>
        <v>0</v>
      </c>
      <c r="AO82" s="5">
        <f t="shared" si="15"/>
        <v>0</v>
      </c>
      <c r="AP82" s="5">
        <f t="shared" si="14"/>
        <v>0</v>
      </c>
      <c r="AQ82" s="5">
        <f t="shared" si="14"/>
        <v>0</v>
      </c>
      <c r="AR82" s="5">
        <f t="shared" si="14"/>
        <v>0</v>
      </c>
      <c r="AS82" s="5">
        <f t="shared" si="14"/>
        <v>0</v>
      </c>
      <c r="AT82" s="5">
        <f t="shared" si="14"/>
        <v>0</v>
      </c>
      <c r="AU82" s="5">
        <f t="shared" si="14"/>
        <v>0</v>
      </c>
      <c r="AV82" s="5">
        <f t="shared" si="12"/>
        <v>0</v>
      </c>
      <c r="AW82" s="24">
        <f t="shared" si="13"/>
        <v>0</v>
      </c>
    </row>
    <row r="83" spans="1:49" x14ac:dyDescent="0.2">
      <c r="A83" s="19" t="str">
        <f>Cards[[#This Row],[Title]]</f>
        <v>Rue the Day</v>
      </c>
      <c r="B83" s="19" t="str">
        <f>Cards[[#This Row],[Tags]]</f>
        <v>character, pacifist, social, story</v>
      </c>
      <c r="C83" s="20" t="str" cm="1">
        <f t="array" ref="C83:F83">TRANSPOSE(_xlfn.FILTERXML("&lt;t&gt;&lt;s&gt;" &amp;SUBSTITUTE(B83,",","&lt;/s&gt;&lt;s&gt;") &amp; "&lt;/s&gt;&lt;/t&gt;","//s"))</f>
        <v>character</v>
      </c>
      <c r="D83" s="5" t="str">
        <v>pacifist</v>
      </c>
      <c r="E83" s="5" t="str">
        <v>social</v>
      </c>
      <c r="F83" s="5" t="str">
        <v>story</v>
      </c>
      <c r="Z83" s="20">
        <f t="shared" si="15"/>
        <v>0</v>
      </c>
      <c r="AA83" s="5">
        <f t="shared" si="15"/>
        <v>0</v>
      </c>
      <c r="AB83" s="5">
        <f t="shared" si="15"/>
        <v>1</v>
      </c>
      <c r="AC83" s="5">
        <f t="shared" si="15"/>
        <v>0</v>
      </c>
      <c r="AD83" s="5">
        <f t="shared" si="15"/>
        <v>0</v>
      </c>
      <c r="AE83" s="5">
        <f t="shared" si="15"/>
        <v>0</v>
      </c>
      <c r="AF83" s="5">
        <f t="shared" si="15"/>
        <v>0</v>
      </c>
      <c r="AG83" s="5">
        <f t="shared" si="15"/>
        <v>0</v>
      </c>
      <c r="AH83" s="5">
        <f t="shared" si="15"/>
        <v>0</v>
      </c>
      <c r="AI83" s="5">
        <f t="shared" si="15"/>
        <v>0</v>
      </c>
      <c r="AJ83" s="5">
        <f t="shared" si="15"/>
        <v>0</v>
      </c>
      <c r="AK83" s="5">
        <f t="shared" si="15"/>
        <v>0</v>
      </c>
      <c r="AL83" s="5">
        <f t="shared" si="15"/>
        <v>0</v>
      </c>
      <c r="AM83" s="5">
        <f t="shared" si="15"/>
        <v>0</v>
      </c>
      <c r="AN83" s="5">
        <f t="shared" si="15"/>
        <v>0</v>
      </c>
      <c r="AO83" s="5">
        <f t="shared" si="15"/>
        <v>1</v>
      </c>
      <c r="AP83" s="5">
        <f t="shared" si="14"/>
        <v>0</v>
      </c>
      <c r="AQ83" s="5">
        <f t="shared" si="14"/>
        <v>0</v>
      </c>
      <c r="AR83" s="5">
        <f t="shared" si="14"/>
        <v>0</v>
      </c>
      <c r="AS83" s="5">
        <f t="shared" si="14"/>
        <v>1</v>
      </c>
      <c r="AT83" s="5">
        <f t="shared" si="14"/>
        <v>1</v>
      </c>
      <c r="AU83" s="5">
        <f t="shared" si="14"/>
        <v>0</v>
      </c>
      <c r="AV83" s="5">
        <f t="shared" si="12"/>
        <v>0</v>
      </c>
      <c r="AW83" s="24">
        <f t="shared" si="13"/>
        <v>0</v>
      </c>
    </row>
    <row r="84" spans="1:49" x14ac:dyDescent="0.2">
      <c r="A84" s="19" t="str">
        <f>Cards[[#This Row],[Title]]</f>
        <v>Shadow Strike</v>
      </c>
      <c r="B84" s="19" t="str">
        <f>Cards[[#This Row],[Tags]]</f>
        <v>attack, identity, combat</v>
      </c>
      <c r="C84" s="20" t="str" cm="1">
        <f t="array" ref="C84:E84">TRANSPOSE(_xlfn.FILTERXML("&lt;t&gt;&lt;s&gt;" &amp;SUBSTITUTE(B84,",","&lt;/s&gt;&lt;s&gt;") &amp; "&lt;/s&gt;&lt;/t&gt;","//s"))</f>
        <v>attack</v>
      </c>
      <c r="D84" s="5" t="str">
        <v>identity</v>
      </c>
      <c r="E84" s="5" t="str">
        <v>combat</v>
      </c>
      <c r="Z84" s="20">
        <f t="shared" si="15"/>
        <v>0</v>
      </c>
      <c r="AA84" s="5">
        <f t="shared" si="15"/>
        <v>1</v>
      </c>
      <c r="AB84" s="5">
        <f t="shared" si="15"/>
        <v>0</v>
      </c>
      <c r="AC84" s="5">
        <f t="shared" si="15"/>
        <v>1</v>
      </c>
      <c r="AD84" s="5">
        <f t="shared" si="15"/>
        <v>0</v>
      </c>
      <c r="AE84" s="5">
        <f t="shared" si="15"/>
        <v>0</v>
      </c>
      <c r="AF84" s="5">
        <f t="shared" si="15"/>
        <v>0</v>
      </c>
      <c r="AG84" s="5">
        <f t="shared" si="15"/>
        <v>0</v>
      </c>
      <c r="AH84" s="5">
        <f t="shared" si="15"/>
        <v>0</v>
      </c>
      <c r="AI84" s="5">
        <f t="shared" si="15"/>
        <v>0</v>
      </c>
      <c r="AJ84" s="5">
        <f t="shared" si="15"/>
        <v>1</v>
      </c>
      <c r="AK84" s="5">
        <f t="shared" si="15"/>
        <v>0</v>
      </c>
      <c r="AL84" s="5">
        <f t="shared" si="15"/>
        <v>0</v>
      </c>
      <c r="AM84" s="5">
        <f t="shared" si="15"/>
        <v>0</v>
      </c>
      <c r="AN84" s="5">
        <f t="shared" si="15"/>
        <v>0</v>
      </c>
      <c r="AO84" s="5">
        <f t="shared" si="15"/>
        <v>0</v>
      </c>
      <c r="AP84" s="5">
        <f t="shared" si="14"/>
        <v>0</v>
      </c>
      <c r="AQ84" s="5">
        <f t="shared" si="14"/>
        <v>0</v>
      </c>
      <c r="AR84" s="5">
        <f t="shared" si="14"/>
        <v>0</v>
      </c>
      <c r="AS84" s="5">
        <f t="shared" si="14"/>
        <v>0</v>
      </c>
      <c r="AT84" s="5">
        <f t="shared" si="14"/>
        <v>0</v>
      </c>
      <c r="AU84" s="5">
        <f t="shared" si="14"/>
        <v>0</v>
      </c>
      <c r="AV84" s="5">
        <f t="shared" si="12"/>
        <v>0</v>
      </c>
      <c r="AW84" s="24">
        <f t="shared" si="13"/>
        <v>0</v>
      </c>
    </row>
    <row r="85" spans="1:49" x14ac:dyDescent="0.2">
      <c r="A85" s="19" t="str">
        <f>Cards[[#This Row],[Title]]</f>
        <v>Soak</v>
      </c>
      <c r="B85" s="19" t="str">
        <f>Cards[[#This Row],[Tags]]</f>
        <v>attack, disruption, identity, world, combat</v>
      </c>
      <c r="C85" s="20" t="str" cm="1">
        <f t="array" ref="C85:G85">TRANSPOSE(_xlfn.FILTERXML("&lt;t&gt;&lt;s&gt;" &amp;SUBSTITUTE(B85,",","&lt;/s&gt;&lt;s&gt;") &amp; "&lt;/s&gt;&lt;/t&gt;","//s"))</f>
        <v>attack</v>
      </c>
      <c r="D85" s="5" t="str">
        <v>disruption</v>
      </c>
      <c r="E85" s="5" t="str">
        <v>identity</v>
      </c>
      <c r="F85" s="5" t="str">
        <v>world</v>
      </c>
      <c r="G85" s="5" t="str">
        <v>combat</v>
      </c>
      <c r="Z85" s="20">
        <f t="shared" si="15"/>
        <v>0</v>
      </c>
      <c r="AA85" s="5">
        <f t="shared" si="15"/>
        <v>1</v>
      </c>
      <c r="AB85" s="5">
        <f t="shared" si="15"/>
        <v>0</v>
      </c>
      <c r="AC85" s="5">
        <f t="shared" si="15"/>
        <v>1</v>
      </c>
      <c r="AD85" s="5">
        <f t="shared" si="15"/>
        <v>0</v>
      </c>
      <c r="AE85" s="5">
        <f t="shared" si="15"/>
        <v>0</v>
      </c>
      <c r="AF85" s="5">
        <f t="shared" si="15"/>
        <v>0</v>
      </c>
      <c r="AG85" s="5">
        <f t="shared" si="15"/>
        <v>1</v>
      </c>
      <c r="AH85" s="5">
        <f t="shared" si="15"/>
        <v>0</v>
      </c>
      <c r="AI85" s="5">
        <f t="shared" si="15"/>
        <v>0</v>
      </c>
      <c r="AJ85" s="5">
        <f t="shared" si="15"/>
        <v>1</v>
      </c>
      <c r="AK85" s="5">
        <f t="shared" si="15"/>
        <v>0</v>
      </c>
      <c r="AL85" s="5">
        <f t="shared" si="15"/>
        <v>0</v>
      </c>
      <c r="AM85" s="5">
        <f t="shared" si="15"/>
        <v>0</v>
      </c>
      <c r="AN85" s="5">
        <f t="shared" si="15"/>
        <v>0</v>
      </c>
      <c r="AO85" s="5">
        <f t="shared" si="15"/>
        <v>0</v>
      </c>
      <c r="AP85" s="5">
        <f t="shared" si="14"/>
        <v>0</v>
      </c>
      <c r="AQ85" s="5">
        <f t="shared" si="14"/>
        <v>0</v>
      </c>
      <c r="AR85" s="5">
        <f t="shared" si="14"/>
        <v>0</v>
      </c>
      <c r="AS85" s="5">
        <f t="shared" si="14"/>
        <v>0</v>
      </c>
      <c r="AT85" s="5">
        <f t="shared" si="14"/>
        <v>0</v>
      </c>
      <c r="AU85" s="5">
        <f t="shared" si="14"/>
        <v>0</v>
      </c>
      <c r="AV85" s="5">
        <f t="shared" si="12"/>
        <v>1</v>
      </c>
      <c r="AW85" s="24">
        <f t="shared" si="13"/>
        <v>0</v>
      </c>
    </row>
    <row r="86" spans="1:49" x14ac:dyDescent="0.2">
      <c r="A86" s="19" t="str">
        <f>Cards[[#This Row],[Title]]</f>
        <v>Somnomalum</v>
      </c>
      <c r="B86" s="19" t="str">
        <f>Cards[[#This Row],[Tags]]</f>
        <v>character, disruption, identity, social</v>
      </c>
      <c r="C86" s="20" t="str" cm="1">
        <f t="array" ref="C86:F86">TRANSPOSE(_xlfn.FILTERXML("&lt;t&gt;&lt;s&gt;" &amp;SUBSTITUTE(B86,",","&lt;/s&gt;&lt;s&gt;") &amp; "&lt;/s&gt;&lt;/t&gt;","//s"))</f>
        <v>character</v>
      </c>
      <c r="D86" s="5" t="str">
        <v>disruption</v>
      </c>
      <c r="E86" s="5" t="str">
        <v>identity</v>
      </c>
      <c r="F86" s="5" t="str">
        <v>social</v>
      </c>
      <c r="Z86" s="20">
        <f t="shared" si="15"/>
        <v>0</v>
      </c>
      <c r="AA86" s="5">
        <f t="shared" si="15"/>
        <v>0</v>
      </c>
      <c r="AB86" s="5">
        <f t="shared" si="15"/>
        <v>1</v>
      </c>
      <c r="AC86" s="5">
        <f t="shared" si="15"/>
        <v>0</v>
      </c>
      <c r="AD86" s="5">
        <f t="shared" si="15"/>
        <v>0</v>
      </c>
      <c r="AE86" s="5">
        <f t="shared" si="15"/>
        <v>0</v>
      </c>
      <c r="AF86" s="5">
        <f t="shared" si="15"/>
        <v>0</v>
      </c>
      <c r="AG86" s="5">
        <f t="shared" si="15"/>
        <v>1</v>
      </c>
      <c r="AH86" s="5">
        <f t="shared" si="15"/>
        <v>0</v>
      </c>
      <c r="AI86" s="5">
        <f t="shared" si="15"/>
        <v>0</v>
      </c>
      <c r="AJ86" s="5">
        <f t="shared" si="15"/>
        <v>1</v>
      </c>
      <c r="AK86" s="5">
        <f t="shared" si="15"/>
        <v>0</v>
      </c>
      <c r="AL86" s="5">
        <f t="shared" si="15"/>
        <v>0</v>
      </c>
      <c r="AM86" s="5">
        <f t="shared" si="15"/>
        <v>0</v>
      </c>
      <c r="AN86" s="5">
        <f t="shared" si="15"/>
        <v>0</v>
      </c>
      <c r="AO86" s="5">
        <f t="shared" si="15"/>
        <v>0</v>
      </c>
      <c r="AP86" s="5">
        <f t="shared" si="14"/>
        <v>0</v>
      </c>
      <c r="AQ86" s="5">
        <f t="shared" si="14"/>
        <v>0</v>
      </c>
      <c r="AR86" s="5">
        <f t="shared" si="14"/>
        <v>0</v>
      </c>
      <c r="AS86" s="5">
        <f t="shared" si="14"/>
        <v>1</v>
      </c>
      <c r="AT86" s="5">
        <f t="shared" si="14"/>
        <v>0</v>
      </c>
      <c r="AU86" s="5">
        <f t="shared" si="14"/>
        <v>0</v>
      </c>
      <c r="AV86" s="5">
        <f t="shared" si="12"/>
        <v>0</v>
      </c>
      <c r="AW86" s="24">
        <f t="shared" si="13"/>
        <v>0</v>
      </c>
    </row>
    <row r="87" spans="1:49" x14ac:dyDescent="0.2">
      <c r="A87" s="19" t="str">
        <f>Cards[[#This Row],[Title]]</f>
        <v>Spectreblast</v>
      </c>
      <c r="B87" s="19" t="str">
        <f>Cards[[#This Row],[Tags]]</f>
        <v>attack, identity, combat</v>
      </c>
      <c r="C87" s="20" t="str" cm="1">
        <f t="array" ref="C87:E87">TRANSPOSE(_xlfn.FILTERXML("&lt;t&gt;&lt;s&gt;" &amp;SUBSTITUTE(B87,",","&lt;/s&gt;&lt;s&gt;") &amp; "&lt;/s&gt;&lt;/t&gt;","//s"))</f>
        <v>attack</v>
      </c>
      <c r="D87" s="5" t="str">
        <v>identity</v>
      </c>
      <c r="E87" s="5" t="str">
        <v>combat</v>
      </c>
      <c r="Z87" s="20">
        <f t="shared" si="15"/>
        <v>0</v>
      </c>
      <c r="AA87" s="5">
        <f t="shared" si="15"/>
        <v>1</v>
      </c>
      <c r="AB87" s="5">
        <f t="shared" si="15"/>
        <v>0</v>
      </c>
      <c r="AC87" s="5">
        <f t="shared" si="15"/>
        <v>1</v>
      </c>
      <c r="AD87" s="5">
        <f t="shared" si="15"/>
        <v>0</v>
      </c>
      <c r="AE87" s="5">
        <f t="shared" si="15"/>
        <v>0</v>
      </c>
      <c r="AF87" s="5">
        <f t="shared" si="15"/>
        <v>0</v>
      </c>
      <c r="AG87" s="5">
        <f t="shared" si="15"/>
        <v>0</v>
      </c>
      <c r="AH87" s="5">
        <f t="shared" si="15"/>
        <v>0</v>
      </c>
      <c r="AI87" s="5">
        <f t="shared" si="15"/>
        <v>0</v>
      </c>
      <c r="AJ87" s="5">
        <f t="shared" si="15"/>
        <v>1</v>
      </c>
      <c r="AK87" s="5">
        <f t="shared" si="15"/>
        <v>0</v>
      </c>
      <c r="AL87" s="5">
        <f t="shared" si="15"/>
        <v>0</v>
      </c>
      <c r="AM87" s="5">
        <f t="shared" si="15"/>
        <v>0</v>
      </c>
      <c r="AN87" s="5">
        <f t="shared" si="15"/>
        <v>0</v>
      </c>
      <c r="AO87" s="5">
        <f t="shared" si="15"/>
        <v>0</v>
      </c>
      <c r="AP87" s="5">
        <f t="shared" si="14"/>
        <v>0</v>
      </c>
      <c r="AQ87" s="5">
        <f t="shared" si="14"/>
        <v>0</v>
      </c>
      <c r="AR87" s="5">
        <f t="shared" si="14"/>
        <v>0</v>
      </c>
      <c r="AS87" s="5">
        <f t="shared" si="14"/>
        <v>0</v>
      </c>
      <c r="AT87" s="5">
        <f t="shared" si="14"/>
        <v>0</v>
      </c>
      <c r="AU87" s="5">
        <f t="shared" si="14"/>
        <v>0</v>
      </c>
      <c r="AV87" s="5">
        <f t="shared" si="12"/>
        <v>0</v>
      </c>
      <c r="AW87" s="24">
        <f t="shared" si="13"/>
        <v>0</v>
      </c>
    </row>
    <row r="88" spans="1:49" x14ac:dyDescent="0.2">
      <c r="A88" s="19" t="str">
        <f>Cards[[#This Row],[Title]]</f>
        <v>Survival Instincts</v>
      </c>
      <c r="B88" s="19" t="str">
        <f>Cards[[#This Row],[Tags]]</f>
        <v>identity</v>
      </c>
      <c r="C88" s="20" t="str" cm="1">
        <f t="array" ref="C88">TRANSPOSE(_xlfn.FILTERXML("&lt;t&gt;&lt;s&gt;" &amp;SUBSTITUTE(B88,",","&lt;/s&gt;&lt;s&gt;") &amp; "&lt;/s&gt;&lt;/t&gt;","//s"))</f>
        <v>identity</v>
      </c>
      <c r="Z88" s="20">
        <f t="shared" si="15"/>
        <v>0</v>
      </c>
      <c r="AA88" s="5">
        <f t="shared" si="15"/>
        <v>0</v>
      </c>
      <c r="AB88" s="5">
        <f t="shared" si="15"/>
        <v>0</v>
      </c>
      <c r="AC88" s="5">
        <f t="shared" si="15"/>
        <v>0</v>
      </c>
      <c r="AD88" s="5">
        <f t="shared" si="15"/>
        <v>0</v>
      </c>
      <c r="AE88" s="5">
        <f t="shared" si="15"/>
        <v>0</v>
      </c>
      <c r="AF88" s="5">
        <f t="shared" si="15"/>
        <v>0</v>
      </c>
      <c r="AG88" s="5">
        <f t="shared" si="15"/>
        <v>0</v>
      </c>
      <c r="AH88" s="5">
        <f t="shared" si="15"/>
        <v>0</v>
      </c>
      <c r="AI88" s="5">
        <f t="shared" si="15"/>
        <v>0</v>
      </c>
      <c r="AJ88" s="5">
        <f t="shared" si="15"/>
        <v>1</v>
      </c>
      <c r="AK88" s="5">
        <f t="shared" si="15"/>
        <v>0</v>
      </c>
      <c r="AL88" s="5">
        <f t="shared" si="15"/>
        <v>0</v>
      </c>
      <c r="AM88" s="5">
        <f t="shared" si="15"/>
        <v>0</v>
      </c>
      <c r="AN88" s="5">
        <f t="shared" si="15"/>
        <v>0</v>
      </c>
      <c r="AO88" s="5">
        <f t="shared" si="15"/>
        <v>0</v>
      </c>
      <c r="AP88" s="5">
        <f t="shared" si="14"/>
        <v>0</v>
      </c>
      <c r="AQ88" s="5">
        <f t="shared" si="14"/>
        <v>0</v>
      </c>
      <c r="AR88" s="5">
        <f t="shared" si="14"/>
        <v>0</v>
      </c>
      <c r="AS88" s="5">
        <f t="shared" si="14"/>
        <v>0</v>
      </c>
      <c r="AT88" s="5">
        <f t="shared" si="14"/>
        <v>0</v>
      </c>
      <c r="AU88" s="5">
        <f t="shared" si="14"/>
        <v>0</v>
      </c>
      <c r="AV88" s="5">
        <f t="shared" si="12"/>
        <v>0</v>
      </c>
      <c r="AW88" s="24">
        <f t="shared" si="13"/>
        <v>1</v>
      </c>
    </row>
    <row r="89" spans="1:49" x14ac:dyDescent="0.2">
      <c r="A89" s="19" t="str">
        <f>Cards[[#This Row],[Title]]</f>
        <v>Swap</v>
      </c>
      <c r="B89" s="19" t="str">
        <f>Cards[[#This Row],[Tags]]</f>
        <v>character, disruption, movement, world</v>
      </c>
      <c r="C89" s="20" t="str" cm="1">
        <f t="array" ref="C89:F89">TRANSPOSE(_xlfn.FILTERXML("&lt;t&gt;&lt;s&gt;" &amp;SUBSTITUTE(B89,",","&lt;/s&gt;&lt;s&gt;") &amp; "&lt;/s&gt;&lt;/t&gt;","//s"))</f>
        <v>character</v>
      </c>
      <c r="D89" s="5" t="str">
        <v>disruption</v>
      </c>
      <c r="E89" s="5" t="str">
        <v>movement</v>
      </c>
      <c r="F89" s="5" t="str">
        <v>world</v>
      </c>
      <c r="Z89" s="20">
        <f t="shared" si="15"/>
        <v>0</v>
      </c>
      <c r="AA89" s="5">
        <f t="shared" si="15"/>
        <v>0</v>
      </c>
      <c r="AB89" s="5">
        <f t="shared" si="15"/>
        <v>1</v>
      </c>
      <c r="AC89" s="5">
        <f t="shared" si="15"/>
        <v>0</v>
      </c>
      <c r="AD89" s="5">
        <f t="shared" si="15"/>
        <v>0</v>
      </c>
      <c r="AE89" s="5">
        <f t="shared" si="15"/>
        <v>0</v>
      </c>
      <c r="AF89" s="5">
        <f t="shared" si="15"/>
        <v>0</v>
      </c>
      <c r="AG89" s="5">
        <f t="shared" si="15"/>
        <v>1</v>
      </c>
      <c r="AH89" s="5">
        <f t="shared" si="15"/>
        <v>0</v>
      </c>
      <c r="AI89" s="5">
        <f t="shared" si="15"/>
        <v>0</v>
      </c>
      <c r="AJ89" s="5">
        <f t="shared" si="15"/>
        <v>0</v>
      </c>
      <c r="AK89" s="5">
        <f t="shared" si="15"/>
        <v>0</v>
      </c>
      <c r="AL89" s="5">
        <f t="shared" si="15"/>
        <v>0</v>
      </c>
      <c r="AM89" s="5">
        <f t="shared" si="15"/>
        <v>1</v>
      </c>
      <c r="AN89" s="5">
        <f t="shared" si="15"/>
        <v>0</v>
      </c>
      <c r="AO89" s="5">
        <f t="shared" si="15"/>
        <v>0</v>
      </c>
      <c r="AP89" s="5">
        <f t="shared" si="14"/>
        <v>0</v>
      </c>
      <c r="AQ89" s="5">
        <f t="shared" si="14"/>
        <v>0</v>
      </c>
      <c r="AR89" s="5">
        <f t="shared" si="14"/>
        <v>0</v>
      </c>
      <c r="AS89" s="5">
        <f t="shared" si="14"/>
        <v>0</v>
      </c>
      <c r="AT89" s="5">
        <f t="shared" si="14"/>
        <v>0</v>
      </c>
      <c r="AU89" s="5">
        <f t="shared" si="14"/>
        <v>0</v>
      </c>
      <c r="AV89" s="5">
        <f t="shared" si="12"/>
        <v>1</v>
      </c>
      <c r="AW89" s="24">
        <f t="shared" si="13"/>
        <v>0</v>
      </c>
    </row>
    <row r="90" spans="1:49" x14ac:dyDescent="0.2">
      <c r="A90" s="19" t="str">
        <f>Cards[[#This Row],[Title]]</f>
        <v>Swarm</v>
      </c>
      <c r="B90" s="19" t="str">
        <f>Cards[[#This Row],[Tags]]</f>
        <v>character, disruption, identity</v>
      </c>
      <c r="C90" s="20" t="str" cm="1">
        <f t="array" ref="C90:E90">TRANSPOSE(_xlfn.FILTERXML("&lt;t&gt;&lt;s&gt;" &amp;SUBSTITUTE(B90,",","&lt;/s&gt;&lt;s&gt;") &amp; "&lt;/s&gt;&lt;/t&gt;","//s"))</f>
        <v>character</v>
      </c>
      <c r="D90" s="5" t="str">
        <v>disruption</v>
      </c>
      <c r="E90" s="5" t="str">
        <v>identity</v>
      </c>
      <c r="Z90" s="20">
        <f t="shared" si="15"/>
        <v>0</v>
      </c>
      <c r="AA90" s="5">
        <f t="shared" si="15"/>
        <v>0</v>
      </c>
      <c r="AB90" s="5">
        <f t="shared" si="15"/>
        <v>1</v>
      </c>
      <c r="AC90" s="5">
        <f t="shared" si="15"/>
        <v>0</v>
      </c>
      <c r="AD90" s="5">
        <f t="shared" si="15"/>
        <v>0</v>
      </c>
      <c r="AE90" s="5">
        <f t="shared" si="15"/>
        <v>0</v>
      </c>
      <c r="AF90" s="5">
        <f t="shared" si="15"/>
        <v>0</v>
      </c>
      <c r="AG90" s="5">
        <f t="shared" si="15"/>
        <v>1</v>
      </c>
      <c r="AH90" s="5">
        <f t="shared" si="15"/>
        <v>0</v>
      </c>
      <c r="AI90" s="5">
        <f t="shared" si="15"/>
        <v>0</v>
      </c>
      <c r="AJ90" s="5">
        <f t="shared" si="15"/>
        <v>1</v>
      </c>
      <c r="AK90" s="5">
        <f t="shared" si="15"/>
        <v>0</v>
      </c>
      <c r="AL90" s="5">
        <f t="shared" si="15"/>
        <v>0</v>
      </c>
      <c r="AM90" s="5">
        <f t="shared" si="15"/>
        <v>0</v>
      </c>
      <c r="AN90" s="5">
        <f t="shared" si="15"/>
        <v>0</v>
      </c>
      <c r="AO90" s="5">
        <f t="shared" si="15"/>
        <v>0</v>
      </c>
      <c r="AP90" s="5">
        <f t="shared" si="14"/>
        <v>0</v>
      </c>
      <c r="AQ90" s="5">
        <f t="shared" si="14"/>
        <v>0</v>
      </c>
      <c r="AR90" s="5">
        <f t="shared" si="14"/>
        <v>0</v>
      </c>
      <c r="AS90" s="5">
        <f t="shared" si="14"/>
        <v>0</v>
      </c>
      <c r="AT90" s="5">
        <f t="shared" si="14"/>
        <v>0</v>
      </c>
      <c r="AU90" s="5">
        <f t="shared" si="14"/>
        <v>0</v>
      </c>
      <c r="AV90" s="5">
        <f t="shared" si="12"/>
        <v>0</v>
      </c>
      <c r="AW90" s="24">
        <f t="shared" si="13"/>
        <v>0</v>
      </c>
    </row>
    <row r="91" spans="1:49" x14ac:dyDescent="0.2">
      <c r="A91" s="19" t="str">
        <f>Cards[[#This Row],[Title]]</f>
        <v>Sword Hex</v>
      </c>
      <c r="B91" s="19" t="str">
        <f>Cards[[#This Row],[Tags]]</f>
        <v>attack, identity, combat</v>
      </c>
      <c r="C91" s="20" t="str" cm="1">
        <f t="array" ref="C91:E91">TRANSPOSE(_xlfn.FILTERXML("&lt;t&gt;&lt;s&gt;" &amp;SUBSTITUTE(B91,",","&lt;/s&gt;&lt;s&gt;") &amp; "&lt;/s&gt;&lt;/t&gt;","//s"))</f>
        <v>attack</v>
      </c>
      <c r="D91" s="5" t="str">
        <v>identity</v>
      </c>
      <c r="E91" s="5" t="str">
        <v>combat</v>
      </c>
      <c r="Z91" s="20">
        <f t="shared" si="15"/>
        <v>0</v>
      </c>
      <c r="AA91" s="5">
        <f t="shared" si="15"/>
        <v>1</v>
      </c>
      <c r="AB91" s="5">
        <f t="shared" si="15"/>
        <v>0</v>
      </c>
      <c r="AC91" s="5">
        <f t="shared" si="15"/>
        <v>1</v>
      </c>
      <c r="AD91" s="5">
        <f t="shared" si="15"/>
        <v>0</v>
      </c>
      <c r="AE91" s="5">
        <f t="shared" si="15"/>
        <v>0</v>
      </c>
      <c r="AF91" s="5">
        <f t="shared" si="15"/>
        <v>0</v>
      </c>
      <c r="AG91" s="5">
        <f t="shared" si="15"/>
        <v>0</v>
      </c>
      <c r="AH91" s="5">
        <f t="shared" si="15"/>
        <v>0</v>
      </c>
      <c r="AI91" s="5">
        <f t="shared" si="15"/>
        <v>0</v>
      </c>
      <c r="AJ91" s="5">
        <f t="shared" si="15"/>
        <v>1</v>
      </c>
      <c r="AK91" s="5">
        <f t="shared" si="15"/>
        <v>0</v>
      </c>
      <c r="AL91" s="5">
        <f t="shared" si="15"/>
        <v>0</v>
      </c>
      <c r="AM91" s="5">
        <f t="shared" si="15"/>
        <v>0</v>
      </c>
      <c r="AN91" s="5">
        <f t="shared" si="15"/>
        <v>0</v>
      </c>
      <c r="AO91" s="5">
        <f t="shared" si="15"/>
        <v>0</v>
      </c>
      <c r="AP91" s="5">
        <f t="shared" si="14"/>
        <v>0</v>
      </c>
      <c r="AQ91" s="5">
        <f t="shared" si="14"/>
        <v>0</v>
      </c>
      <c r="AR91" s="5">
        <f t="shared" si="14"/>
        <v>0</v>
      </c>
      <c r="AS91" s="5">
        <f t="shared" si="14"/>
        <v>0</v>
      </c>
      <c r="AT91" s="5">
        <f t="shared" si="14"/>
        <v>0</v>
      </c>
      <c r="AU91" s="5">
        <f t="shared" si="14"/>
        <v>0</v>
      </c>
      <c r="AV91" s="5">
        <f t="shared" si="12"/>
        <v>0</v>
      </c>
      <c r="AW91" s="24">
        <f t="shared" si="13"/>
        <v>0</v>
      </c>
    </row>
    <row r="92" spans="1:49" x14ac:dyDescent="0.2">
      <c r="A92" s="19" t="str">
        <f>Cards[[#This Row],[Title]]</f>
        <v>Talk it Out</v>
      </c>
      <c r="B92" s="19" t="str">
        <f>Cards[[#This Row],[Tags]]</f>
        <v>identity, pacifist, social, story</v>
      </c>
      <c r="C92" s="20" t="str" cm="1">
        <f t="array" ref="C92:F92">TRANSPOSE(_xlfn.FILTERXML("&lt;t&gt;&lt;s&gt;" &amp;SUBSTITUTE(B92,",","&lt;/s&gt;&lt;s&gt;") &amp; "&lt;/s&gt;&lt;/t&gt;","//s"))</f>
        <v>identity</v>
      </c>
      <c r="D92" s="5" t="str">
        <v>pacifist</v>
      </c>
      <c r="E92" s="5" t="str">
        <v>social</v>
      </c>
      <c r="F92" s="5" t="str">
        <v>story</v>
      </c>
      <c r="Z92" s="20">
        <f t="shared" si="15"/>
        <v>0</v>
      </c>
      <c r="AA92" s="5">
        <f t="shared" si="15"/>
        <v>0</v>
      </c>
      <c r="AB92" s="5">
        <f t="shared" si="15"/>
        <v>0</v>
      </c>
      <c r="AC92" s="5">
        <f t="shared" si="15"/>
        <v>0</v>
      </c>
      <c r="AD92" s="5">
        <f t="shared" si="15"/>
        <v>0</v>
      </c>
      <c r="AE92" s="5">
        <f t="shared" si="15"/>
        <v>0</v>
      </c>
      <c r="AF92" s="5">
        <f t="shared" si="15"/>
        <v>0</v>
      </c>
      <c r="AG92" s="5">
        <f t="shared" si="15"/>
        <v>0</v>
      </c>
      <c r="AH92" s="5">
        <f t="shared" si="15"/>
        <v>0</v>
      </c>
      <c r="AI92" s="5">
        <f t="shared" si="15"/>
        <v>0</v>
      </c>
      <c r="AJ92" s="5">
        <f t="shared" si="15"/>
        <v>1</v>
      </c>
      <c r="AK92" s="5">
        <f t="shared" si="15"/>
        <v>0</v>
      </c>
      <c r="AL92" s="5">
        <f t="shared" si="15"/>
        <v>0</v>
      </c>
      <c r="AM92" s="5">
        <f t="shared" si="15"/>
        <v>0</v>
      </c>
      <c r="AN92" s="5">
        <f t="shared" si="15"/>
        <v>0</v>
      </c>
      <c r="AO92" s="5">
        <f t="shared" si="15"/>
        <v>1</v>
      </c>
      <c r="AP92" s="5">
        <f t="shared" si="14"/>
        <v>0</v>
      </c>
      <c r="AQ92" s="5">
        <f t="shared" si="14"/>
        <v>0</v>
      </c>
      <c r="AR92" s="5">
        <f t="shared" si="14"/>
        <v>0</v>
      </c>
      <c r="AS92" s="5">
        <f t="shared" si="14"/>
        <v>1</v>
      </c>
      <c r="AT92" s="5">
        <f t="shared" si="14"/>
        <v>1</v>
      </c>
      <c r="AU92" s="5">
        <f t="shared" si="14"/>
        <v>0</v>
      </c>
      <c r="AV92" s="5">
        <f t="shared" si="12"/>
        <v>0</v>
      </c>
      <c r="AW92" s="24">
        <f t="shared" si="13"/>
        <v>0</v>
      </c>
    </row>
    <row r="93" spans="1:49" x14ac:dyDescent="0.2">
      <c r="A93" s="19" t="str">
        <f>Cards[[#This Row],[Title]]</f>
        <v>The Gambler</v>
      </c>
      <c r="B93" s="19" t="str">
        <f>Cards[[#This Row],[Tags]]</f>
        <v>identity, social</v>
      </c>
      <c r="C93" s="20" t="str" cm="1">
        <f t="array" ref="C93:D93">TRANSPOSE(_xlfn.FILTERXML("&lt;t&gt;&lt;s&gt;" &amp;SUBSTITUTE(B93,",","&lt;/s&gt;&lt;s&gt;") &amp; "&lt;/s&gt;&lt;/t&gt;","//s"))</f>
        <v>identity</v>
      </c>
      <c r="D93" s="5" t="str">
        <v>social</v>
      </c>
      <c r="Z93" s="20">
        <f t="shared" si="15"/>
        <v>0</v>
      </c>
      <c r="AA93" s="5">
        <f t="shared" si="15"/>
        <v>0</v>
      </c>
      <c r="AB93" s="5">
        <f t="shared" si="15"/>
        <v>0</v>
      </c>
      <c r="AC93" s="5">
        <f t="shared" si="15"/>
        <v>0</v>
      </c>
      <c r="AD93" s="5">
        <f t="shared" si="15"/>
        <v>0</v>
      </c>
      <c r="AE93" s="5">
        <f t="shared" si="15"/>
        <v>0</v>
      </c>
      <c r="AF93" s="5">
        <f t="shared" si="15"/>
        <v>0</v>
      </c>
      <c r="AG93" s="5">
        <f t="shared" si="15"/>
        <v>0</v>
      </c>
      <c r="AH93" s="5">
        <f t="shared" si="15"/>
        <v>0</v>
      </c>
      <c r="AI93" s="5">
        <f t="shared" si="15"/>
        <v>0</v>
      </c>
      <c r="AJ93" s="5">
        <f t="shared" si="15"/>
        <v>1</v>
      </c>
      <c r="AK93" s="5">
        <f t="shared" si="15"/>
        <v>0</v>
      </c>
      <c r="AL93" s="5">
        <f t="shared" si="15"/>
        <v>0</v>
      </c>
      <c r="AM93" s="5">
        <f t="shared" si="15"/>
        <v>0</v>
      </c>
      <c r="AN93" s="5">
        <f t="shared" si="15"/>
        <v>0</v>
      </c>
      <c r="AO93" s="5">
        <f t="shared" ref="AO93:AU108" si="16">IF(ISNA(MATCH(AO$1,$C93:$Y93,0)),0,1)</f>
        <v>0</v>
      </c>
      <c r="AP93" s="5">
        <f t="shared" si="16"/>
        <v>0</v>
      </c>
      <c r="AQ93" s="5">
        <f t="shared" si="16"/>
        <v>0</v>
      </c>
      <c r="AR93" s="5">
        <f t="shared" si="16"/>
        <v>0</v>
      </c>
      <c r="AS93" s="5">
        <f t="shared" si="16"/>
        <v>1</v>
      </c>
      <c r="AT93" s="5">
        <f t="shared" si="16"/>
        <v>0</v>
      </c>
      <c r="AU93" s="5">
        <f t="shared" si="16"/>
        <v>0</v>
      </c>
      <c r="AV93" s="5">
        <f t="shared" si="12"/>
        <v>0</v>
      </c>
      <c r="AW93" s="24">
        <f t="shared" si="13"/>
        <v>0</v>
      </c>
    </row>
    <row r="94" spans="1:49" x14ac:dyDescent="0.2">
      <c r="A94" s="19" t="str">
        <f>Cards[[#This Row],[Title]]</f>
        <v>Throw</v>
      </c>
      <c r="B94" s="19" t="str">
        <f>Cards[[#This Row],[Tags]]</f>
        <v>disruption, identity, world</v>
      </c>
      <c r="C94" s="20" t="str" cm="1">
        <f t="array" ref="C94:E94">TRANSPOSE(_xlfn.FILTERXML("&lt;t&gt;&lt;s&gt;" &amp;SUBSTITUTE(B94,",","&lt;/s&gt;&lt;s&gt;") &amp; "&lt;/s&gt;&lt;/t&gt;","//s"))</f>
        <v>disruption</v>
      </c>
      <c r="D94" s="5" t="str">
        <v>identity</v>
      </c>
      <c r="E94" s="5" t="str">
        <v>world</v>
      </c>
      <c r="Z94" s="20">
        <f t="shared" ref="Z94:AO109" si="17">IF(ISNA(MATCH(Z$1,$C94:$Y94,0)),0,1)</f>
        <v>0</v>
      </c>
      <c r="AA94" s="5">
        <f t="shared" si="17"/>
        <v>0</v>
      </c>
      <c r="AB94" s="5">
        <f t="shared" si="17"/>
        <v>0</v>
      </c>
      <c r="AC94" s="5">
        <f t="shared" si="17"/>
        <v>0</v>
      </c>
      <c r="AD94" s="5">
        <f t="shared" si="17"/>
        <v>0</v>
      </c>
      <c r="AE94" s="5">
        <f t="shared" si="17"/>
        <v>0</v>
      </c>
      <c r="AF94" s="5">
        <f t="shared" si="17"/>
        <v>0</v>
      </c>
      <c r="AG94" s="5">
        <f t="shared" si="17"/>
        <v>1</v>
      </c>
      <c r="AH94" s="5">
        <f t="shared" si="17"/>
        <v>0</v>
      </c>
      <c r="AI94" s="5">
        <f t="shared" si="17"/>
        <v>0</v>
      </c>
      <c r="AJ94" s="5">
        <f t="shared" si="17"/>
        <v>1</v>
      </c>
      <c r="AK94" s="5">
        <f t="shared" si="17"/>
        <v>0</v>
      </c>
      <c r="AL94" s="5">
        <f t="shared" si="17"/>
        <v>0</v>
      </c>
      <c r="AM94" s="5">
        <f t="shared" si="17"/>
        <v>0</v>
      </c>
      <c r="AN94" s="5">
        <f t="shared" si="17"/>
        <v>0</v>
      </c>
      <c r="AO94" s="5">
        <f t="shared" si="17"/>
        <v>0</v>
      </c>
      <c r="AP94" s="5">
        <f t="shared" si="16"/>
        <v>0</v>
      </c>
      <c r="AQ94" s="5">
        <f t="shared" si="16"/>
        <v>0</v>
      </c>
      <c r="AR94" s="5">
        <f t="shared" si="16"/>
        <v>0</v>
      </c>
      <c r="AS94" s="5">
        <f t="shared" si="16"/>
        <v>0</v>
      </c>
      <c r="AT94" s="5">
        <f t="shared" si="16"/>
        <v>0</v>
      </c>
      <c r="AU94" s="5">
        <f t="shared" si="16"/>
        <v>0</v>
      </c>
      <c r="AV94" s="5">
        <f t="shared" si="12"/>
        <v>1</v>
      </c>
      <c r="AW94" s="24">
        <f t="shared" si="13"/>
        <v>0</v>
      </c>
    </row>
    <row r="95" spans="1:49" x14ac:dyDescent="0.2">
      <c r="A95" s="19" t="str">
        <f>Cards[[#This Row],[Title]]</f>
        <v>Where-Ware Charm</v>
      </c>
      <c r="B95" s="19" t="str">
        <f>Cards[[#This Row],[Tags]]</f>
        <v>identity, information, movement</v>
      </c>
      <c r="C95" s="20" t="str" cm="1">
        <f t="array" ref="C95:E95">TRANSPOSE(_xlfn.FILTERXML("&lt;t&gt;&lt;s&gt;" &amp;SUBSTITUTE(B95,",","&lt;/s&gt;&lt;s&gt;") &amp; "&lt;/s&gt;&lt;/t&gt;","//s"))</f>
        <v>identity</v>
      </c>
      <c r="D95" s="5" t="str">
        <v>information</v>
      </c>
      <c r="E95" s="5" t="str">
        <v>movement</v>
      </c>
      <c r="Z95" s="20">
        <f t="shared" si="17"/>
        <v>0</v>
      </c>
      <c r="AA95" s="5">
        <f t="shared" si="17"/>
        <v>0</v>
      </c>
      <c r="AB95" s="5">
        <f t="shared" si="17"/>
        <v>0</v>
      </c>
      <c r="AC95" s="5">
        <f t="shared" si="17"/>
        <v>0</v>
      </c>
      <c r="AD95" s="5">
        <f t="shared" si="17"/>
        <v>0</v>
      </c>
      <c r="AE95" s="5">
        <f t="shared" si="17"/>
        <v>0</v>
      </c>
      <c r="AF95" s="5">
        <f t="shared" si="17"/>
        <v>0</v>
      </c>
      <c r="AG95" s="5">
        <f t="shared" si="17"/>
        <v>0</v>
      </c>
      <c r="AH95" s="5">
        <f t="shared" si="17"/>
        <v>0</v>
      </c>
      <c r="AI95" s="5">
        <f t="shared" si="17"/>
        <v>0</v>
      </c>
      <c r="AJ95" s="5">
        <f t="shared" si="17"/>
        <v>1</v>
      </c>
      <c r="AK95" s="5">
        <f t="shared" si="17"/>
        <v>1</v>
      </c>
      <c r="AL95" s="5">
        <f t="shared" si="17"/>
        <v>0</v>
      </c>
      <c r="AM95" s="5">
        <f t="shared" si="17"/>
        <v>1</v>
      </c>
      <c r="AN95" s="5">
        <f t="shared" si="17"/>
        <v>0</v>
      </c>
      <c r="AO95" s="5">
        <f t="shared" si="17"/>
        <v>0</v>
      </c>
      <c r="AP95" s="5">
        <f t="shared" si="16"/>
        <v>0</v>
      </c>
      <c r="AQ95" s="5">
        <f t="shared" si="16"/>
        <v>0</v>
      </c>
      <c r="AR95" s="5">
        <f t="shared" si="16"/>
        <v>0</v>
      </c>
      <c r="AS95" s="5">
        <f t="shared" si="16"/>
        <v>0</v>
      </c>
      <c r="AT95" s="5">
        <f t="shared" si="16"/>
        <v>0</v>
      </c>
      <c r="AU95" s="5">
        <f t="shared" si="16"/>
        <v>0</v>
      </c>
      <c r="AV95" s="5">
        <f t="shared" si="12"/>
        <v>0</v>
      </c>
      <c r="AW95" s="24">
        <f t="shared" si="13"/>
        <v>0</v>
      </c>
    </row>
    <row r="96" spans="1:49" x14ac:dyDescent="0.2">
      <c r="A96" s="19" t="str">
        <f>Cards[[#This Row],[Title]]</f>
        <v>Arouse</v>
      </c>
      <c r="B96" s="19" t="str">
        <f>Cards[[#This Row],[Tags]]</f>
        <v>character, pacifist, social</v>
      </c>
      <c r="C96" s="20" t="str" cm="1">
        <f t="array" ref="C96:E96">TRANSPOSE(_xlfn.FILTERXML("&lt;t&gt;&lt;s&gt;" &amp;SUBSTITUTE(B96,",","&lt;/s&gt;&lt;s&gt;") &amp; "&lt;/s&gt;&lt;/t&gt;","//s"))</f>
        <v>character</v>
      </c>
      <c r="D96" s="5" t="str">
        <v>pacifist</v>
      </c>
      <c r="E96" s="5" t="str">
        <v>social</v>
      </c>
      <c r="Z96" s="20">
        <f t="shared" si="17"/>
        <v>0</v>
      </c>
      <c r="AA96" s="5">
        <f t="shared" si="17"/>
        <v>0</v>
      </c>
      <c r="AB96" s="5">
        <f t="shared" si="17"/>
        <v>1</v>
      </c>
      <c r="AC96" s="5">
        <f t="shared" si="17"/>
        <v>0</v>
      </c>
      <c r="AD96" s="5">
        <f t="shared" si="17"/>
        <v>0</v>
      </c>
      <c r="AE96" s="5">
        <f t="shared" si="17"/>
        <v>0</v>
      </c>
      <c r="AF96" s="5">
        <f t="shared" si="17"/>
        <v>0</v>
      </c>
      <c r="AG96" s="5">
        <f t="shared" si="17"/>
        <v>0</v>
      </c>
      <c r="AH96" s="5">
        <f t="shared" si="17"/>
        <v>0</v>
      </c>
      <c r="AI96" s="5">
        <f t="shared" si="17"/>
        <v>0</v>
      </c>
      <c r="AJ96" s="5">
        <f t="shared" si="17"/>
        <v>0</v>
      </c>
      <c r="AK96" s="5">
        <f t="shared" si="17"/>
        <v>0</v>
      </c>
      <c r="AL96" s="5">
        <f t="shared" si="17"/>
        <v>0</v>
      </c>
      <c r="AM96" s="5">
        <f t="shared" si="17"/>
        <v>0</v>
      </c>
      <c r="AN96" s="5">
        <f t="shared" si="17"/>
        <v>0</v>
      </c>
      <c r="AO96" s="5">
        <f t="shared" si="17"/>
        <v>1</v>
      </c>
      <c r="AP96" s="5">
        <f t="shared" si="16"/>
        <v>0</v>
      </c>
      <c r="AQ96" s="5">
        <f t="shared" si="16"/>
        <v>0</v>
      </c>
      <c r="AR96" s="5">
        <f t="shared" si="16"/>
        <v>0</v>
      </c>
      <c r="AS96" s="5">
        <f t="shared" si="16"/>
        <v>1</v>
      </c>
      <c r="AT96" s="5">
        <f t="shared" si="16"/>
        <v>0</v>
      </c>
      <c r="AU96" s="5">
        <f t="shared" si="16"/>
        <v>0</v>
      </c>
      <c r="AV96" s="5">
        <f t="shared" si="12"/>
        <v>0</v>
      </c>
      <c r="AW96" s="24">
        <f t="shared" si="13"/>
        <v>0</v>
      </c>
    </row>
    <row r="97" spans="1:49" x14ac:dyDescent="0.2">
      <c r="A97" s="19" t="str">
        <f>Cards[[#This Row],[Title]]</f>
        <v>Bullet Rain</v>
      </c>
      <c r="B97" s="19" t="str">
        <f>Cards[[#This Row],[Tags]]</f>
        <v>attack, combat</v>
      </c>
      <c r="C97" s="20" t="str" cm="1">
        <f t="array" ref="C97:D97">TRANSPOSE(_xlfn.FILTERXML("&lt;t&gt;&lt;s&gt;" &amp;SUBSTITUTE(B97,",","&lt;/s&gt;&lt;s&gt;") &amp; "&lt;/s&gt;&lt;/t&gt;","//s"))</f>
        <v>attack</v>
      </c>
      <c r="D97" s="5" t="str">
        <v>combat</v>
      </c>
      <c r="Z97" s="20">
        <f t="shared" si="17"/>
        <v>0</v>
      </c>
      <c r="AA97" s="5">
        <f t="shared" si="17"/>
        <v>1</v>
      </c>
      <c r="AB97" s="5">
        <f t="shared" si="17"/>
        <v>0</v>
      </c>
      <c r="AC97" s="5">
        <f t="shared" si="17"/>
        <v>1</v>
      </c>
      <c r="AD97" s="5">
        <f t="shared" si="17"/>
        <v>0</v>
      </c>
      <c r="AE97" s="5">
        <f t="shared" si="17"/>
        <v>0</v>
      </c>
      <c r="AF97" s="5">
        <f t="shared" si="17"/>
        <v>0</v>
      </c>
      <c r="AG97" s="5">
        <f t="shared" si="17"/>
        <v>0</v>
      </c>
      <c r="AH97" s="5">
        <f t="shared" si="17"/>
        <v>0</v>
      </c>
      <c r="AI97" s="5">
        <f t="shared" si="17"/>
        <v>0</v>
      </c>
      <c r="AJ97" s="5">
        <f t="shared" si="17"/>
        <v>0</v>
      </c>
      <c r="AK97" s="5">
        <f t="shared" si="17"/>
        <v>0</v>
      </c>
      <c r="AL97" s="5">
        <f t="shared" si="17"/>
        <v>0</v>
      </c>
      <c r="AM97" s="5">
        <f t="shared" si="17"/>
        <v>0</v>
      </c>
      <c r="AN97" s="5">
        <f t="shared" si="17"/>
        <v>0</v>
      </c>
      <c r="AO97" s="5">
        <f t="shared" si="17"/>
        <v>0</v>
      </c>
      <c r="AP97" s="5">
        <f t="shared" si="16"/>
        <v>0</v>
      </c>
      <c r="AQ97" s="5">
        <f t="shared" si="16"/>
        <v>0</v>
      </c>
      <c r="AR97" s="5">
        <f t="shared" si="16"/>
        <v>0</v>
      </c>
      <c r="AS97" s="5">
        <f t="shared" si="16"/>
        <v>0</v>
      </c>
      <c r="AT97" s="5">
        <f t="shared" si="16"/>
        <v>0</v>
      </c>
      <c r="AU97" s="5">
        <f t="shared" si="16"/>
        <v>0</v>
      </c>
      <c r="AV97" s="5">
        <f t="shared" si="12"/>
        <v>0</v>
      </c>
      <c r="AW97" s="24">
        <f t="shared" si="13"/>
        <v>0</v>
      </c>
    </row>
    <row r="98" spans="1:49" x14ac:dyDescent="0.2">
      <c r="A98" s="19" t="str">
        <f>Cards[[#This Row],[Title]]</f>
        <v>Deflect</v>
      </c>
      <c r="B98" s="19" t="str">
        <f>Cards[[#This Row],[Tags]]</f>
        <v>attack, defence, combat</v>
      </c>
      <c r="C98" s="20" t="str" cm="1">
        <f t="array" ref="C98:E98">TRANSPOSE(_xlfn.FILTERXML("&lt;t&gt;&lt;s&gt;" &amp;SUBSTITUTE(B98,",","&lt;/s&gt;&lt;s&gt;") &amp; "&lt;/s&gt;&lt;/t&gt;","//s"))</f>
        <v>attack</v>
      </c>
      <c r="D98" s="5" t="str">
        <v>defence</v>
      </c>
      <c r="E98" s="5" t="str">
        <v>combat</v>
      </c>
      <c r="Z98" s="20">
        <f t="shared" si="17"/>
        <v>0</v>
      </c>
      <c r="AA98" s="5">
        <f t="shared" si="17"/>
        <v>1</v>
      </c>
      <c r="AB98" s="5">
        <f t="shared" si="17"/>
        <v>0</v>
      </c>
      <c r="AC98" s="5">
        <f t="shared" si="17"/>
        <v>1</v>
      </c>
      <c r="AD98" s="5">
        <f t="shared" si="17"/>
        <v>0</v>
      </c>
      <c r="AE98" s="5">
        <f t="shared" si="17"/>
        <v>0</v>
      </c>
      <c r="AF98" s="5">
        <f t="shared" si="17"/>
        <v>1</v>
      </c>
      <c r="AG98" s="5">
        <f t="shared" si="17"/>
        <v>0</v>
      </c>
      <c r="AH98" s="5">
        <f t="shared" si="17"/>
        <v>0</v>
      </c>
      <c r="AI98" s="5">
        <f t="shared" si="17"/>
        <v>0</v>
      </c>
      <c r="AJ98" s="5">
        <f t="shared" si="17"/>
        <v>0</v>
      </c>
      <c r="AK98" s="5">
        <f t="shared" si="17"/>
        <v>0</v>
      </c>
      <c r="AL98" s="5">
        <f t="shared" si="17"/>
        <v>0</v>
      </c>
      <c r="AM98" s="5">
        <f t="shared" si="17"/>
        <v>0</v>
      </c>
      <c r="AN98" s="5">
        <f t="shared" si="17"/>
        <v>0</v>
      </c>
      <c r="AO98" s="5">
        <f t="shared" si="17"/>
        <v>0</v>
      </c>
      <c r="AP98" s="5">
        <f t="shared" si="16"/>
        <v>0</v>
      </c>
      <c r="AQ98" s="5">
        <f t="shared" si="16"/>
        <v>0</v>
      </c>
      <c r="AR98" s="5">
        <f t="shared" si="16"/>
        <v>0</v>
      </c>
      <c r="AS98" s="5">
        <f t="shared" si="16"/>
        <v>0</v>
      </c>
      <c r="AT98" s="5">
        <f t="shared" si="16"/>
        <v>0</v>
      </c>
      <c r="AU98" s="5">
        <f t="shared" si="16"/>
        <v>0</v>
      </c>
      <c r="AV98" s="5">
        <f t="shared" ref="AV98:AV129" si="18">IF(ISNA(MATCH(AV$1,$C98:$Y98,0)),0,1)</f>
        <v>0</v>
      </c>
      <c r="AW98" s="24">
        <f t="shared" si="13"/>
        <v>0</v>
      </c>
    </row>
    <row r="99" spans="1:49" x14ac:dyDescent="0.2">
      <c r="A99" s="19" t="str">
        <f>Cards[[#This Row],[Title]]</f>
        <v>Disguise</v>
      </c>
      <c r="B99" s="19" t="str">
        <f>Cards[[#This Row],[Tags]]</f>
        <v>character, identity</v>
      </c>
      <c r="C99" s="20" t="str" cm="1">
        <f t="array" ref="C99:D99">TRANSPOSE(_xlfn.FILTERXML("&lt;t&gt;&lt;s&gt;" &amp;SUBSTITUTE(B99,",","&lt;/s&gt;&lt;s&gt;") &amp; "&lt;/s&gt;&lt;/t&gt;","//s"))</f>
        <v>character</v>
      </c>
      <c r="D99" s="5" t="str">
        <v>identity</v>
      </c>
      <c r="Z99" s="20">
        <f t="shared" si="17"/>
        <v>0</v>
      </c>
      <c r="AA99" s="5">
        <f t="shared" si="17"/>
        <v>0</v>
      </c>
      <c r="AB99" s="5">
        <f t="shared" si="17"/>
        <v>1</v>
      </c>
      <c r="AC99" s="5">
        <f t="shared" si="17"/>
        <v>0</v>
      </c>
      <c r="AD99" s="5">
        <f t="shared" si="17"/>
        <v>0</v>
      </c>
      <c r="AE99" s="5">
        <f t="shared" si="17"/>
        <v>0</v>
      </c>
      <c r="AF99" s="5">
        <f t="shared" si="17"/>
        <v>0</v>
      </c>
      <c r="AG99" s="5">
        <f t="shared" si="17"/>
        <v>0</v>
      </c>
      <c r="AH99" s="5">
        <f t="shared" si="17"/>
        <v>0</v>
      </c>
      <c r="AI99" s="5">
        <f t="shared" si="17"/>
        <v>0</v>
      </c>
      <c r="AJ99" s="5">
        <f t="shared" si="17"/>
        <v>1</v>
      </c>
      <c r="AK99" s="5">
        <f t="shared" si="17"/>
        <v>0</v>
      </c>
      <c r="AL99" s="5">
        <f t="shared" si="17"/>
        <v>0</v>
      </c>
      <c r="AM99" s="5">
        <f t="shared" si="17"/>
        <v>0</v>
      </c>
      <c r="AN99" s="5">
        <f t="shared" si="17"/>
        <v>0</v>
      </c>
      <c r="AO99" s="5">
        <f t="shared" si="17"/>
        <v>0</v>
      </c>
      <c r="AP99" s="5">
        <f t="shared" si="16"/>
        <v>0</v>
      </c>
      <c r="AQ99" s="5">
        <f t="shared" si="16"/>
        <v>0</v>
      </c>
      <c r="AR99" s="5">
        <f t="shared" si="16"/>
        <v>0</v>
      </c>
      <c r="AS99" s="5">
        <f t="shared" si="16"/>
        <v>0</v>
      </c>
      <c r="AT99" s="5">
        <f t="shared" si="16"/>
        <v>0</v>
      </c>
      <c r="AU99" s="5">
        <f t="shared" si="16"/>
        <v>0</v>
      </c>
      <c r="AV99" s="5">
        <f t="shared" si="18"/>
        <v>0</v>
      </c>
      <c r="AW99" s="24">
        <f t="shared" si="13"/>
        <v>0</v>
      </c>
    </row>
    <row r="100" spans="1:49" x14ac:dyDescent="0.2">
      <c r="A100" s="19" t="str">
        <f>Cards[[#This Row],[Title]]</f>
        <v>Drench</v>
      </c>
      <c r="B100" s="19" t="str">
        <f>Cards[[#This Row],[Tags]]</f>
        <v>disruption, story, world</v>
      </c>
      <c r="C100" s="20" t="str" cm="1">
        <f t="array" ref="C100:E100">TRANSPOSE(_xlfn.FILTERXML("&lt;t&gt;&lt;s&gt;" &amp;SUBSTITUTE(B100,",","&lt;/s&gt;&lt;s&gt;") &amp; "&lt;/s&gt;&lt;/t&gt;","//s"))</f>
        <v>disruption</v>
      </c>
      <c r="D100" s="5" t="str">
        <v>story</v>
      </c>
      <c r="E100" s="5" t="str">
        <v>world</v>
      </c>
      <c r="Z100" s="20">
        <f t="shared" si="17"/>
        <v>0</v>
      </c>
      <c r="AA100" s="5">
        <f t="shared" si="17"/>
        <v>0</v>
      </c>
      <c r="AB100" s="5">
        <f t="shared" si="17"/>
        <v>0</v>
      </c>
      <c r="AC100" s="5">
        <f t="shared" si="17"/>
        <v>0</v>
      </c>
      <c r="AD100" s="5">
        <f t="shared" si="17"/>
        <v>0</v>
      </c>
      <c r="AE100" s="5">
        <f t="shared" si="17"/>
        <v>0</v>
      </c>
      <c r="AF100" s="5">
        <f t="shared" si="17"/>
        <v>0</v>
      </c>
      <c r="AG100" s="5">
        <f t="shared" si="17"/>
        <v>1</v>
      </c>
      <c r="AH100" s="5">
        <f t="shared" si="17"/>
        <v>0</v>
      </c>
      <c r="AI100" s="5">
        <f t="shared" si="17"/>
        <v>0</v>
      </c>
      <c r="AJ100" s="5">
        <f t="shared" si="17"/>
        <v>0</v>
      </c>
      <c r="AK100" s="5">
        <f t="shared" si="17"/>
        <v>0</v>
      </c>
      <c r="AL100" s="5">
        <f t="shared" si="17"/>
        <v>0</v>
      </c>
      <c r="AM100" s="5">
        <f t="shared" si="17"/>
        <v>0</v>
      </c>
      <c r="AN100" s="5">
        <f t="shared" si="17"/>
        <v>0</v>
      </c>
      <c r="AO100" s="5">
        <f t="shared" si="17"/>
        <v>0</v>
      </c>
      <c r="AP100" s="5">
        <f t="shared" si="16"/>
        <v>0</v>
      </c>
      <c r="AQ100" s="5">
        <f t="shared" si="16"/>
        <v>0</v>
      </c>
      <c r="AR100" s="5">
        <f t="shared" si="16"/>
        <v>0</v>
      </c>
      <c r="AS100" s="5">
        <f t="shared" si="16"/>
        <v>0</v>
      </c>
      <c r="AT100" s="5">
        <f t="shared" si="16"/>
        <v>1</v>
      </c>
      <c r="AU100" s="5">
        <f t="shared" si="16"/>
        <v>0</v>
      </c>
      <c r="AV100" s="5">
        <f t="shared" si="18"/>
        <v>1</v>
      </c>
      <c r="AW100" s="24">
        <f t="shared" si="13"/>
        <v>0</v>
      </c>
    </row>
    <row r="101" spans="1:49" x14ac:dyDescent="0.2">
      <c r="A101" s="19" t="str">
        <f>Cards[[#This Row],[Title]]</f>
        <v>Elektra's Siphon</v>
      </c>
      <c r="B101" s="19" t="str">
        <f>Cards[[#This Row],[Tags]]</f>
        <v>attack, disruption, world, combat</v>
      </c>
      <c r="C101" s="20" t="str" cm="1">
        <f t="array" ref="C101:F101">TRANSPOSE(_xlfn.FILTERXML("&lt;t&gt;&lt;s&gt;" &amp;SUBSTITUTE(B101,",","&lt;/s&gt;&lt;s&gt;") &amp; "&lt;/s&gt;&lt;/t&gt;","//s"))</f>
        <v>attack</v>
      </c>
      <c r="D101" s="5" t="str">
        <v>disruption</v>
      </c>
      <c r="E101" s="5" t="str">
        <v>world</v>
      </c>
      <c r="F101" s="5" t="str">
        <v>combat</v>
      </c>
      <c r="Z101" s="20">
        <f t="shared" si="17"/>
        <v>0</v>
      </c>
      <c r="AA101" s="5">
        <f t="shared" si="17"/>
        <v>1</v>
      </c>
      <c r="AB101" s="5">
        <f t="shared" si="17"/>
        <v>0</v>
      </c>
      <c r="AC101" s="5">
        <f t="shared" si="17"/>
        <v>1</v>
      </c>
      <c r="AD101" s="5">
        <f t="shared" si="17"/>
        <v>0</v>
      </c>
      <c r="AE101" s="5">
        <f t="shared" si="17"/>
        <v>0</v>
      </c>
      <c r="AF101" s="5">
        <f t="shared" si="17"/>
        <v>0</v>
      </c>
      <c r="AG101" s="5">
        <f t="shared" si="17"/>
        <v>1</v>
      </c>
      <c r="AH101" s="5">
        <f t="shared" si="17"/>
        <v>0</v>
      </c>
      <c r="AI101" s="5">
        <f t="shared" si="17"/>
        <v>0</v>
      </c>
      <c r="AJ101" s="5">
        <f t="shared" si="17"/>
        <v>0</v>
      </c>
      <c r="AK101" s="5">
        <f t="shared" si="17"/>
        <v>0</v>
      </c>
      <c r="AL101" s="5">
        <f t="shared" si="17"/>
        <v>0</v>
      </c>
      <c r="AM101" s="5">
        <f t="shared" si="17"/>
        <v>0</v>
      </c>
      <c r="AN101" s="5">
        <f t="shared" si="17"/>
        <v>0</v>
      </c>
      <c r="AO101" s="5">
        <f t="shared" si="17"/>
        <v>0</v>
      </c>
      <c r="AP101" s="5">
        <f t="shared" si="16"/>
        <v>0</v>
      </c>
      <c r="AQ101" s="5">
        <f t="shared" si="16"/>
        <v>0</v>
      </c>
      <c r="AR101" s="5">
        <f t="shared" si="16"/>
        <v>0</v>
      </c>
      <c r="AS101" s="5">
        <f t="shared" si="16"/>
        <v>0</v>
      </c>
      <c r="AT101" s="5">
        <f t="shared" si="16"/>
        <v>0</v>
      </c>
      <c r="AU101" s="5">
        <f t="shared" si="16"/>
        <v>0</v>
      </c>
      <c r="AV101" s="5">
        <f t="shared" si="18"/>
        <v>1</v>
      </c>
      <c r="AW101" s="24">
        <f t="shared" si="13"/>
        <v>0</v>
      </c>
    </row>
    <row r="102" spans="1:49" x14ac:dyDescent="0.2">
      <c r="A102" s="19" t="str">
        <f>Cards[[#This Row],[Title]]</f>
        <v>Endless Blows</v>
      </c>
      <c r="B102" s="19" t="str">
        <f>Cards[[#This Row],[Tags]]</f>
        <v>attack, trade-off, combat, create</v>
      </c>
      <c r="C102" s="20" t="str" cm="1">
        <f t="array" ref="C102:F102">TRANSPOSE(_xlfn.FILTERXML("&lt;t&gt;&lt;s&gt;" &amp;SUBSTITUTE(B102,",","&lt;/s&gt;&lt;s&gt;") &amp; "&lt;/s&gt;&lt;/t&gt;","//s"))</f>
        <v>attack</v>
      </c>
      <c r="D102" s="5" t="str">
        <v>trade-off</v>
      </c>
      <c r="E102" s="5" t="str">
        <v>combat</v>
      </c>
      <c r="F102" s="5" t="str">
        <v>create</v>
      </c>
      <c r="Z102" s="20">
        <f t="shared" si="17"/>
        <v>0</v>
      </c>
      <c r="AA102" s="5">
        <f t="shared" si="17"/>
        <v>1</v>
      </c>
      <c r="AB102" s="5">
        <f t="shared" si="17"/>
        <v>0</v>
      </c>
      <c r="AC102" s="5">
        <f t="shared" si="17"/>
        <v>1</v>
      </c>
      <c r="AD102" s="5">
        <f t="shared" si="17"/>
        <v>1</v>
      </c>
      <c r="AE102" s="5">
        <f t="shared" si="17"/>
        <v>0</v>
      </c>
      <c r="AF102" s="5">
        <f t="shared" si="17"/>
        <v>0</v>
      </c>
      <c r="AG102" s="5">
        <f t="shared" si="17"/>
        <v>0</v>
      </c>
      <c r="AH102" s="5">
        <f t="shared" si="17"/>
        <v>0</v>
      </c>
      <c r="AI102" s="5">
        <f t="shared" si="17"/>
        <v>0</v>
      </c>
      <c r="AJ102" s="5">
        <f t="shared" si="17"/>
        <v>0</v>
      </c>
      <c r="AK102" s="5">
        <f t="shared" si="17"/>
        <v>0</v>
      </c>
      <c r="AL102" s="5">
        <f t="shared" si="17"/>
        <v>0</v>
      </c>
      <c r="AM102" s="5">
        <f t="shared" si="17"/>
        <v>0</v>
      </c>
      <c r="AN102" s="5">
        <f t="shared" si="17"/>
        <v>0</v>
      </c>
      <c r="AO102" s="5">
        <f t="shared" si="17"/>
        <v>0</v>
      </c>
      <c r="AP102" s="5">
        <f t="shared" si="16"/>
        <v>0</v>
      </c>
      <c r="AQ102" s="5">
        <f t="shared" si="16"/>
        <v>0</v>
      </c>
      <c r="AR102" s="5">
        <f t="shared" si="16"/>
        <v>0</v>
      </c>
      <c r="AS102" s="5">
        <f t="shared" si="16"/>
        <v>0</v>
      </c>
      <c r="AT102" s="5">
        <f t="shared" si="16"/>
        <v>0</v>
      </c>
      <c r="AU102" s="5">
        <f t="shared" si="16"/>
        <v>1</v>
      </c>
      <c r="AV102" s="5">
        <f t="shared" si="18"/>
        <v>0</v>
      </c>
      <c r="AW102" s="24">
        <f t="shared" si="13"/>
        <v>0</v>
      </c>
    </row>
    <row r="103" spans="1:49" x14ac:dyDescent="0.2">
      <c r="A103" s="19" t="str">
        <f>Cards[[#This Row],[Title]]</f>
        <v>Extemporize</v>
      </c>
      <c r="B103" s="19" t="str">
        <f>Cards[[#This Row],[Tags]]</f>
        <v>draw</v>
      </c>
      <c r="C103" s="20" t="str" cm="1">
        <f t="array" ref="C103">TRANSPOSE(_xlfn.FILTERXML("&lt;t&gt;&lt;s&gt;" &amp;SUBSTITUTE(B103,",","&lt;/s&gt;&lt;s&gt;") &amp; "&lt;/s&gt;&lt;/t&gt;","//s"))</f>
        <v>draw</v>
      </c>
      <c r="Z103" s="20">
        <f t="shared" si="17"/>
        <v>0</v>
      </c>
      <c r="AA103" s="5">
        <f t="shared" si="17"/>
        <v>0</v>
      </c>
      <c r="AB103" s="5">
        <f t="shared" si="17"/>
        <v>0</v>
      </c>
      <c r="AC103" s="5">
        <f t="shared" si="17"/>
        <v>0</v>
      </c>
      <c r="AD103" s="5">
        <f t="shared" si="17"/>
        <v>0</v>
      </c>
      <c r="AE103" s="5">
        <f t="shared" si="17"/>
        <v>0</v>
      </c>
      <c r="AF103" s="5">
        <f t="shared" si="17"/>
        <v>0</v>
      </c>
      <c r="AG103" s="5">
        <f t="shared" si="17"/>
        <v>0</v>
      </c>
      <c r="AH103" s="5">
        <f t="shared" si="17"/>
        <v>1</v>
      </c>
      <c r="AI103" s="5">
        <f t="shared" si="17"/>
        <v>0</v>
      </c>
      <c r="AJ103" s="5">
        <f t="shared" si="17"/>
        <v>0</v>
      </c>
      <c r="AK103" s="5">
        <f t="shared" si="17"/>
        <v>0</v>
      </c>
      <c r="AL103" s="5">
        <f t="shared" si="17"/>
        <v>0</v>
      </c>
      <c r="AM103" s="5">
        <f t="shared" si="17"/>
        <v>0</v>
      </c>
      <c r="AN103" s="5">
        <f t="shared" si="17"/>
        <v>0</v>
      </c>
      <c r="AO103" s="5">
        <f t="shared" si="17"/>
        <v>0</v>
      </c>
      <c r="AP103" s="5">
        <f t="shared" si="16"/>
        <v>0</v>
      </c>
      <c r="AQ103" s="5">
        <f t="shared" si="16"/>
        <v>0</v>
      </c>
      <c r="AR103" s="5">
        <f t="shared" si="16"/>
        <v>0</v>
      </c>
      <c r="AS103" s="5">
        <f t="shared" si="16"/>
        <v>0</v>
      </c>
      <c r="AT103" s="5">
        <f t="shared" si="16"/>
        <v>0</v>
      </c>
      <c r="AU103" s="5">
        <f t="shared" si="16"/>
        <v>0</v>
      </c>
      <c r="AV103" s="5">
        <f t="shared" si="18"/>
        <v>0</v>
      </c>
      <c r="AW103" s="24">
        <f t="shared" si="13"/>
        <v>1</v>
      </c>
    </row>
    <row r="104" spans="1:49" x14ac:dyDescent="0.2">
      <c r="A104" s="19" t="str">
        <f>Cards[[#This Row],[Title]]</f>
        <v>Glacial Festival</v>
      </c>
      <c r="B104" s="19" t="str">
        <f>Cards[[#This Row],[Tags]]</f>
        <v>disruption, world</v>
      </c>
      <c r="C104" s="20" t="str" cm="1">
        <f t="array" ref="C104:D104">TRANSPOSE(_xlfn.FILTERXML("&lt;t&gt;&lt;s&gt;" &amp;SUBSTITUTE(B104,",","&lt;/s&gt;&lt;s&gt;") &amp; "&lt;/s&gt;&lt;/t&gt;","//s"))</f>
        <v>disruption</v>
      </c>
      <c r="D104" s="5" t="str">
        <v>world</v>
      </c>
      <c r="Z104" s="20">
        <f t="shared" si="17"/>
        <v>0</v>
      </c>
      <c r="AA104" s="5">
        <f t="shared" si="17"/>
        <v>0</v>
      </c>
      <c r="AB104" s="5">
        <f t="shared" si="17"/>
        <v>0</v>
      </c>
      <c r="AC104" s="5">
        <f t="shared" si="17"/>
        <v>0</v>
      </c>
      <c r="AD104" s="5">
        <f t="shared" si="17"/>
        <v>0</v>
      </c>
      <c r="AE104" s="5">
        <f t="shared" si="17"/>
        <v>0</v>
      </c>
      <c r="AF104" s="5">
        <f t="shared" si="17"/>
        <v>0</v>
      </c>
      <c r="AG104" s="5">
        <f t="shared" si="17"/>
        <v>1</v>
      </c>
      <c r="AH104" s="5">
        <f t="shared" si="17"/>
        <v>0</v>
      </c>
      <c r="AI104" s="5">
        <f t="shared" si="17"/>
        <v>0</v>
      </c>
      <c r="AJ104" s="5">
        <f t="shared" si="17"/>
        <v>0</v>
      </c>
      <c r="AK104" s="5">
        <f t="shared" si="17"/>
        <v>0</v>
      </c>
      <c r="AL104" s="5">
        <f t="shared" si="17"/>
        <v>0</v>
      </c>
      <c r="AM104" s="5">
        <f t="shared" si="17"/>
        <v>0</v>
      </c>
      <c r="AN104" s="5">
        <f t="shared" si="17"/>
        <v>0</v>
      </c>
      <c r="AO104" s="5">
        <f t="shared" si="17"/>
        <v>0</v>
      </c>
      <c r="AP104" s="5">
        <f t="shared" si="16"/>
        <v>0</v>
      </c>
      <c r="AQ104" s="5">
        <f t="shared" si="16"/>
        <v>0</v>
      </c>
      <c r="AR104" s="5">
        <f t="shared" si="16"/>
        <v>0</v>
      </c>
      <c r="AS104" s="5">
        <f t="shared" si="16"/>
        <v>0</v>
      </c>
      <c r="AT104" s="5">
        <f t="shared" si="16"/>
        <v>0</v>
      </c>
      <c r="AU104" s="5">
        <f t="shared" si="16"/>
        <v>0</v>
      </c>
      <c r="AV104" s="5">
        <f t="shared" si="18"/>
        <v>1</v>
      </c>
      <c r="AW104" s="24">
        <f t="shared" si="13"/>
        <v>0</v>
      </c>
    </row>
    <row r="105" spans="1:49" x14ac:dyDescent="0.2">
      <c r="A105" s="19" t="str">
        <f>Cards[[#This Row],[Title]]</f>
        <v>Glacial Hand</v>
      </c>
      <c r="B105" s="19" t="str">
        <f>Cards[[#This Row],[Tags]]</f>
        <v>character, trade-off</v>
      </c>
      <c r="C105" s="20" t="str" cm="1">
        <f t="array" ref="C105:D105">TRANSPOSE(_xlfn.FILTERXML("&lt;t&gt;&lt;s&gt;" &amp;SUBSTITUTE(B105,",","&lt;/s&gt;&lt;s&gt;") &amp; "&lt;/s&gt;&lt;/t&gt;","//s"))</f>
        <v>character</v>
      </c>
      <c r="D105" s="5" t="str">
        <v>trade-off</v>
      </c>
      <c r="Z105" s="20">
        <f t="shared" si="17"/>
        <v>0</v>
      </c>
      <c r="AA105" s="5">
        <f t="shared" si="17"/>
        <v>0</v>
      </c>
      <c r="AB105" s="5">
        <f t="shared" si="17"/>
        <v>1</v>
      </c>
      <c r="AC105" s="5">
        <f t="shared" si="17"/>
        <v>0</v>
      </c>
      <c r="AD105" s="5">
        <f t="shared" si="17"/>
        <v>0</v>
      </c>
      <c r="AE105" s="5">
        <f t="shared" si="17"/>
        <v>0</v>
      </c>
      <c r="AF105" s="5">
        <f t="shared" si="17"/>
        <v>0</v>
      </c>
      <c r="AG105" s="5">
        <f t="shared" si="17"/>
        <v>0</v>
      </c>
      <c r="AH105" s="5">
        <f t="shared" si="17"/>
        <v>0</v>
      </c>
      <c r="AI105" s="5">
        <f t="shared" si="17"/>
        <v>0</v>
      </c>
      <c r="AJ105" s="5">
        <f t="shared" si="17"/>
        <v>0</v>
      </c>
      <c r="AK105" s="5">
        <f t="shared" si="17"/>
        <v>0</v>
      </c>
      <c r="AL105" s="5">
        <f t="shared" si="17"/>
        <v>0</v>
      </c>
      <c r="AM105" s="5">
        <f t="shared" si="17"/>
        <v>0</v>
      </c>
      <c r="AN105" s="5">
        <f t="shared" si="17"/>
        <v>0</v>
      </c>
      <c r="AO105" s="5">
        <f t="shared" si="17"/>
        <v>0</v>
      </c>
      <c r="AP105" s="5">
        <f t="shared" si="16"/>
        <v>0</v>
      </c>
      <c r="AQ105" s="5">
        <f t="shared" si="16"/>
        <v>0</v>
      </c>
      <c r="AR105" s="5">
        <f t="shared" si="16"/>
        <v>0</v>
      </c>
      <c r="AS105" s="5">
        <f t="shared" si="16"/>
        <v>0</v>
      </c>
      <c r="AT105" s="5">
        <f t="shared" si="16"/>
        <v>0</v>
      </c>
      <c r="AU105" s="5">
        <f t="shared" si="16"/>
        <v>1</v>
      </c>
      <c r="AV105" s="5">
        <f t="shared" si="18"/>
        <v>0</v>
      </c>
      <c r="AW105" s="24">
        <f t="shared" si="13"/>
        <v>0</v>
      </c>
    </row>
    <row r="106" spans="1:49" x14ac:dyDescent="0.2">
      <c r="A106" s="19" t="str">
        <f>Cards[[#This Row],[Title]]</f>
        <v>Immolate</v>
      </c>
      <c r="B106" s="19" t="str">
        <f>Cards[[#This Row],[Tags]]</f>
        <v>attack, disruption, world, combat</v>
      </c>
      <c r="C106" s="20" t="str" cm="1">
        <f t="array" ref="C106:F106">TRANSPOSE(_xlfn.FILTERXML("&lt;t&gt;&lt;s&gt;" &amp;SUBSTITUTE(B106,",","&lt;/s&gt;&lt;s&gt;") &amp; "&lt;/s&gt;&lt;/t&gt;","//s"))</f>
        <v>attack</v>
      </c>
      <c r="D106" s="5" t="str">
        <v>disruption</v>
      </c>
      <c r="E106" s="5" t="str">
        <v>world</v>
      </c>
      <c r="F106" s="5" t="str">
        <v>combat</v>
      </c>
      <c r="Z106" s="20">
        <f t="shared" si="17"/>
        <v>0</v>
      </c>
      <c r="AA106" s="5">
        <f t="shared" si="17"/>
        <v>1</v>
      </c>
      <c r="AB106" s="5">
        <f t="shared" si="17"/>
        <v>0</v>
      </c>
      <c r="AC106" s="5">
        <f t="shared" si="17"/>
        <v>1</v>
      </c>
      <c r="AD106" s="5">
        <f t="shared" si="17"/>
        <v>0</v>
      </c>
      <c r="AE106" s="5">
        <f t="shared" si="17"/>
        <v>0</v>
      </c>
      <c r="AF106" s="5">
        <f t="shared" si="17"/>
        <v>0</v>
      </c>
      <c r="AG106" s="5">
        <f t="shared" si="17"/>
        <v>1</v>
      </c>
      <c r="AH106" s="5">
        <f t="shared" si="17"/>
        <v>0</v>
      </c>
      <c r="AI106" s="5">
        <f t="shared" si="17"/>
        <v>0</v>
      </c>
      <c r="AJ106" s="5">
        <f t="shared" si="17"/>
        <v>0</v>
      </c>
      <c r="AK106" s="5">
        <f t="shared" si="17"/>
        <v>0</v>
      </c>
      <c r="AL106" s="5">
        <f t="shared" si="17"/>
        <v>0</v>
      </c>
      <c r="AM106" s="5">
        <f t="shared" si="17"/>
        <v>0</v>
      </c>
      <c r="AN106" s="5">
        <f t="shared" si="17"/>
        <v>0</v>
      </c>
      <c r="AO106" s="5">
        <f t="shared" si="17"/>
        <v>0</v>
      </c>
      <c r="AP106" s="5">
        <f t="shared" si="16"/>
        <v>0</v>
      </c>
      <c r="AQ106" s="5">
        <f t="shared" si="16"/>
        <v>0</v>
      </c>
      <c r="AR106" s="5">
        <f t="shared" si="16"/>
        <v>0</v>
      </c>
      <c r="AS106" s="5">
        <f t="shared" si="16"/>
        <v>0</v>
      </c>
      <c r="AT106" s="5">
        <f t="shared" si="16"/>
        <v>0</v>
      </c>
      <c r="AU106" s="5">
        <f t="shared" si="16"/>
        <v>0</v>
      </c>
      <c r="AV106" s="5">
        <f t="shared" si="18"/>
        <v>1</v>
      </c>
      <c r="AW106" s="24">
        <f t="shared" si="13"/>
        <v>0</v>
      </c>
    </row>
    <row r="107" spans="1:49" x14ac:dyDescent="0.2">
      <c r="A107" s="19" t="str">
        <f>Cards[[#This Row],[Title]]</f>
        <v>Inspiration</v>
      </c>
      <c r="B107" s="19" t="str">
        <f>Cards[[#This Row],[Tags]]</f>
        <v>draw</v>
      </c>
      <c r="C107" s="20" t="str" cm="1">
        <f t="array" ref="C107">TRANSPOSE(_xlfn.FILTERXML("&lt;t&gt;&lt;s&gt;" &amp;SUBSTITUTE(B107,",","&lt;/s&gt;&lt;s&gt;") &amp; "&lt;/s&gt;&lt;/t&gt;","//s"))</f>
        <v>draw</v>
      </c>
      <c r="Z107" s="20">
        <f t="shared" si="17"/>
        <v>0</v>
      </c>
      <c r="AA107" s="5">
        <f t="shared" si="17"/>
        <v>0</v>
      </c>
      <c r="AB107" s="5">
        <f t="shared" si="17"/>
        <v>0</v>
      </c>
      <c r="AC107" s="5">
        <f t="shared" si="17"/>
        <v>0</v>
      </c>
      <c r="AD107" s="5">
        <f t="shared" si="17"/>
        <v>0</v>
      </c>
      <c r="AE107" s="5">
        <f t="shared" si="17"/>
        <v>0</v>
      </c>
      <c r="AF107" s="5">
        <f t="shared" si="17"/>
        <v>0</v>
      </c>
      <c r="AG107" s="5">
        <f t="shared" si="17"/>
        <v>0</v>
      </c>
      <c r="AH107" s="5">
        <f t="shared" si="17"/>
        <v>1</v>
      </c>
      <c r="AI107" s="5">
        <f t="shared" si="17"/>
        <v>0</v>
      </c>
      <c r="AJ107" s="5">
        <f t="shared" si="17"/>
        <v>0</v>
      </c>
      <c r="AK107" s="5">
        <f t="shared" si="17"/>
        <v>0</v>
      </c>
      <c r="AL107" s="5">
        <f t="shared" si="17"/>
        <v>0</v>
      </c>
      <c r="AM107" s="5">
        <f t="shared" si="17"/>
        <v>0</v>
      </c>
      <c r="AN107" s="5">
        <f t="shared" si="17"/>
        <v>0</v>
      </c>
      <c r="AO107" s="5">
        <f t="shared" si="17"/>
        <v>0</v>
      </c>
      <c r="AP107" s="5">
        <f t="shared" si="16"/>
        <v>0</v>
      </c>
      <c r="AQ107" s="5">
        <f t="shared" si="16"/>
        <v>0</v>
      </c>
      <c r="AR107" s="5">
        <f t="shared" si="16"/>
        <v>0</v>
      </c>
      <c r="AS107" s="5">
        <f t="shared" si="16"/>
        <v>0</v>
      </c>
      <c r="AT107" s="5">
        <f t="shared" si="16"/>
        <v>0</v>
      </c>
      <c r="AU107" s="5">
        <f t="shared" si="16"/>
        <v>0</v>
      </c>
      <c r="AV107" s="5">
        <f t="shared" si="18"/>
        <v>0</v>
      </c>
      <c r="AW107" s="24">
        <f t="shared" si="13"/>
        <v>1</v>
      </c>
    </row>
    <row r="108" spans="1:49" x14ac:dyDescent="0.2">
      <c r="A108" s="19" t="str">
        <f>Cards[[#This Row],[Title]]</f>
        <v>Levitate</v>
      </c>
      <c r="B108" s="19" t="str">
        <f>Cards[[#This Row],[Tags]]</f>
        <v>movement, world</v>
      </c>
      <c r="C108" s="20" t="str" cm="1">
        <f t="array" ref="C108:D108">TRANSPOSE(_xlfn.FILTERXML("&lt;t&gt;&lt;s&gt;" &amp;SUBSTITUTE(B108,",","&lt;/s&gt;&lt;s&gt;") &amp; "&lt;/s&gt;&lt;/t&gt;","//s"))</f>
        <v>movement</v>
      </c>
      <c r="D108" s="5" t="str">
        <v>world</v>
      </c>
      <c r="Z108" s="20">
        <f t="shared" si="17"/>
        <v>0</v>
      </c>
      <c r="AA108" s="5">
        <f t="shared" si="17"/>
        <v>0</v>
      </c>
      <c r="AB108" s="5">
        <f t="shared" si="17"/>
        <v>0</v>
      </c>
      <c r="AC108" s="5">
        <f t="shared" si="17"/>
        <v>0</v>
      </c>
      <c r="AD108" s="5">
        <f t="shared" si="17"/>
        <v>0</v>
      </c>
      <c r="AE108" s="5">
        <f t="shared" si="17"/>
        <v>0</v>
      </c>
      <c r="AF108" s="5">
        <f t="shared" si="17"/>
        <v>0</v>
      </c>
      <c r="AG108" s="5">
        <f t="shared" si="17"/>
        <v>0</v>
      </c>
      <c r="AH108" s="5">
        <f t="shared" si="17"/>
        <v>0</v>
      </c>
      <c r="AI108" s="5">
        <f t="shared" si="17"/>
        <v>0</v>
      </c>
      <c r="AJ108" s="5">
        <f t="shared" si="17"/>
        <v>0</v>
      </c>
      <c r="AK108" s="5">
        <f t="shared" si="17"/>
        <v>0</v>
      </c>
      <c r="AL108" s="5">
        <f t="shared" si="17"/>
        <v>0</v>
      </c>
      <c r="AM108" s="5">
        <f t="shared" si="17"/>
        <v>1</v>
      </c>
      <c r="AN108" s="5">
        <f t="shared" si="17"/>
        <v>0</v>
      </c>
      <c r="AO108" s="5">
        <f t="shared" si="17"/>
        <v>0</v>
      </c>
      <c r="AP108" s="5">
        <f t="shared" si="16"/>
        <v>0</v>
      </c>
      <c r="AQ108" s="5">
        <f t="shared" si="16"/>
        <v>0</v>
      </c>
      <c r="AR108" s="5">
        <f t="shared" si="16"/>
        <v>0</v>
      </c>
      <c r="AS108" s="5">
        <f t="shared" si="16"/>
        <v>0</v>
      </c>
      <c r="AT108" s="5">
        <f t="shared" si="16"/>
        <v>0</v>
      </c>
      <c r="AU108" s="5">
        <f t="shared" si="16"/>
        <v>0</v>
      </c>
      <c r="AV108" s="5">
        <f t="shared" si="18"/>
        <v>1</v>
      </c>
      <c r="AW108" s="24">
        <f t="shared" si="13"/>
        <v>0</v>
      </c>
    </row>
    <row r="109" spans="1:49" x14ac:dyDescent="0.2">
      <c r="A109" s="19" t="str">
        <f>Cards[[#This Row],[Title]]</f>
        <v>Magic Trick</v>
      </c>
      <c r="B109" s="19" t="str">
        <f>Cards[[#This Row],[Tags]]</f>
        <v>antagonist, character, pacifist, social</v>
      </c>
      <c r="C109" s="20" t="str" cm="1">
        <f t="array" ref="C109:F109">TRANSPOSE(_xlfn.FILTERXML("&lt;t&gt;&lt;s&gt;" &amp;SUBSTITUTE(B109,",","&lt;/s&gt;&lt;s&gt;") &amp; "&lt;/s&gt;&lt;/t&gt;","//s"))</f>
        <v>antagonist</v>
      </c>
      <c r="D109" s="5" t="str">
        <v>character</v>
      </c>
      <c r="E109" s="5" t="str">
        <v>pacifist</v>
      </c>
      <c r="F109" s="5" t="str">
        <v>social</v>
      </c>
      <c r="Z109" s="20">
        <f t="shared" si="17"/>
        <v>1</v>
      </c>
      <c r="AA109" s="5">
        <f t="shared" si="17"/>
        <v>0</v>
      </c>
      <c r="AB109" s="5">
        <f t="shared" si="17"/>
        <v>1</v>
      </c>
      <c r="AC109" s="5">
        <f t="shared" si="17"/>
        <v>0</v>
      </c>
      <c r="AD109" s="5">
        <f t="shared" si="17"/>
        <v>0</v>
      </c>
      <c r="AE109" s="5">
        <f t="shared" si="17"/>
        <v>0</v>
      </c>
      <c r="AF109" s="5">
        <f t="shared" si="17"/>
        <v>0</v>
      </c>
      <c r="AG109" s="5">
        <f t="shared" si="17"/>
        <v>0</v>
      </c>
      <c r="AH109" s="5">
        <f t="shared" si="17"/>
        <v>0</v>
      </c>
      <c r="AI109" s="5">
        <f t="shared" si="17"/>
        <v>0</v>
      </c>
      <c r="AJ109" s="5">
        <f t="shared" si="17"/>
        <v>0</v>
      </c>
      <c r="AK109" s="5">
        <f t="shared" si="17"/>
        <v>0</v>
      </c>
      <c r="AL109" s="5">
        <f t="shared" si="17"/>
        <v>0</v>
      </c>
      <c r="AM109" s="5">
        <f t="shared" si="17"/>
        <v>0</v>
      </c>
      <c r="AN109" s="5">
        <f t="shared" si="17"/>
        <v>0</v>
      </c>
      <c r="AO109" s="5">
        <f t="shared" ref="AO109:AU124" si="19">IF(ISNA(MATCH(AO$1,$C109:$Y109,0)),0,1)</f>
        <v>1</v>
      </c>
      <c r="AP109" s="5">
        <f t="shared" si="19"/>
        <v>0</v>
      </c>
      <c r="AQ109" s="5">
        <f t="shared" si="19"/>
        <v>0</v>
      </c>
      <c r="AR109" s="5">
        <f t="shared" si="19"/>
        <v>0</v>
      </c>
      <c r="AS109" s="5">
        <f t="shared" si="19"/>
        <v>1</v>
      </c>
      <c r="AT109" s="5">
        <f t="shared" si="19"/>
        <v>0</v>
      </c>
      <c r="AU109" s="5">
        <f t="shared" si="19"/>
        <v>0</v>
      </c>
      <c r="AV109" s="5">
        <f t="shared" si="18"/>
        <v>0</v>
      </c>
      <c r="AW109" s="24">
        <f t="shared" si="13"/>
        <v>0</v>
      </c>
    </row>
    <row r="110" spans="1:49" x14ac:dyDescent="0.2">
      <c r="A110" s="19" t="str">
        <f>Cards[[#This Row],[Title]]</f>
        <v>Mirror Image</v>
      </c>
      <c r="B110" s="19" t="str">
        <f>Cards[[#This Row],[Tags]]</f>
        <v>character, identity, meta, story</v>
      </c>
      <c r="C110" s="20" t="str" cm="1">
        <f t="array" ref="C110:F110">TRANSPOSE(_xlfn.FILTERXML("&lt;t&gt;&lt;s&gt;" &amp;SUBSTITUTE(B110,",","&lt;/s&gt;&lt;s&gt;") &amp; "&lt;/s&gt;&lt;/t&gt;","//s"))</f>
        <v>character</v>
      </c>
      <c r="D110" s="5" t="str">
        <v>identity</v>
      </c>
      <c r="E110" s="5" t="str">
        <v>meta</v>
      </c>
      <c r="F110" s="5" t="str">
        <v>story</v>
      </c>
      <c r="Z110" s="20">
        <f t="shared" ref="Z110:AO125" si="20">IF(ISNA(MATCH(Z$1,$C110:$Y110,0)),0,1)</f>
        <v>0</v>
      </c>
      <c r="AA110" s="5">
        <f t="shared" si="20"/>
        <v>0</v>
      </c>
      <c r="AB110" s="5">
        <f t="shared" si="20"/>
        <v>1</v>
      </c>
      <c r="AC110" s="5">
        <f t="shared" si="20"/>
        <v>0</v>
      </c>
      <c r="AD110" s="5">
        <f t="shared" si="20"/>
        <v>0</v>
      </c>
      <c r="AE110" s="5">
        <f t="shared" si="20"/>
        <v>0</v>
      </c>
      <c r="AF110" s="5">
        <f t="shared" si="20"/>
        <v>0</v>
      </c>
      <c r="AG110" s="5">
        <f t="shared" si="20"/>
        <v>0</v>
      </c>
      <c r="AH110" s="5">
        <f t="shared" si="20"/>
        <v>0</v>
      </c>
      <c r="AI110" s="5">
        <f t="shared" si="20"/>
        <v>0</v>
      </c>
      <c r="AJ110" s="5">
        <f t="shared" si="20"/>
        <v>1</v>
      </c>
      <c r="AK110" s="5">
        <f t="shared" si="20"/>
        <v>0</v>
      </c>
      <c r="AL110" s="5">
        <f t="shared" si="20"/>
        <v>1</v>
      </c>
      <c r="AM110" s="5">
        <f t="shared" si="20"/>
        <v>0</v>
      </c>
      <c r="AN110" s="5">
        <f t="shared" si="20"/>
        <v>0</v>
      </c>
      <c r="AO110" s="5">
        <f t="shared" si="20"/>
        <v>0</v>
      </c>
      <c r="AP110" s="5">
        <f t="shared" si="19"/>
        <v>0</v>
      </c>
      <c r="AQ110" s="5">
        <f t="shared" si="19"/>
        <v>0</v>
      </c>
      <c r="AR110" s="5">
        <f t="shared" si="19"/>
        <v>0</v>
      </c>
      <c r="AS110" s="5">
        <f t="shared" si="19"/>
        <v>0</v>
      </c>
      <c r="AT110" s="5">
        <f t="shared" si="19"/>
        <v>1</v>
      </c>
      <c r="AU110" s="5">
        <f t="shared" si="19"/>
        <v>0</v>
      </c>
      <c r="AV110" s="5">
        <f t="shared" si="18"/>
        <v>0</v>
      </c>
      <c r="AW110" s="24">
        <f t="shared" si="13"/>
        <v>0</v>
      </c>
    </row>
    <row r="111" spans="1:49" x14ac:dyDescent="0.2">
      <c r="A111" s="19" t="str">
        <f>Cards[[#This Row],[Title]]</f>
        <v>Pitch</v>
      </c>
      <c r="B111" s="19" t="str">
        <f>Cards[[#This Row],[Tags]]</f>
        <v>disruption, identity, world</v>
      </c>
      <c r="C111" s="20" t="str" cm="1">
        <f t="array" ref="C111:E111">TRANSPOSE(_xlfn.FILTERXML("&lt;t&gt;&lt;s&gt;" &amp;SUBSTITUTE(B111,",","&lt;/s&gt;&lt;s&gt;") &amp; "&lt;/s&gt;&lt;/t&gt;","//s"))</f>
        <v>disruption</v>
      </c>
      <c r="D111" s="5" t="str">
        <v>identity</v>
      </c>
      <c r="E111" s="5" t="str">
        <v>world</v>
      </c>
      <c r="Z111" s="20">
        <f t="shared" si="20"/>
        <v>0</v>
      </c>
      <c r="AA111" s="5">
        <f t="shared" si="20"/>
        <v>0</v>
      </c>
      <c r="AB111" s="5">
        <f t="shared" si="20"/>
        <v>0</v>
      </c>
      <c r="AC111" s="5">
        <f t="shared" si="20"/>
        <v>0</v>
      </c>
      <c r="AD111" s="5">
        <f t="shared" si="20"/>
        <v>0</v>
      </c>
      <c r="AE111" s="5">
        <f t="shared" si="20"/>
        <v>0</v>
      </c>
      <c r="AF111" s="5">
        <f t="shared" si="20"/>
        <v>0</v>
      </c>
      <c r="AG111" s="5">
        <f t="shared" si="20"/>
        <v>1</v>
      </c>
      <c r="AH111" s="5">
        <f t="shared" si="20"/>
        <v>0</v>
      </c>
      <c r="AI111" s="5">
        <f t="shared" si="20"/>
        <v>0</v>
      </c>
      <c r="AJ111" s="5">
        <f t="shared" si="20"/>
        <v>1</v>
      </c>
      <c r="AK111" s="5">
        <f t="shared" si="20"/>
        <v>0</v>
      </c>
      <c r="AL111" s="5">
        <f t="shared" si="20"/>
        <v>0</v>
      </c>
      <c r="AM111" s="5">
        <f t="shared" si="20"/>
        <v>0</v>
      </c>
      <c r="AN111" s="5">
        <f t="shared" si="20"/>
        <v>0</v>
      </c>
      <c r="AO111" s="5">
        <f t="shared" si="20"/>
        <v>0</v>
      </c>
      <c r="AP111" s="5">
        <f t="shared" si="19"/>
        <v>0</v>
      </c>
      <c r="AQ111" s="5">
        <f t="shared" si="19"/>
        <v>0</v>
      </c>
      <c r="AR111" s="5">
        <f t="shared" si="19"/>
        <v>0</v>
      </c>
      <c r="AS111" s="5">
        <f t="shared" si="19"/>
        <v>0</v>
      </c>
      <c r="AT111" s="5">
        <f t="shared" si="19"/>
        <v>0</v>
      </c>
      <c r="AU111" s="5">
        <f t="shared" si="19"/>
        <v>0</v>
      </c>
      <c r="AV111" s="5">
        <f t="shared" si="18"/>
        <v>1</v>
      </c>
      <c r="AW111" s="24">
        <f t="shared" si="13"/>
        <v>0</v>
      </c>
    </row>
    <row r="112" spans="1:49" x14ac:dyDescent="0.2">
      <c r="A112" s="19" t="str">
        <f>Cards[[#This Row],[Title]]</f>
        <v>Preach</v>
      </c>
      <c r="B112" s="19" t="str">
        <f>Cards[[#This Row],[Tags]]</f>
        <v>antagonist, character, pacifist, social</v>
      </c>
      <c r="C112" s="20" t="str" cm="1">
        <f t="array" ref="C112:F112">TRANSPOSE(_xlfn.FILTERXML("&lt;t&gt;&lt;s&gt;" &amp;SUBSTITUTE(B112,",","&lt;/s&gt;&lt;s&gt;") &amp; "&lt;/s&gt;&lt;/t&gt;","//s"))</f>
        <v>antagonist</v>
      </c>
      <c r="D112" s="5" t="str">
        <v>character</v>
      </c>
      <c r="E112" s="5" t="str">
        <v>pacifist</v>
      </c>
      <c r="F112" s="5" t="str">
        <v>social</v>
      </c>
      <c r="Z112" s="20">
        <f t="shared" si="20"/>
        <v>1</v>
      </c>
      <c r="AA112" s="5">
        <f t="shared" si="20"/>
        <v>0</v>
      </c>
      <c r="AB112" s="5">
        <f t="shared" si="20"/>
        <v>1</v>
      </c>
      <c r="AC112" s="5">
        <f t="shared" si="20"/>
        <v>0</v>
      </c>
      <c r="AD112" s="5">
        <f t="shared" si="20"/>
        <v>0</v>
      </c>
      <c r="AE112" s="5">
        <f t="shared" si="20"/>
        <v>0</v>
      </c>
      <c r="AF112" s="5">
        <f t="shared" si="20"/>
        <v>0</v>
      </c>
      <c r="AG112" s="5">
        <f t="shared" si="20"/>
        <v>0</v>
      </c>
      <c r="AH112" s="5">
        <f t="shared" si="20"/>
        <v>0</v>
      </c>
      <c r="AI112" s="5">
        <f t="shared" si="20"/>
        <v>0</v>
      </c>
      <c r="AJ112" s="5">
        <f t="shared" si="20"/>
        <v>0</v>
      </c>
      <c r="AK112" s="5">
        <f t="shared" si="20"/>
        <v>0</v>
      </c>
      <c r="AL112" s="5">
        <f t="shared" si="20"/>
        <v>0</v>
      </c>
      <c r="AM112" s="5">
        <f t="shared" si="20"/>
        <v>0</v>
      </c>
      <c r="AN112" s="5">
        <f t="shared" si="20"/>
        <v>0</v>
      </c>
      <c r="AO112" s="5">
        <f t="shared" si="20"/>
        <v>1</v>
      </c>
      <c r="AP112" s="5">
        <f t="shared" si="19"/>
        <v>0</v>
      </c>
      <c r="AQ112" s="5">
        <f t="shared" si="19"/>
        <v>0</v>
      </c>
      <c r="AR112" s="5">
        <f t="shared" si="19"/>
        <v>0</v>
      </c>
      <c r="AS112" s="5">
        <f t="shared" si="19"/>
        <v>1</v>
      </c>
      <c r="AT112" s="5">
        <f t="shared" si="19"/>
        <v>0</v>
      </c>
      <c r="AU112" s="5">
        <f t="shared" si="19"/>
        <v>0</v>
      </c>
      <c r="AV112" s="5">
        <f t="shared" si="18"/>
        <v>0</v>
      </c>
      <c r="AW112" s="24">
        <f t="shared" si="13"/>
        <v>0</v>
      </c>
    </row>
    <row r="113" spans="1:49" x14ac:dyDescent="0.2">
      <c r="A113" s="19" t="str">
        <f>Cards[[#This Row],[Title]]</f>
        <v>Prison</v>
      </c>
      <c r="B113" s="19" t="str">
        <f>Cards[[#This Row],[Tags]]</f>
        <v>disruption, world</v>
      </c>
      <c r="C113" s="20" t="str" cm="1">
        <f t="array" ref="C113:D113">TRANSPOSE(_xlfn.FILTERXML("&lt;t&gt;&lt;s&gt;" &amp;SUBSTITUTE(B113,",","&lt;/s&gt;&lt;s&gt;") &amp; "&lt;/s&gt;&lt;/t&gt;","//s"))</f>
        <v>disruption</v>
      </c>
      <c r="D113" s="5" t="str">
        <v>world</v>
      </c>
      <c r="Z113" s="20">
        <f t="shared" si="20"/>
        <v>0</v>
      </c>
      <c r="AA113" s="5">
        <f t="shared" si="20"/>
        <v>0</v>
      </c>
      <c r="AB113" s="5">
        <f t="shared" si="20"/>
        <v>0</v>
      </c>
      <c r="AC113" s="5">
        <f t="shared" si="20"/>
        <v>0</v>
      </c>
      <c r="AD113" s="5">
        <f t="shared" si="20"/>
        <v>0</v>
      </c>
      <c r="AE113" s="5">
        <f t="shared" si="20"/>
        <v>0</v>
      </c>
      <c r="AF113" s="5">
        <f t="shared" si="20"/>
        <v>0</v>
      </c>
      <c r="AG113" s="5">
        <f t="shared" si="20"/>
        <v>1</v>
      </c>
      <c r="AH113" s="5">
        <f t="shared" si="20"/>
        <v>0</v>
      </c>
      <c r="AI113" s="5">
        <f t="shared" si="20"/>
        <v>0</v>
      </c>
      <c r="AJ113" s="5">
        <f t="shared" si="20"/>
        <v>0</v>
      </c>
      <c r="AK113" s="5">
        <f t="shared" si="20"/>
        <v>0</v>
      </c>
      <c r="AL113" s="5">
        <f t="shared" si="20"/>
        <v>0</v>
      </c>
      <c r="AM113" s="5">
        <f t="shared" si="20"/>
        <v>0</v>
      </c>
      <c r="AN113" s="5">
        <f t="shared" si="20"/>
        <v>0</v>
      </c>
      <c r="AO113" s="5">
        <f t="shared" si="20"/>
        <v>0</v>
      </c>
      <c r="AP113" s="5">
        <f t="shared" si="19"/>
        <v>0</v>
      </c>
      <c r="AQ113" s="5">
        <f t="shared" si="19"/>
        <v>0</v>
      </c>
      <c r="AR113" s="5">
        <f t="shared" si="19"/>
        <v>0</v>
      </c>
      <c r="AS113" s="5">
        <f t="shared" si="19"/>
        <v>0</v>
      </c>
      <c r="AT113" s="5">
        <f t="shared" si="19"/>
        <v>0</v>
      </c>
      <c r="AU113" s="5">
        <f t="shared" si="19"/>
        <v>0</v>
      </c>
      <c r="AV113" s="5">
        <f t="shared" si="18"/>
        <v>1</v>
      </c>
      <c r="AW113" s="24">
        <f t="shared" si="13"/>
        <v>0</v>
      </c>
    </row>
    <row r="114" spans="1:49" x14ac:dyDescent="0.2">
      <c r="A114" s="19" t="str">
        <f>Cards[[#This Row],[Title]]</f>
        <v>Queen's Gambit</v>
      </c>
      <c r="B114" s="19" t="str">
        <f>Cards[[#This Row],[Tags]]</f>
        <v>movement</v>
      </c>
      <c r="C114" s="20" t="str" cm="1">
        <f t="array" ref="C114">TRANSPOSE(_xlfn.FILTERXML("&lt;t&gt;&lt;s&gt;" &amp;SUBSTITUTE(B114,",","&lt;/s&gt;&lt;s&gt;") &amp; "&lt;/s&gt;&lt;/t&gt;","//s"))</f>
        <v>movement</v>
      </c>
      <c r="Z114" s="20">
        <f t="shared" si="20"/>
        <v>0</v>
      </c>
      <c r="AA114" s="5">
        <f t="shared" si="20"/>
        <v>0</v>
      </c>
      <c r="AB114" s="5">
        <f t="shared" si="20"/>
        <v>0</v>
      </c>
      <c r="AC114" s="5">
        <f t="shared" si="20"/>
        <v>0</v>
      </c>
      <c r="AD114" s="5">
        <f t="shared" si="20"/>
        <v>0</v>
      </c>
      <c r="AE114" s="5">
        <f t="shared" si="20"/>
        <v>0</v>
      </c>
      <c r="AF114" s="5">
        <f t="shared" si="20"/>
        <v>0</v>
      </c>
      <c r="AG114" s="5">
        <f t="shared" si="20"/>
        <v>0</v>
      </c>
      <c r="AH114" s="5">
        <f t="shared" si="20"/>
        <v>0</v>
      </c>
      <c r="AI114" s="5">
        <f t="shared" si="20"/>
        <v>0</v>
      </c>
      <c r="AJ114" s="5">
        <f t="shared" si="20"/>
        <v>0</v>
      </c>
      <c r="AK114" s="5">
        <f t="shared" si="20"/>
        <v>0</v>
      </c>
      <c r="AL114" s="5">
        <f t="shared" si="20"/>
        <v>0</v>
      </c>
      <c r="AM114" s="5">
        <f t="shared" si="20"/>
        <v>1</v>
      </c>
      <c r="AN114" s="5">
        <f t="shared" si="20"/>
        <v>0</v>
      </c>
      <c r="AO114" s="5">
        <f t="shared" si="20"/>
        <v>0</v>
      </c>
      <c r="AP114" s="5">
        <f t="shared" si="19"/>
        <v>0</v>
      </c>
      <c r="AQ114" s="5">
        <f t="shared" si="19"/>
        <v>0</v>
      </c>
      <c r="AR114" s="5">
        <f t="shared" si="19"/>
        <v>0</v>
      </c>
      <c r="AS114" s="5">
        <f t="shared" si="19"/>
        <v>0</v>
      </c>
      <c r="AT114" s="5">
        <f t="shared" si="19"/>
        <v>0</v>
      </c>
      <c r="AU114" s="5">
        <f t="shared" si="19"/>
        <v>0</v>
      </c>
      <c r="AV114" s="5">
        <f t="shared" si="18"/>
        <v>0</v>
      </c>
      <c r="AW114" s="24">
        <f t="shared" si="13"/>
        <v>1</v>
      </c>
    </row>
    <row r="115" spans="1:49" x14ac:dyDescent="0.2">
      <c r="A115" s="19" t="str">
        <f>Cards[[#This Row],[Title]]</f>
        <v>Renew</v>
      </c>
      <c r="B115" s="19" t="str">
        <f>Cards[[#This Row],[Tags]]</f>
        <v>heal, identity, story</v>
      </c>
      <c r="C115" s="20" t="str" cm="1">
        <f t="array" ref="C115:E115">TRANSPOSE(_xlfn.FILTERXML("&lt;t&gt;&lt;s&gt;" &amp;SUBSTITUTE(B115,",","&lt;/s&gt;&lt;s&gt;") &amp; "&lt;/s&gt;&lt;/t&gt;","//s"))</f>
        <v>heal</v>
      </c>
      <c r="D115" s="5" t="str">
        <v>identity</v>
      </c>
      <c r="E115" s="5" t="str">
        <v>story</v>
      </c>
      <c r="Z115" s="20">
        <f t="shared" si="20"/>
        <v>0</v>
      </c>
      <c r="AA115" s="5">
        <f t="shared" si="20"/>
        <v>0</v>
      </c>
      <c r="AB115" s="5">
        <f t="shared" si="20"/>
        <v>0</v>
      </c>
      <c r="AC115" s="5">
        <f t="shared" si="20"/>
        <v>0</v>
      </c>
      <c r="AD115" s="5">
        <f t="shared" si="20"/>
        <v>0</v>
      </c>
      <c r="AE115" s="5">
        <f t="shared" si="20"/>
        <v>0</v>
      </c>
      <c r="AF115" s="5">
        <f t="shared" si="20"/>
        <v>0</v>
      </c>
      <c r="AG115" s="5">
        <f t="shared" si="20"/>
        <v>0</v>
      </c>
      <c r="AH115" s="5">
        <f t="shared" si="20"/>
        <v>0</v>
      </c>
      <c r="AI115" s="5">
        <f t="shared" si="20"/>
        <v>1</v>
      </c>
      <c r="AJ115" s="5">
        <f t="shared" si="20"/>
        <v>1</v>
      </c>
      <c r="AK115" s="5">
        <f t="shared" si="20"/>
        <v>0</v>
      </c>
      <c r="AL115" s="5">
        <f t="shared" si="20"/>
        <v>0</v>
      </c>
      <c r="AM115" s="5">
        <f t="shared" si="20"/>
        <v>0</v>
      </c>
      <c r="AN115" s="5">
        <f t="shared" si="20"/>
        <v>0</v>
      </c>
      <c r="AO115" s="5">
        <f t="shared" si="20"/>
        <v>0</v>
      </c>
      <c r="AP115" s="5">
        <f t="shared" si="19"/>
        <v>0</v>
      </c>
      <c r="AQ115" s="5">
        <f t="shared" si="19"/>
        <v>0</v>
      </c>
      <c r="AR115" s="5">
        <f t="shared" si="19"/>
        <v>0</v>
      </c>
      <c r="AS115" s="5">
        <f t="shared" si="19"/>
        <v>0</v>
      </c>
      <c r="AT115" s="5">
        <f t="shared" si="19"/>
        <v>1</v>
      </c>
      <c r="AU115" s="5">
        <f t="shared" si="19"/>
        <v>0</v>
      </c>
      <c r="AV115" s="5">
        <f t="shared" si="18"/>
        <v>0</v>
      </c>
      <c r="AW115" s="24">
        <f t="shared" si="13"/>
        <v>0</v>
      </c>
    </row>
    <row r="116" spans="1:49" x14ac:dyDescent="0.2">
      <c r="A116" s="19" t="str">
        <f>Cards[[#This Row],[Title]]</f>
        <v>Slipshod Sorcery</v>
      </c>
      <c r="B116" s="19" t="str">
        <f>Cards[[#This Row],[Tags]]</f>
        <v>draw</v>
      </c>
      <c r="C116" s="20" t="str" cm="1">
        <f t="array" ref="C116">TRANSPOSE(_xlfn.FILTERXML("&lt;t&gt;&lt;s&gt;" &amp;SUBSTITUTE(B116,",","&lt;/s&gt;&lt;s&gt;") &amp; "&lt;/s&gt;&lt;/t&gt;","//s"))</f>
        <v>draw</v>
      </c>
      <c r="Z116" s="20">
        <f t="shared" si="20"/>
        <v>0</v>
      </c>
      <c r="AA116" s="5">
        <f t="shared" si="20"/>
        <v>0</v>
      </c>
      <c r="AB116" s="5">
        <f t="shared" si="20"/>
        <v>0</v>
      </c>
      <c r="AC116" s="5">
        <f t="shared" si="20"/>
        <v>0</v>
      </c>
      <c r="AD116" s="5">
        <f t="shared" si="20"/>
        <v>0</v>
      </c>
      <c r="AE116" s="5">
        <f t="shared" si="20"/>
        <v>0</v>
      </c>
      <c r="AF116" s="5">
        <f t="shared" si="20"/>
        <v>0</v>
      </c>
      <c r="AG116" s="5">
        <f t="shared" si="20"/>
        <v>0</v>
      </c>
      <c r="AH116" s="5">
        <f t="shared" si="20"/>
        <v>1</v>
      </c>
      <c r="AI116" s="5">
        <f t="shared" si="20"/>
        <v>0</v>
      </c>
      <c r="AJ116" s="5">
        <f t="shared" si="20"/>
        <v>0</v>
      </c>
      <c r="AK116" s="5">
        <f t="shared" si="20"/>
        <v>0</v>
      </c>
      <c r="AL116" s="5">
        <f t="shared" si="20"/>
        <v>0</v>
      </c>
      <c r="AM116" s="5">
        <f t="shared" si="20"/>
        <v>0</v>
      </c>
      <c r="AN116" s="5">
        <f t="shared" si="20"/>
        <v>0</v>
      </c>
      <c r="AO116" s="5">
        <f t="shared" si="20"/>
        <v>0</v>
      </c>
      <c r="AP116" s="5">
        <f t="shared" si="19"/>
        <v>0</v>
      </c>
      <c r="AQ116" s="5">
        <f t="shared" si="19"/>
        <v>0</v>
      </c>
      <c r="AR116" s="5">
        <f t="shared" si="19"/>
        <v>0</v>
      </c>
      <c r="AS116" s="5">
        <f t="shared" si="19"/>
        <v>0</v>
      </c>
      <c r="AT116" s="5">
        <f t="shared" si="19"/>
        <v>0</v>
      </c>
      <c r="AU116" s="5">
        <f t="shared" si="19"/>
        <v>0</v>
      </c>
      <c r="AV116" s="5">
        <f t="shared" si="18"/>
        <v>0</v>
      </c>
      <c r="AW116" s="24">
        <f t="shared" si="13"/>
        <v>1</v>
      </c>
    </row>
    <row r="117" spans="1:49" x14ac:dyDescent="0.2">
      <c r="A117" s="19" t="str">
        <f>Cards[[#This Row],[Title]]</f>
        <v>Teleport</v>
      </c>
      <c r="B117" s="19" t="str">
        <f>Cards[[#This Row],[Tags]]</f>
        <v>movement</v>
      </c>
      <c r="C117" s="20" t="str" cm="1">
        <f t="array" ref="C117">TRANSPOSE(_xlfn.FILTERXML("&lt;t&gt;&lt;s&gt;" &amp;SUBSTITUTE(B117,",","&lt;/s&gt;&lt;s&gt;") &amp; "&lt;/s&gt;&lt;/t&gt;","//s"))</f>
        <v>movement</v>
      </c>
      <c r="Z117" s="20">
        <f t="shared" si="20"/>
        <v>0</v>
      </c>
      <c r="AA117" s="5">
        <f t="shared" si="20"/>
        <v>0</v>
      </c>
      <c r="AB117" s="5">
        <f t="shared" si="20"/>
        <v>0</v>
      </c>
      <c r="AC117" s="5">
        <f t="shared" si="20"/>
        <v>0</v>
      </c>
      <c r="AD117" s="5">
        <f t="shared" si="20"/>
        <v>0</v>
      </c>
      <c r="AE117" s="5">
        <f t="shared" si="20"/>
        <v>0</v>
      </c>
      <c r="AF117" s="5">
        <f t="shared" si="20"/>
        <v>0</v>
      </c>
      <c r="AG117" s="5">
        <f t="shared" si="20"/>
        <v>0</v>
      </c>
      <c r="AH117" s="5">
        <f t="shared" si="20"/>
        <v>0</v>
      </c>
      <c r="AI117" s="5">
        <f t="shared" si="20"/>
        <v>0</v>
      </c>
      <c r="AJ117" s="5">
        <f t="shared" si="20"/>
        <v>0</v>
      </c>
      <c r="AK117" s="5">
        <f t="shared" si="20"/>
        <v>0</v>
      </c>
      <c r="AL117" s="5">
        <f t="shared" si="20"/>
        <v>0</v>
      </c>
      <c r="AM117" s="5">
        <f t="shared" si="20"/>
        <v>1</v>
      </c>
      <c r="AN117" s="5">
        <f t="shared" si="20"/>
        <v>0</v>
      </c>
      <c r="AO117" s="5">
        <f t="shared" si="20"/>
        <v>0</v>
      </c>
      <c r="AP117" s="5">
        <f t="shared" si="19"/>
        <v>0</v>
      </c>
      <c r="AQ117" s="5">
        <f t="shared" si="19"/>
        <v>0</v>
      </c>
      <c r="AR117" s="5">
        <f t="shared" si="19"/>
        <v>0</v>
      </c>
      <c r="AS117" s="5">
        <f t="shared" si="19"/>
        <v>0</v>
      </c>
      <c r="AT117" s="5">
        <f t="shared" si="19"/>
        <v>0</v>
      </c>
      <c r="AU117" s="5">
        <f t="shared" si="19"/>
        <v>0</v>
      </c>
      <c r="AV117" s="5">
        <f t="shared" si="18"/>
        <v>0</v>
      </c>
      <c r="AW117" s="24">
        <f t="shared" si="13"/>
        <v>1</v>
      </c>
    </row>
    <row r="118" spans="1:49" x14ac:dyDescent="0.2">
      <c r="A118" s="19" t="str">
        <f>Cards[[#This Row],[Title]]</f>
        <v>Timeout</v>
      </c>
      <c r="B118" s="19" t="str">
        <f>Cards[[#This Row],[Tags]]</f>
        <v>pacifist, social</v>
      </c>
      <c r="C118" s="20" t="str" cm="1">
        <f t="array" ref="C118:D118">TRANSPOSE(_xlfn.FILTERXML("&lt;t&gt;&lt;s&gt;" &amp;SUBSTITUTE(B118,",","&lt;/s&gt;&lt;s&gt;") &amp; "&lt;/s&gt;&lt;/t&gt;","//s"))</f>
        <v>pacifist</v>
      </c>
      <c r="D118" s="5" t="str">
        <v>social</v>
      </c>
      <c r="Z118" s="20">
        <f t="shared" si="20"/>
        <v>0</v>
      </c>
      <c r="AA118" s="5">
        <f t="shared" si="20"/>
        <v>0</v>
      </c>
      <c r="AB118" s="5">
        <f t="shared" si="20"/>
        <v>0</v>
      </c>
      <c r="AC118" s="5">
        <f t="shared" si="20"/>
        <v>0</v>
      </c>
      <c r="AD118" s="5">
        <f t="shared" si="20"/>
        <v>0</v>
      </c>
      <c r="AE118" s="5">
        <f t="shared" si="20"/>
        <v>0</v>
      </c>
      <c r="AF118" s="5">
        <f t="shared" si="20"/>
        <v>0</v>
      </c>
      <c r="AG118" s="5">
        <f t="shared" si="20"/>
        <v>0</v>
      </c>
      <c r="AH118" s="5">
        <f t="shared" si="20"/>
        <v>0</v>
      </c>
      <c r="AI118" s="5">
        <f t="shared" si="20"/>
        <v>0</v>
      </c>
      <c r="AJ118" s="5">
        <f t="shared" si="20"/>
        <v>0</v>
      </c>
      <c r="AK118" s="5">
        <f t="shared" si="20"/>
        <v>0</v>
      </c>
      <c r="AL118" s="5">
        <f t="shared" si="20"/>
        <v>0</v>
      </c>
      <c r="AM118" s="5">
        <f t="shared" si="20"/>
        <v>0</v>
      </c>
      <c r="AN118" s="5">
        <f t="shared" si="20"/>
        <v>0</v>
      </c>
      <c r="AO118" s="5">
        <f t="shared" si="20"/>
        <v>1</v>
      </c>
      <c r="AP118" s="5">
        <f t="shared" si="19"/>
        <v>0</v>
      </c>
      <c r="AQ118" s="5">
        <f t="shared" si="19"/>
        <v>0</v>
      </c>
      <c r="AR118" s="5">
        <f t="shared" si="19"/>
        <v>0</v>
      </c>
      <c r="AS118" s="5">
        <f t="shared" si="19"/>
        <v>1</v>
      </c>
      <c r="AT118" s="5">
        <f t="shared" si="19"/>
        <v>0</v>
      </c>
      <c r="AU118" s="5">
        <f t="shared" si="19"/>
        <v>0</v>
      </c>
      <c r="AV118" s="5">
        <f t="shared" si="18"/>
        <v>0</v>
      </c>
      <c r="AW118" s="24">
        <f t="shared" si="13"/>
        <v>0</v>
      </c>
    </row>
    <row r="119" spans="1:49" x14ac:dyDescent="0.2">
      <c r="A119" s="19" t="str">
        <f>Cards[[#This Row],[Title]]</f>
        <v>Wind Storm</v>
      </c>
      <c r="B119" s="19" t="str">
        <f>Cards[[#This Row],[Tags]]</f>
        <v>disruption, world</v>
      </c>
      <c r="C119" s="20" t="str" cm="1">
        <f t="array" ref="C119:D119">TRANSPOSE(_xlfn.FILTERXML("&lt;t&gt;&lt;s&gt;" &amp;SUBSTITUTE(B119,",","&lt;/s&gt;&lt;s&gt;") &amp; "&lt;/s&gt;&lt;/t&gt;","//s"))</f>
        <v>disruption</v>
      </c>
      <c r="D119" s="5" t="str">
        <v>world</v>
      </c>
      <c r="Z119" s="20">
        <f t="shared" si="20"/>
        <v>0</v>
      </c>
      <c r="AA119" s="5">
        <f t="shared" si="20"/>
        <v>0</v>
      </c>
      <c r="AB119" s="5">
        <f t="shared" si="20"/>
        <v>0</v>
      </c>
      <c r="AC119" s="5">
        <f t="shared" si="20"/>
        <v>0</v>
      </c>
      <c r="AD119" s="5">
        <f t="shared" si="20"/>
        <v>0</v>
      </c>
      <c r="AE119" s="5">
        <f t="shared" si="20"/>
        <v>0</v>
      </c>
      <c r="AF119" s="5">
        <f t="shared" si="20"/>
        <v>0</v>
      </c>
      <c r="AG119" s="5">
        <f t="shared" si="20"/>
        <v>1</v>
      </c>
      <c r="AH119" s="5">
        <f t="shared" si="20"/>
        <v>0</v>
      </c>
      <c r="AI119" s="5">
        <f t="shared" si="20"/>
        <v>0</v>
      </c>
      <c r="AJ119" s="5">
        <f t="shared" si="20"/>
        <v>0</v>
      </c>
      <c r="AK119" s="5">
        <f t="shared" si="20"/>
        <v>0</v>
      </c>
      <c r="AL119" s="5">
        <f t="shared" si="20"/>
        <v>0</v>
      </c>
      <c r="AM119" s="5">
        <f t="shared" si="20"/>
        <v>0</v>
      </c>
      <c r="AN119" s="5">
        <f t="shared" si="20"/>
        <v>0</v>
      </c>
      <c r="AO119" s="5">
        <f t="shared" si="20"/>
        <v>0</v>
      </c>
      <c r="AP119" s="5">
        <f t="shared" si="19"/>
        <v>0</v>
      </c>
      <c r="AQ119" s="5">
        <f t="shared" si="19"/>
        <v>0</v>
      </c>
      <c r="AR119" s="5">
        <f t="shared" si="19"/>
        <v>0</v>
      </c>
      <c r="AS119" s="5">
        <f t="shared" si="19"/>
        <v>0</v>
      </c>
      <c r="AT119" s="5">
        <f t="shared" si="19"/>
        <v>0</v>
      </c>
      <c r="AU119" s="5">
        <f t="shared" si="19"/>
        <v>0</v>
      </c>
      <c r="AV119" s="5">
        <f t="shared" si="18"/>
        <v>1</v>
      </c>
      <c r="AW119" s="24">
        <f t="shared" si="13"/>
        <v>0</v>
      </c>
    </row>
    <row r="120" spans="1:49" x14ac:dyDescent="0.2">
      <c r="A120" s="19" t="str">
        <f>Cards[[#This Row],[Title]]</f>
        <v>Wish</v>
      </c>
      <c r="B120" s="19" t="str">
        <f>Cards[[#This Row],[Tags]]</f>
        <v>player, roll</v>
      </c>
      <c r="C120" s="20" t="str" cm="1">
        <f t="array" ref="C120:D120">TRANSPOSE(_xlfn.FILTERXML("&lt;t&gt;&lt;s&gt;" &amp;SUBSTITUTE(B120,",","&lt;/s&gt;&lt;s&gt;") &amp; "&lt;/s&gt;&lt;/t&gt;","//s"))</f>
        <v>player</v>
      </c>
      <c r="D120" s="5" t="str">
        <v>roll</v>
      </c>
      <c r="Z120" s="20">
        <f t="shared" si="20"/>
        <v>0</v>
      </c>
      <c r="AA120" s="5">
        <f t="shared" si="20"/>
        <v>0</v>
      </c>
      <c r="AB120" s="5">
        <f t="shared" si="20"/>
        <v>0</v>
      </c>
      <c r="AC120" s="5">
        <f t="shared" si="20"/>
        <v>0</v>
      </c>
      <c r="AD120" s="5">
        <f t="shared" si="20"/>
        <v>0</v>
      </c>
      <c r="AE120" s="5">
        <f t="shared" si="20"/>
        <v>0</v>
      </c>
      <c r="AF120" s="5">
        <f t="shared" si="20"/>
        <v>0</v>
      </c>
      <c r="AG120" s="5">
        <f t="shared" si="20"/>
        <v>0</v>
      </c>
      <c r="AH120" s="5">
        <f t="shared" si="20"/>
        <v>0</v>
      </c>
      <c r="AI120" s="5">
        <f t="shared" si="20"/>
        <v>0</v>
      </c>
      <c r="AJ120" s="5">
        <f t="shared" si="20"/>
        <v>0</v>
      </c>
      <c r="AK120" s="5">
        <f t="shared" si="20"/>
        <v>0</v>
      </c>
      <c r="AL120" s="5">
        <f t="shared" si="20"/>
        <v>0</v>
      </c>
      <c r="AM120" s="5">
        <f t="shared" si="20"/>
        <v>0</v>
      </c>
      <c r="AN120" s="5">
        <f t="shared" si="20"/>
        <v>0</v>
      </c>
      <c r="AO120" s="5">
        <f t="shared" si="20"/>
        <v>0</v>
      </c>
      <c r="AP120" s="5">
        <f t="shared" si="19"/>
        <v>0</v>
      </c>
      <c r="AQ120" s="5">
        <f t="shared" si="19"/>
        <v>1</v>
      </c>
      <c r="AR120" s="5">
        <f t="shared" si="19"/>
        <v>1</v>
      </c>
      <c r="AS120" s="5">
        <f t="shared" si="19"/>
        <v>0</v>
      </c>
      <c r="AT120" s="5">
        <f t="shared" si="19"/>
        <v>0</v>
      </c>
      <c r="AU120" s="5">
        <f t="shared" si="19"/>
        <v>0</v>
      </c>
      <c r="AV120" s="5">
        <f t="shared" si="18"/>
        <v>0</v>
      </c>
      <c r="AW120" s="24">
        <f t="shared" si="13"/>
        <v>0</v>
      </c>
    </row>
    <row r="121" spans="1:49" x14ac:dyDescent="0.2">
      <c r="A121" s="19" t="str">
        <f>Cards[[#This Row],[Title]]</f>
        <v>Blank Deed</v>
      </c>
      <c r="B121" s="19" t="str">
        <f>Cards[[#This Row],[Tags]]</f>
        <v>story, world</v>
      </c>
      <c r="C121" s="20" t="str" cm="1">
        <f t="array" ref="C121:D121">TRANSPOSE(_xlfn.FILTERXML("&lt;t&gt;&lt;s&gt;" &amp;SUBSTITUTE(B121,",","&lt;/s&gt;&lt;s&gt;") &amp; "&lt;/s&gt;&lt;/t&gt;","//s"))</f>
        <v>story</v>
      </c>
      <c r="D121" s="5" t="str">
        <v>world</v>
      </c>
      <c r="Z121" s="20">
        <f t="shared" si="20"/>
        <v>0</v>
      </c>
      <c r="AA121" s="5">
        <f t="shared" si="20"/>
        <v>0</v>
      </c>
      <c r="AB121" s="5">
        <f t="shared" si="20"/>
        <v>0</v>
      </c>
      <c r="AC121" s="5">
        <f t="shared" si="20"/>
        <v>0</v>
      </c>
      <c r="AD121" s="5">
        <f t="shared" si="20"/>
        <v>0</v>
      </c>
      <c r="AE121" s="5">
        <f t="shared" si="20"/>
        <v>0</v>
      </c>
      <c r="AF121" s="5">
        <f t="shared" si="20"/>
        <v>0</v>
      </c>
      <c r="AG121" s="5">
        <f t="shared" si="20"/>
        <v>0</v>
      </c>
      <c r="AH121" s="5">
        <f t="shared" si="20"/>
        <v>0</v>
      </c>
      <c r="AI121" s="5">
        <f t="shared" si="20"/>
        <v>0</v>
      </c>
      <c r="AJ121" s="5">
        <f t="shared" si="20"/>
        <v>0</v>
      </c>
      <c r="AK121" s="5">
        <f t="shared" si="20"/>
        <v>0</v>
      </c>
      <c r="AL121" s="5">
        <f t="shared" si="20"/>
        <v>0</v>
      </c>
      <c r="AM121" s="5">
        <f t="shared" si="20"/>
        <v>0</v>
      </c>
      <c r="AN121" s="5">
        <f t="shared" si="20"/>
        <v>0</v>
      </c>
      <c r="AO121" s="5">
        <f t="shared" si="20"/>
        <v>0</v>
      </c>
      <c r="AP121" s="5">
        <f t="shared" si="19"/>
        <v>0</v>
      </c>
      <c r="AQ121" s="5">
        <f t="shared" si="19"/>
        <v>0</v>
      </c>
      <c r="AR121" s="5">
        <f t="shared" si="19"/>
        <v>0</v>
      </c>
      <c r="AS121" s="5">
        <f t="shared" si="19"/>
        <v>0</v>
      </c>
      <c r="AT121" s="5">
        <f t="shared" si="19"/>
        <v>1</v>
      </c>
      <c r="AU121" s="5">
        <f t="shared" si="19"/>
        <v>0</v>
      </c>
      <c r="AV121" s="5">
        <f t="shared" si="18"/>
        <v>1</v>
      </c>
      <c r="AW121" s="24">
        <f t="shared" si="13"/>
        <v>0</v>
      </c>
    </row>
    <row r="122" spans="1:49" x14ac:dyDescent="0.2">
      <c r="A122" s="19" t="str">
        <f>Cards[[#This Row],[Title]]</f>
        <v>Bond</v>
      </c>
      <c r="B122" s="19" t="str">
        <f>Cards[[#This Row],[Tags]]</f>
        <v>character, pacifist, social</v>
      </c>
      <c r="C122" s="20" t="str" cm="1">
        <f t="array" ref="C122:E122">TRANSPOSE(_xlfn.FILTERXML("&lt;t&gt;&lt;s&gt;" &amp;SUBSTITUTE(B122,",","&lt;/s&gt;&lt;s&gt;") &amp; "&lt;/s&gt;&lt;/t&gt;","//s"))</f>
        <v>character</v>
      </c>
      <c r="D122" s="5" t="str">
        <v>pacifist</v>
      </c>
      <c r="E122" s="5" t="str">
        <v>social</v>
      </c>
      <c r="Z122" s="20">
        <f t="shared" si="20"/>
        <v>0</v>
      </c>
      <c r="AA122" s="5">
        <f t="shared" si="20"/>
        <v>0</v>
      </c>
      <c r="AB122" s="5">
        <f t="shared" si="20"/>
        <v>1</v>
      </c>
      <c r="AC122" s="5">
        <f t="shared" si="20"/>
        <v>0</v>
      </c>
      <c r="AD122" s="5">
        <f t="shared" si="20"/>
        <v>0</v>
      </c>
      <c r="AE122" s="5">
        <f t="shared" si="20"/>
        <v>0</v>
      </c>
      <c r="AF122" s="5">
        <f t="shared" si="20"/>
        <v>0</v>
      </c>
      <c r="AG122" s="5">
        <f t="shared" si="20"/>
        <v>0</v>
      </c>
      <c r="AH122" s="5">
        <f t="shared" si="20"/>
        <v>0</v>
      </c>
      <c r="AI122" s="5">
        <f t="shared" si="20"/>
        <v>0</v>
      </c>
      <c r="AJ122" s="5">
        <f t="shared" si="20"/>
        <v>0</v>
      </c>
      <c r="AK122" s="5">
        <f t="shared" si="20"/>
        <v>0</v>
      </c>
      <c r="AL122" s="5">
        <f t="shared" si="20"/>
        <v>0</v>
      </c>
      <c r="AM122" s="5">
        <f t="shared" si="20"/>
        <v>0</v>
      </c>
      <c r="AN122" s="5">
        <f t="shared" si="20"/>
        <v>0</v>
      </c>
      <c r="AO122" s="5">
        <f t="shared" si="20"/>
        <v>1</v>
      </c>
      <c r="AP122" s="5">
        <f t="shared" si="19"/>
        <v>0</v>
      </c>
      <c r="AQ122" s="5">
        <f t="shared" si="19"/>
        <v>0</v>
      </c>
      <c r="AR122" s="5">
        <f t="shared" si="19"/>
        <v>0</v>
      </c>
      <c r="AS122" s="5">
        <f t="shared" si="19"/>
        <v>1</v>
      </c>
      <c r="AT122" s="5">
        <f t="shared" si="19"/>
        <v>0</v>
      </c>
      <c r="AU122" s="5">
        <f t="shared" si="19"/>
        <v>0</v>
      </c>
      <c r="AV122" s="5">
        <f t="shared" si="18"/>
        <v>0</v>
      </c>
      <c r="AW122" s="24">
        <f t="shared" si="13"/>
        <v>0</v>
      </c>
    </row>
    <row r="123" spans="1:49" x14ac:dyDescent="0.2">
      <c r="A123" s="19" t="str">
        <f>Cards[[#This Row],[Title]]</f>
        <v>Change of Heart</v>
      </c>
      <c r="B123" s="19" t="str">
        <f>Cards[[#This Row],[Tags]]</f>
        <v>character, story</v>
      </c>
      <c r="C123" s="20" t="str" cm="1">
        <f t="array" ref="C123:D123">TRANSPOSE(_xlfn.FILTERXML("&lt;t&gt;&lt;s&gt;" &amp;SUBSTITUTE(B123,",","&lt;/s&gt;&lt;s&gt;") &amp; "&lt;/s&gt;&lt;/t&gt;","//s"))</f>
        <v>character</v>
      </c>
      <c r="D123" s="5" t="str">
        <v>story</v>
      </c>
      <c r="Z123" s="20">
        <f t="shared" si="20"/>
        <v>0</v>
      </c>
      <c r="AA123" s="5">
        <f t="shared" si="20"/>
        <v>0</v>
      </c>
      <c r="AB123" s="5">
        <f t="shared" si="20"/>
        <v>1</v>
      </c>
      <c r="AC123" s="5">
        <f t="shared" si="20"/>
        <v>0</v>
      </c>
      <c r="AD123" s="5">
        <f t="shared" si="20"/>
        <v>0</v>
      </c>
      <c r="AE123" s="5">
        <f t="shared" si="20"/>
        <v>0</v>
      </c>
      <c r="AF123" s="5">
        <f t="shared" si="20"/>
        <v>0</v>
      </c>
      <c r="AG123" s="5">
        <f t="shared" si="20"/>
        <v>0</v>
      </c>
      <c r="AH123" s="5">
        <f t="shared" si="20"/>
        <v>0</v>
      </c>
      <c r="AI123" s="5">
        <f t="shared" si="20"/>
        <v>0</v>
      </c>
      <c r="AJ123" s="5">
        <f t="shared" si="20"/>
        <v>0</v>
      </c>
      <c r="AK123" s="5">
        <f t="shared" si="20"/>
        <v>0</v>
      </c>
      <c r="AL123" s="5">
        <f t="shared" si="20"/>
        <v>0</v>
      </c>
      <c r="AM123" s="5">
        <f t="shared" si="20"/>
        <v>0</v>
      </c>
      <c r="AN123" s="5">
        <f t="shared" si="20"/>
        <v>0</v>
      </c>
      <c r="AO123" s="5">
        <f t="shared" si="20"/>
        <v>0</v>
      </c>
      <c r="AP123" s="5">
        <f t="shared" si="19"/>
        <v>0</v>
      </c>
      <c r="AQ123" s="5">
        <f t="shared" si="19"/>
        <v>0</v>
      </c>
      <c r="AR123" s="5">
        <f t="shared" si="19"/>
        <v>0</v>
      </c>
      <c r="AS123" s="5">
        <f t="shared" si="19"/>
        <v>0</v>
      </c>
      <c r="AT123" s="5">
        <f t="shared" si="19"/>
        <v>1</v>
      </c>
      <c r="AU123" s="5">
        <f t="shared" si="19"/>
        <v>0</v>
      </c>
      <c r="AV123" s="5">
        <f t="shared" si="18"/>
        <v>0</v>
      </c>
      <c r="AW123" s="24">
        <f t="shared" si="13"/>
        <v>0</v>
      </c>
    </row>
    <row r="124" spans="1:49" x14ac:dyDescent="0.2">
      <c r="A124" s="19" t="str">
        <f>Cards[[#This Row],[Title]]</f>
        <v>Clone</v>
      </c>
      <c r="B124" s="19" t="str">
        <f>Cards[[#This Row],[Tags]]</f>
        <v>character, story</v>
      </c>
      <c r="C124" s="20" t="str" cm="1">
        <f t="array" ref="C124:D124">TRANSPOSE(_xlfn.FILTERXML("&lt;t&gt;&lt;s&gt;" &amp;SUBSTITUTE(B124,",","&lt;/s&gt;&lt;s&gt;") &amp; "&lt;/s&gt;&lt;/t&gt;","//s"))</f>
        <v>character</v>
      </c>
      <c r="D124" s="5" t="str">
        <v>story</v>
      </c>
      <c r="Z124" s="20">
        <f t="shared" si="20"/>
        <v>0</v>
      </c>
      <c r="AA124" s="5">
        <f t="shared" si="20"/>
        <v>0</v>
      </c>
      <c r="AB124" s="5">
        <f t="shared" si="20"/>
        <v>1</v>
      </c>
      <c r="AC124" s="5">
        <f t="shared" si="20"/>
        <v>0</v>
      </c>
      <c r="AD124" s="5">
        <f t="shared" si="20"/>
        <v>0</v>
      </c>
      <c r="AE124" s="5">
        <f t="shared" si="20"/>
        <v>0</v>
      </c>
      <c r="AF124" s="5">
        <f t="shared" si="20"/>
        <v>0</v>
      </c>
      <c r="AG124" s="5">
        <f t="shared" si="20"/>
        <v>0</v>
      </c>
      <c r="AH124" s="5">
        <f t="shared" si="20"/>
        <v>0</v>
      </c>
      <c r="AI124" s="5">
        <f t="shared" si="20"/>
        <v>0</v>
      </c>
      <c r="AJ124" s="5">
        <f t="shared" si="20"/>
        <v>0</v>
      </c>
      <c r="AK124" s="5">
        <f t="shared" si="20"/>
        <v>0</v>
      </c>
      <c r="AL124" s="5">
        <f t="shared" si="20"/>
        <v>0</v>
      </c>
      <c r="AM124" s="5">
        <f t="shared" si="20"/>
        <v>0</v>
      </c>
      <c r="AN124" s="5">
        <f t="shared" si="20"/>
        <v>0</v>
      </c>
      <c r="AO124" s="5">
        <f t="shared" si="20"/>
        <v>0</v>
      </c>
      <c r="AP124" s="5">
        <f t="shared" si="19"/>
        <v>0</v>
      </c>
      <c r="AQ124" s="5">
        <f t="shared" si="19"/>
        <v>0</v>
      </c>
      <c r="AR124" s="5">
        <f t="shared" si="19"/>
        <v>0</v>
      </c>
      <c r="AS124" s="5">
        <f t="shared" si="19"/>
        <v>0</v>
      </c>
      <c r="AT124" s="5">
        <f t="shared" si="19"/>
        <v>1</v>
      </c>
      <c r="AU124" s="5">
        <f t="shared" si="19"/>
        <v>0</v>
      </c>
      <c r="AV124" s="5">
        <f t="shared" si="18"/>
        <v>0</v>
      </c>
      <c r="AW124" s="24">
        <f t="shared" si="13"/>
        <v>0</v>
      </c>
    </row>
    <row r="125" spans="1:49" x14ac:dyDescent="0.2">
      <c r="A125" s="19" t="str">
        <f>Cards[[#This Row],[Title]]</f>
        <v>Flood</v>
      </c>
      <c r="B125" s="19" t="str">
        <f>Cards[[#This Row],[Tags]]</f>
        <v>disruption, story, world</v>
      </c>
      <c r="C125" s="20" t="str" cm="1">
        <f t="array" ref="C125:E125">TRANSPOSE(_xlfn.FILTERXML("&lt;t&gt;&lt;s&gt;" &amp;SUBSTITUTE(B125,",","&lt;/s&gt;&lt;s&gt;") &amp; "&lt;/s&gt;&lt;/t&gt;","//s"))</f>
        <v>disruption</v>
      </c>
      <c r="D125" s="5" t="str">
        <v>story</v>
      </c>
      <c r="E125" s="5" t="str">
        <v>world</v>
      </c>
      <c r="Z125" s="20">
        <f t="shared" si="20"/>
        <v>0</v>
      </c>
      <c r="AA125" s="5">
        <f t="shared" si="20"/>
        <v>0</v>
      </c>
      <c r="AB125" s="5">
        <f t="shared" si="20"/>
        <v>0</v>
      </c>
      <c r="AC125" s="5">
        <f t="shared" si="20"/>
        <v>0</v>
      </c>
      <c r="AD125" s="5">
        <f t="shared" si="20"/>
        <v>0</v>
      </c>
      <c r="AE125" s="5">
        <f t="shared" si="20"/>
        <v>0</v>
      </c>
      <c r="AF125" s="5">
        <f t="shared" si="20"/>
        <v>0</v>
      </c>
      <c r="AG125" s="5">
        <f t="shared" si="20"/>
        <v>1</v>
      </c>
      <c r="AH125" s="5">
        <f t="shared" si="20"/>
        <v>0</v>
      </c>
      <c r="AI125" s="5">
        <f t="shared" si="20"/>
        <v>0</v>
      </c>
      <c r="AJ125" s="5">
        <f t="shared" si="20"/>
        <v>0</v>
      </c>
      <c r="AK125" s="5">
        <f t="shared" si="20"/>
        <v>0</v>
      </c>
      <c r="AL125" s="5">
        <f t="shared" si="20"/>
        <v>0</v>
      </c>
      <c r="AM125" s="5">
        <f t="shared" si="20"/>
        <v>0</v>
      </c>
      <c r="AN125" s="5">
        <f t="shared" si="20"/>
        <v>0</v>
      </c>
      <c r="AO125" s="5">
        <f t="shared" ref="AO125:AU140" si="21">IF(ISNA(MATCH(AO$1,$C125:$Y125,0)),0,1)</f>
        <v>0</v>
      </c>
      <c r="AP125" s="5">
        <f t="shared" si="21"/>
        <v>0</v>
      </c>
      <c r="AQ125" s="5">
        <f t="shared" si="21"/>
        <v>0</v>
      </c>
      <c r="AR125" s="5">
        <f t="shared" si="21"/>
        <v>0</v>
      </c>
      <c r="AS125" s="5">
        <f t="shared" si="21"/>
        <v>0</v>
      </c>
      <c r="AT125" s="5">
        <f t="shared" si="21"/>
        <v>1</v>
      </c>
      <c r="AU125" s="5">
        <f t="shared" si="21"/>
        <v>0</v>
      </c>
      <c r="AV125" s="5">
        <f t="shared" si="18"/>
        <v>1</v>
      </c>
      <c r="AW125" s="24">
        <f t="shared" si="13"/>
        <v>0</v>
      </c>
    </row>
    <row r="126" spans="1:49" x14ac:dyDescent="0.2">
      <c r="A126" s="19" t="str">
        <f>Cards[[#This Row],[Title]]</f>
        <v>Golan's Idol</v>
      </c>
      <c r="B126" s="19" t="str">
        <f>Cards[[#This Row],[Tags]]</f>
        <v>character, defence, story</v>
      </c>
      <c r="C126" s="20" t="str" cm="1">
        <f t="array" ref="C126:E126">TRANSPOSE(_xlfn.FILTERXML("&lt;t&gt;&lt;s&gt;" &amp;SUBSTITUTE(B126,",","&lt;/s&gt;&lt;s&gt;") &amp; "&lt;/s&gt;&lt;/t&gt;","//s"))</f>
        <v>character</v>
      </c>
      <c r="D126" s="5" t="str">
        <v>defence</v>
      </c>
      <c r="E126" s="5" t="str">
        <v>story</v>
      </c>
      <c r="Z126" s="20">
        <f t="shared" ref="Z126:AO141" si="22">IF(ISNA(MATCH(Z$1,$C126:$Y126,0)),0,1)</f>
        <v>0</v>
      </c>
      <c r="AA126" s="5">
        <f t="shared" si="22"/>
        <v>0</v>
      </c>
      <c r="AB126" s="5">
        <f t="shared" si="22"/>
        <v>1</v>
      </c>
      <c r="AC126" s="5">
        <f t="shared" si="22"/>
        <v>0</v>
      </c>
      <c r="AD126" s="5">
        <f t="shared" si="22"/>
        <v>0</v>
      </c>
      <c r="AE126" s="5">
        <f t="shared" si="22"/>
        <v>0</v>
      </c>
      <c r="AF126" s="5">
        <f t="shared" si="22"/>
        <v>1</v>
      </c>
      <c r="AG126" s="5">
        <f t="shared" si="22"/>
        <v>0</v>
      </c>
      <c r="AH126" s="5">
        <f t="shared" si="22"/>
        <v>0</v>
      </c>
      <c r="AI126" s="5">
        <f t="shared" si="22"/>
        <v>0</v>
      </c>
      <c r="AJ126" s="5">
        <f t="shared" si="22"/>
        <v>0</v>
      </c>
      <c r="AK126" s="5">
        <f t="shared" si="22"/>
        <v>0</v>
      </c>
      <c r="AL126" s="5">
        <f t="shared" si="22"/>
        <v>0</v>
      </c>
      <c r="AM126" s="5">
        <f t="shared" si="22"/>
        <v>0</v>
      </c>
      <c r="AN126" s="5">
        <f t="shared" si="22"/>
        <v>0</v>
      </c>
      <c r="AO126" s="5">
        <f t="shared" si="22"/>
        <v>0</v>
      </c>
      <c r="AP126" s="5">
        <f t="shared" si="21"/>
        <v>0</v>
      </c>
      <c r="AQ126" s="5">
        <f t="shared" si="21"/>
        <v>0</v>
      </c>
      <c r="AR126" s="5">
        <f t="shared" si="21"/>
        <v>0</v>
      </c>
      <c r="AS126" s="5">
        <f t="shared" si="21"/>
        <v>0</v>
      </c>
      <c r="AT126" s="5">
        <f t="shared" si="21"/>
        <v>1</v>
      </c>
      <c r="AU126" s="5">
        <f t="shared" si="21"/>
        <v>0</v>
      </c>
      <c r="AV126" s="5">
        <f t="shared" si="18"/>
        <v>0</v>
      </c>
      <c r="AW126" s="24">
        <f t="shared" si="13"/>
        <v>0</v>
      </c>
    </row>
    <row r="127" spans="1:49" x14ac:dyDescent="0.2">
      <c r="A127" s="19" t="str">
        <f>Cards[[#This Row],[Title]]</f>
        <v>Heroic Inspiration</v>
      </c>
      <c r="B127" s="19" t="str">
        <f>Cards[[#This Row],[Tags]]</f>
        <v>character, story</v>
      </c>
      <c r="C127" s="20" t="str" cm="1">
        <f t="array" ref="C127:D127">TRANSPOSE(_xlfn.FILTERXML("&lt;t&gt;&lt;s&gt;" &amp;SUBSTITUTE(B127,",","&lt;/s&gt;&lt;s&gt;") &amp; "&lt;/s&gt;&lt;/t&gt;","//s"))</f>
        <v>character</v>
      </c>
      <c r="D127" s="5" t="str">
        <v>story</v>
      </c>
      <c r="Z127" s="20">
        <f t="shared" si="22"/>
        <v>0</v>
      </c>
      <c r="AA127" s="5">
        <f t="shared" si="22"/>
        <v>0</v>
      </c>
      <c r="AB127" s="5">
        <f t="shared" si="22"/>
        <v>1</v>
      </c>
      <c r="AC127" s="5">
        <f t="shared" si="22"/>
        <v>0</v>
      </c>
      <c r="AD127" s="5">
        <f t="shared" si="22"/>
        <v>0</v>
      </c>
      <c r="AE127" s="5">
        <f t="shared" si="22"/>
        <v>0</v>
      </c>
      <c r="AF127" s="5">
        <f t="shared" si="22"/>
        <v>0</v>
      </c>
      <c r="AG127" s="5">
        <f t="shared" si="22"/>
        <v>0</v>
      </c>
      <c r="AH127" s="5">
        <f t="shared" si="22"/>
        <v>0</v>
      </c>
      <c r="AI127" s="5">
        <f t="shared" si="22"/>
        <v>0</v>
      </c>
      <c r="AJ127" s="5">
        <f t="shared" si="22"/>
        <v>0</v>
      </c>
      <c r="AK127" s="5">
        <f t="shared" si="22"/>
        <v>0</v>
      </c>
      <c r="AL127" s="5">
        <f t="shared" si="22"/>
        <v>0</v>
      </c>
      <c r="AM127" s="5">
        <f t="shared" si="22"/>
        <v>0</v>
      </c>
      <c r="AN127" s="5">
        <f t="shared" si="22"/>
        <v>0</v>
      </c>
      <c r="AO127" s="5">
        <f t="shared" si="22"/>
        <v>0</v>
      </c>
      <c r="AP127" s="5">
        <f t="shared" si="21"/>
        <v>0</v>
      </c>
      <c r="AQ127" s="5">
        <f t="shared" si="21"/>
        <v>0</v>
      </c>
      <c r="AR127" s="5">
        <f t="shared" si="21"/>
        <v>0</v>
      </c>
      <c r="AS127" s="5">
        <f t="shared" si="21"/>
        <v>0</v>
      </c>
      <c r="AT127" s="5">
        <f t="shared" si="21"/>
        <v>1</v>
      </c>
      <c r="AU127" s="5">
        <f t="shared" si="21"/>
        <v>0</v>
      </c>
      <c r="AV127" s="5">
        <f t="shared" si="18"/>
        <v>0</v>
      </c>
      <c r="AW127" s="24">
        <f t="shared" si="13"/>
        <v>0</v>
      </c>
    </row>
    <row r="128" spans="1:49" x14ac:dyDescent="0.2">
      <c r="A128" s="19" t="str">
        <f>Cards[[#This Row],[Title]]</f>
        <v>Hurricane</v>
      </c>
      <c r="B128" s="19" t="str">
        <f>Cards[[#This Row],[Tags]]</f>
        <v>disruption, story, world</v>
      </c>
      <c r="C128" s="20" t="str" cm="1">
        <f t="array" ref="C128:E128">TRANSPOSE(_xlfn.FILTERXML("&lt;t&gt;&lt;s&gt;" &amp;SUBSTITUTE(B128,",","&lt;/s&gt;&lt;s&gt;") &amp; "&lt;/s&gt;&lt;/t&gt;","//s"))</f>
        <v>disruption</v>
      </c>
      <c r="D128" s="5" t="str">
        <v>story</v>
      </c>
      <c r="E128" s="5" t="str">
        <v>world</v>
      </c>
      <c r="Z128" s="20">
        <f t="shared" si="22"/>
        <v>0</v>
      </c>
      <c r="AA128" s="5">
        <f t="shared" si="22"/>
        <v>0</v>
      </c>
      <c r="AB128" s="5">
        <f t="shared" si="22"/>
        <v>0</v>
      </c>
      <c r="AC128" s="5">
        <f t="shared" si="22"/>
        <v>0</v>
      </c>
      <c r="AD128" s="5">
        <f t="shared" si="22"/>
        <v>0</v>
      </c>
      <c r="AE128" s="5">
        <f t="shared" si="22"/>
        <v>0</v>
      </c>
      <c r="AF128" s="5">
        <f t="shared" si="22"/>
        <v>0</v>
      </c>
      <c r="AG128" s="5">
        <f t="shared" si="22"/>
        <v>1</v>
      </c>
      <c r="AH128" s="5">
        <f t="shared" si="22"/>
        <v>0</v>
      </c>
      <c r="AI128" s="5">
        <f t="shared" si="22"/>
        <v>0</v>
      </c>
      <c r="AJ128" s="5">
        <f t="shared" si="22"/>
        <v>0</v>
      </c>
      <c r="AK128" s="5">
        <f t="shared" si="22"/>
        <v>0</v>
      </c>
      <c r="AL128" s="5">
        <f t="shared" si="22"/>
        <v>0</v>
      </c>
      <c r="AM128" s="5">
        <f t="shared" si="22"/>
        <v>0</v>
      </c>
      <c r="AN128" s="5">
        <f t="shared" si="22"/>
        <v>0</v>
      </c>
      <c r="AO128" s="5">
        <f t="shared" si="22"/>
        <v>0</v>
      </c>
      <c r="AP128" s="5">
        <f t="shared" si="21"/>
        <v>0</v>
      </c>
      <c r="AQ128" s="5">
        <f t="shared" si="21"/>
        <v>0</v>
      </c>
      <c r="AR128" s="5">
        <f t="shared" si="21"/>
        <v>0</v>
      </c>
      <c r="AS128" s="5">
        <f t="shared" si="21"/>
        <v>0</v>
      </c>
      <c r="AT128" s="5">
        <f t="shared" si="21"/>
        <v>1</v>
      </c>
      <c r="AU128" s="5">
        <f t="shared" si="21"/>
        <v>0</v>
      </c>
      <c r="AV128" s="5">
        <f t="shared" si="18"/>
        <v>1</v>
      </c>
      <c r="AW128" s="24">
        <f t="shared" si="13"/>
        <v>0</v>
      </c>
    </row>
    <row r="129" spans="1:49" x14ac:dyDescent="0.2">
      <c r="A129" s="19" t="str">
        <f>Cards[[#This Row],[Title]]</f>
        <v>Leopold's Door</v>
      </c>
      <c r="B129" s="19" t="str">
        <f>Cards[[#This Row],[Tags]]</f>
        <v>disruption, movement, party, story</v>
      </c>
      <c r="C129" s="20" t="str" cm="1">
        <f t="array" ref="C129:F129">TRANSPOSE(_xlfn.FILTERXML("&lt;t&gt;&lt;s&gt;" &amp;SUBSTITUTE(B129,",","&lt;/s&gt;&lt;s&gt;") &amp; "&lt;/s&gt;&lt;/t&gt;","//s"))</f>
        <v>disruption</v>
      </c>
      <c r="D129" s="5" t="str">
        <v>movement</v>
      </c>
      <c r="E129" s="5" t="str">
        <v>party</v>
      </c>
      <c r="F129" s="5" t="str">
        <v>story</v>
      </c>
      <c r="Z129" s="20">
        <f t="shared" si="22"/>
        <v>0</v>
      </c>
      <c r="AA129" s="5">
        <f t="shared" si="22"/>
        <v>0</v>
      </c>
      <c r="AB129" s="5">
        <f t="shared" si="22"/>
        <v>0</v>
      </c>
      <c r="AC129" s="5">
        <f t="shared" si="22"/>
        <v>0</v>
      </c>
      <c r="AD129" s="5">
        <f t="shared" si="22"/>
        <v>0</v>
      </c>
      <c r="AE129" s="5">
        <f t="shared" si="22"/>
        <v>0</v>
      </c>
      <c r="AF129" s="5">
        <f t="shared" si="22"/>
        <v>0</v>
      </c>
      <c r="AG129" s="5">
        <f t="shared" si="22"/>
        <v>1</v>
      </c>
      <c r="AH129" s="5">
        <f t="shared" si="22"/>
        <v>0</v>
      </c>
      <c r="AI129" s="5">
        <f t="shared" si="22"/>
        <v>0</v>
      </c>
      <c r="AJ129" s="5">
        <f t="shared" si="22"/>
        <v>0</v>
      </c>
      <c r="AK129" s="5">
        <f t="shared" si="22"/>
        <v>0</v>
      </c>
      <c r="AL129" s="5">
        <f t="shared" si="22"/>
        <v>0</v>
      </c>
      <c r="AM129" s="5">
        <f t="shared" si="22"/>
        <v>1</v>
      </c>
      <c r="AN129" s="5">
        <f t="shared" si="22"/>
        <v>0</v>
      </c>
      <c r="AO129" s="5">
        <f t="shared" si="22"/>
        <v>0</v>
      </c>
      <c r="AP129" s="5">
        <f t="shared" si="21"/>
        <v>1</v>
      </c>
      <c r="AQ129" s="5">
        <f t="shared" si="21"/>
        <v>0</v>
      </c>
      <c r="AR129" s="5">
        <f t="shared" si="21"/>
        <v>0</v>
      </c>
      <c r="AS129" s="5">
        <f t="shared" si="21"/>
        <v>0</v>
      </c>
      <c r="AT129" s="5">
        <f t="shared" si="21"/>
        <v>1</v>
      </c>
      <c r="AU129" s="5">
        <f t="shared" si="21"/>
        <v>0</v>
      </c>
      <c r="AV129" s="5">
        <f t="shared" si="18"/>
        <v>0</v>
      </c>
      <c r="AW129" s="24">
        <f t="shared" si="13"/>
        <v>0</v>
      </c>
    </row>
    <row r="130" spans="1:49" x14ac:dyDescent="0.2">
      <c r="A130" s="19" t="str">
        <f>Cards[[#This Row],[Title]]</f>
        <v>Randomize</v>
      </c>
      <c r="B130" s="19" t="str">
        <f>Cards[[#This Row],[Tags]]</f>
        <v>draw, story</v>
      </c>
      <c r="C130" s="20" t="str" cm="1">
        <f t="array" ref="C130:D130">TRANSPOSE(_xlfn.FILTERXML("&lt;t&gt;&lt;s&gt;" &amp;SUBSTITUTE(B130,",","&lt;/s&gt;&lt;s&gt;") &amp; "&lt;/s&gt;&lt;/t&gt;","//s"))</f>
        <v>draw</v>
      </c>
      <c r="D130" s="5" t="str">
        <v>story</v>
      </c>
      <c r="Z130" s="20">
        <f t="shared" si="22"/>
        <v>0</v>
      </c>
      <c r="AA130" s="5">
        <f t="shared" si="22"/>
        <v>0</v>
      </c>
      <c r="AB130" s="5">
        <f t="shared" si="22"/>
        <v>0</v>
      </c>
      <c r="AC130" s="5">
        <f t="shared" si="22"/>
        <v>0</v>
      </c>
      <c r="AD130" s="5">
        <f t="shared" si="22"/>
        <v>0</v>
      </c>
      <c r="AE130" s="5">
        <f t="shared" si="22"/>
        <v>0</v>
      </c>
      <c r="AF130" s="5">
        <f t="shared" si="22"/>
        <v>0</v>
      </c>
      <c r="AG130" s="5">
        <f t="shared" si="22"/>
        <v>0</v>
      </c>
      <c r="AH130" s="5">
        <f t="shared" si="22"/>
        <v>1</v>
      </c>
      <c r="AI130" s="5">
        <f t="shared" si="22"/>
        <v>0</v>
      </c>
      <c r="AJ130" s="5">
        <f t="shared" si="22"/>
        <v>0</v>
      </c>
      <c r="AK130" s="5">
        <f t="shared" si="22"/>
        <v>0</v>
      </c>
      <c r="AL130" s="5">
        <f t="shared" si="22"/>
        <v>0</v>
      </c>
      <c r="AM130" s="5">
        <f t="shared" si="22"/>
        <v>0</v>
      </c>
      <c r="AN130" s="5">
        <f t="shared" si="22"/>
        <v>0</v>
      </c>
      <c r="AO130" s="5">
        <f t="shared" si="22"/>
        <v>0</v>
      </c>
      <c r="AP130" s="5">
        <f t="shared" si="21"/>
        <v>0</v>
      </c>
      <c r="AQ130" s="5">
        <f t="shared" si="21"/>
        <v>0</v>
      </c>
      <c r="AR130" s="5">
        <f t="shared" si="21"/>
        <v>0</v>
      </c>
      <c r="AS130" s="5">
        <f t="shared" si="21"/>
        <v>0</v>
      </c>
      <c r="AT130" s="5">
        <f t="shared" si="21"/>
        <v>1</v>
      </c>
      <c r="AU130" s="5">
        <f t="shared" si="21"/>
        <v>0</v>
      </c>
      <c r="AV130" s="5">
        <f t="shared" ref="AV130:AV165" si="23">IF(ISNA(MATCH(AV$1,$C130:$Y130,0)),0,1)</f>
        <v>0</v>
      </c>
      <c r="AW130" s="24">
        <f t="shared" si="13"/>
        <v>0</v>
      </c>
    </row>
    <row r="131" spans="1:49" x14ac:dyDescent="0.2">
      <c r="A131" s="19" t="str">
        <f>Cards[[#This Row],[Title]]</f>
        <v>Reincarnate</v>
      </c>
      <c r="B131" s="19" t="str">
        <f>Cards[[#This Row],[Tags]]</f>
        <v>heal, identity, story</v>
      </c>
      <c r="C131" s="20" t="str" cm="1">
        <f t="array" ref="C131:E131">TRANSPOSE(_xlfn.FILTERXML("&lt;t&gt;&lt;s&gt;" &amp;SUBSTITUTE(B131,",","&lt;/s&gt;&lt;s&gt;") &amp; "&lt;/s&gt;&lt;/t&gt;","//s"))</f>
        <v>heal</v>
      </c>
      <c r="D131" s="5" t="str">
        <v>identity</v>
      </c>
      <c r="E131" s="5" t="str">
        <v>story</v>
      </c>
      <c r="Z131" s="20">
        <f t="shared" si="22"/>
        <v>0</v>
      </c>
      <c r="AA131" s="5">
        <f t="shared" si="22"/>
        <v>0</v>
      </c>
      <c r="AB131" s="5">
        <f t="shared" si="22"/>
        <v>0</v>
      </c>
      <c r="AC131" s="5">
        <f t="shared" si="22"/>
        <v>0</v>
      </c>
      <c r="AD131" s="5">
        <f t="shared" si="22"/>
        <v>0</v>
      </c>
      <c r="AE131" s="5">
        <f t="shared" si="22"/>
        <v>0</v>
      </c>
      <c r="AF131" s="5">
        <f t="shared" si="22"/>
        <v>0</v>
      </c>
      <c r="AG131" s="5">
        <f t="shared" si="22"/>
        <v>0</v>
      </c>
      <c r="AH131" s="5">
        <f t="shared" si="22"/>
        <v>0</v>
      </c>
      <c r="AI131" s="5">
        <f t="shared" si="22"/>
        <v>1</v>
      </c>
      <c r="AJ131" s="5">
        <f t="shared" si="22"/>
        <v>1</v>
      </c>
      <c r="AK131" s="5">
        <f t="shared" si="22"/>
        <v>0</v>
      </c>
      <c r="AL131" s="5">
        <f t="shared" si="22"/>
        <v>0</v>
      </c>
      <c r="AM131" s="5">
        <f t="shared" si="22"/>
        <v>0</v>
      </c>
      <c r="AN131" s="5">
        <f t="shared" si="22"/>
        <v>0</v>
      </c>
      <c r="AO131" s="5">
        <f t="shared" si="22"/>
        <v>0</v>
      </c>
      <c r="AP131" s="5">
        <f t="shared" si="21"/>
        <v>0</v>
      </c>
      <c r="AQ131" s="5">
        <f t="shared" si="21"/>
        <v>0</v>
      </c>
      <c r="AR131" s="5">
        <f t="shared" si="21"/>
        <v>0</v>
      </c>
      <c r="AS131" s="5">
        <f t="shared" si="21"/>
        <v>0</v>
      </c>
      <c r="AT131" s="5">
        <f t="shared" si="21"/>
        <v>1</v>
      </c>
      <c r="AU131" s="5">
        <f t="shared" si="21"/>
        <v>0</v>
      </c>
      <c r="AV131" s="5">
        <f t="shared" si="23"/>
        <v>0</v>
      </c>
      <c r="AW131" s="24">
        <f t="shared" ref="AW131:AW137" si="24">IF(SUM(Z131:AV131)=1,1,0)</f>
        <v>0</v>
      </c>
    </row>
    <row r="132" spans="1:49" x14ac:dyDescent="0.2">
      <c r="A132" s="19" t="str">
        <f>Cards[[#This Row],[Title]]</f>
        <v>Revise</v>
      </c>
      <c r="B132" s="19" t="str">
        <f>Cards[[#This Row],[Tags]]</f>
        <v>character, disruption, social, story</v>
      </c>
      <c r="C132" s="20" t="str" cm="1">
        <f t="array" ref="C132:F132">TRANSPOSE(_xlfn.FILTERXML("&lt;t&gt;&lt;s&gt;" &amp;SUBSTITUTE(B132,",","&lt;/s&gt;&lt;s&gt;") &amp; "&lt;/s&gt;&lt;/t&gt;","//s"))</f>
        <v>character</v>
      </c>
      <c r="D132" s="5" t="str">
        <v>disruption</v>
      </c>
      <c r="E132" s="5" t="str">
        <v>social</v>
      </c>
      <c r="F132" s="5" t="str">
        <v>story</v>
      </c>
      <c r="Z132" s="20">
        <f t="shared" si="22"/>
        <v>0</v>
      </c>
      <c r="AA132" s="5">
        <f t="shared" si="22"/>
        <v>0</v>
      </c>
      <c r="AB132" s="5">
        <f t="shared" si="22"/>
        <v>1</v>
      </c>
      <c r="AC132" s="5">
        <f t="shared" si="22"/>
        <v>0</v>
      </c>
      <c r="AD132" s="5">
        <f t="shared" si="22"/>
        <v>0</v>
      </c>
      <c r="AE132" s="5">
        <f t="shared" si="22"/>
        <v>0</v>
      </c>
      <c r="AF132" s="5">
        <f t="shared" si="22"/>
        <v>0</v>
      </c>
      <c r="AG132" s="5">
        <f t="shared" si="22"/>
        <v>1</v>
      </c>
      <c r="AH132" s="5">
        <f t="shared" si="22"/>
        <v>0</v>
      </c>
      <c r="AI132" s="5">
        <f t="shared" si="22"/>
        <v>0</v>
      </c>
      <c r="AJ132" s="5">
        <f t="shared" si="22"/>
        <v>0</v>
      </c>
      <c r="AK132" s="5">
        <f t="shared" si="22"/>
        <v>0</v>
      </c>
      <c r="AL132" s="5">
        <f t="shared" si="22"/>
        <v>0</v>
      </c>
      <c r="AM132" s="5">
        <f t="shared" si="22"/>
        <v>0</v>
      </c>
      <c r="AN132" s="5">
        <f t="shared" si="22"/>
        <v>0</v>
      </c>
      <c r="AO132" s="5">
        <f t="shared" si="22"/>
        <v>0</v>
      </c>
      <c r="AP132" s="5">
        <f t="shared" si="21"/>
        <v>0</v>
      </c>
      <c r="AQ132" s="5">
        <f t="shared" si="21"/>
        <v>0</v>
      </c>
      <c r="AR132" s="5">
        <f t="shared" si="21"/>
        <v>0</v>
      </c>
      <c r="AS132" s="5">
        <f t="shared" si="21"/>
        <v>1</v>
      </c>
      <c r="AT132" s="5">
        <f t="shared" si="21"/>
        <v>1</v>
      </c>
      <c r="AU132" s="5">
        <f t="shared" si="21"/>
        <v>0</v>
      </c>
      <c r="AV132" s="5">
        <f t="shared" si="23"/>
        <v>0</v>
      </c>
      <c r="AW132" s="24">
        <f t="shared" si="24"/>
        <v>0</v>
      </c>
    </row>
    <row r="133" spans="1:49" x14ac:dyDescent="0.2">
      <c r="A133" s="19" t="str">
        <f>Cards[[#This Row],[Title]]</f>
        <v>Terrestrial Sun</v>
      </c>
      <c r="B133" s="19" t="str">
        <f>Cards[[#This Row],[Tags]]</f>
        <v>disruption, story, world</v>
      </c>
      <c r="C133" s="20" t="str" cm="1">
        <f t="array" ref="C133:E133">TRANSPOSE(_xlfn.FILTERXML("&lt;t&gt;&lt;s&gt;" &amp;SUBSTITUTE(B133,",","&lt;/s&gt;&lt;s&gt;") &amp; "&lt;/s&gt;&lt;/t&gt;","//s"))</f>
        <v>disruption</v>
      </c>
      <c r="D133" s="5" t="str">
        <v>story</v>
      </c>
      <c r="E133" s="5" t="str">
        <v>world</v>
      </c>
      <c r="Z133" s="20">
        <f t="shared" si="22"/>
        <v>0</v>
      </c>
      <c r="AA133" s="5">
        <f t="shared" si="22"/>
        <v>0</v>
      </c>
      <c r="AB133" s="5">
        <f t="shared" si="22"/>
        <v>0</v>
      </c>
      <c r="AC133" s="5">
        <f t="shared" si="22"/>
        <v>0</v>
      </c>
      <c r="AD133" s="5">
        <f t="shared" si="22"/>
        <v>0</v>
      </c>
      <c r="AE133" s="5">
        <f t="shared" si="22"/>
        <v>0</v>
      </c>
      <c r="AF133" s="5">
        <f t="shared" si="22"/>
        <v>0</v>
      </c>
      <c r="AG133" s="5">
        <f t="shared" si="22"/>
        <v>1</v>
      </c>
      <c r="AH133" s="5">
        <f t="shared" si="22"/>
        <v>0</v>
      </c>
      <c r="AI133" s="5">
        <f t="shared" si="22"/>
        <v>0</v>
      </c>
      <c r="AJ133" s="5">
        <f t="shared" si="22"/>
        <v>0</v>
      </c>
      <c r="AK133" s="5">
        <f t="shared" si="22"/>
        <v>0</v>
      </c>
      <c r="AL133" s="5">
        <f t="shared" si="22"/>
        <v>0</v>
      </c>
      <c r="AM133" s="5">
        <f t="shared" si="22"/>
        <v>0</v>
      </c>
      <c r="AN133" s="5">
        <f t="shared" si="22"/>
        <v>0</v>
      </c>
      <c r="AO133" s="5">
        <f t="shared" si="22"/>
        <v>0</v>
      </c>
      <c r="AP133" s="5">
        <f t="shared" si="21"/>
        <v>0</v>
      </c>
      <c r="AQ133" s="5">
        <f t="shared" si="21"/>
        <v>0</v>
      </c>
      <c r="AR133" s="5">
        <f t="shared" si="21"/>
        <v>0</v>
      </c>
      <c r="AS133" s="5">
        <f t="shared" si="21"/>
        <v>0</v>
      </c>
      <c r="AT133" s="5">
        <f t="shared" si="21"/>
        <v>1</v>
      </c>
      <c r="AU133" s="5">
        <f t="shared" si="21"/>
        <v>0</v>
      </c>
      <c r="AV133" s="5">
        <f t="shared" si="23"/>
        <v>1</v>
      </c>
      <c r="AW133" s="24">
        <f t="shared" si="24"/>
        <v>0</v>
      </c>
    </row>
    <row r="134" spans="1:49" x14ac:dyDescent="0.2">
      <c r="A134" s="19" t="str">
        <f>Cards[[#This Row],[Title]]</f>
        <v>Untimely Death</v>
      </c>
      <c r="B134" s="19" t="str">
        <f>Cards[[#This Row],[Tags]]</f>
        <v>attack, character, story, combat</v>
      </c>
      <c r="C134" s="20" t="str" cm="1">
        <f t="array" ref="C134:F134">TRANSPOSE(_xlfn.FILTERXML("&lt;t&gt;&lt;s&gt;" &amp;SUBSTITUTE(B134,",","&lt;/s&gt;&lt;s&gt;") &amp; "&lt;/s&gt;&lt;/t&gt;","//s"))</f>
        <v>attack</v>
      </c>
      <c r="D134" s="5" t="str">
        <v>character</v>
      </c>
      <c r="E134" s="5" t="str">
        <v>story</v>
      </c>
      <c r="F134" s="5" t="str">
        <v>combat</v>
      </c>
      <c r="Z134" s="20">
        <f t="shared" si="22"/>
        <v>0</v>
      </c>
      <c r="AA134" s="5">
        <f t="shared" si="22"/>
        <v>1</v>
      </c>
      <c r="AB134" s="5">
        <f t="shared" si="22"/>
        <v>1</v>
      </c>
      <c r="AC134" s="5">
        <f t="shared" si="22"/>
        <v>1</v>
      </c>
      <c r="AD134" s="5">
        <f t="shared" si="22"/>
        <v>0</v>
      </c>
      <c r="AE134" s="5">
        <f t="shared" si="22"/>
        <v>0</v>
      </c>
      <c r="AF134" s="5">
        <f t="shared" si="22"/>
        <v>0</v>
      </c>
      <c r="AG134" s="5">
        <f t="shared" si="22"/>
        <v>0</v>
      </c>
      <c r="AH134" s="5">
        <f t="shared" si="22"/>
        <v>0</v>
      </c>
      <c r="AI134" s="5">
        <f t="shared" si="22"/>
        <v>0</v>
      </c>
      <c r="AJ134" s="5">
        <f t="shared" si="22"/>
        <v>0</v>
      </c>
      <c r="AK134" s="5">
        <f t="shared" si="22"/>
        <v>0</v>
      </c>
      <c r="AL134" s="5">
        <f t="shared" si="22"/>
        <v>0</v>
      </c>
      <c r="AM134" s="5">
        <f t="shared" si="22"/>
        <v>0</v>
      </c>
      <c r="AN134" s="5">
        <f t="shared" si="22"/>
        <v>0</v>
      </c>
      <c r="AO134" s="5">
        <f t="shared" si="22"/>
        <v>0</v>
      </c>
      <c r="AP134" s="5">
        <f t="shared" si="21"/>
        <v>0</v>
      </c>
      <c r="AQ134" s="5">
        <f t="shared" si="21"/>
        <v>0</v>
      </c>
      <c r="AR134" s="5">
        <f t="shared" si="21"/>
        <v>0</v>
      </c>
      <c r="AS134" s="5">
        <f t="shared" si="21"/>
        <v>0</v>
      </c>
      <c r="AT134" s="5">
        <f t="shared" si="21"/>
        <v>1</v>
      </c>
      <c r="AU134" s="5">
        <f t="shared" si="21"/>
        <v>0</v>
      </c>
      <c r="AV134" s="5">
        <f t="shared" si="23"/>
        <v>0</v>
      </c>
      <c r="AW134" s="24">
        <f t="shared" si="24"/>
        <v>0</v>
      </c>
    </row>
    <row r="135" spans="1:49" x14ac:dyDescent="0.2">
      <c r="A135" s="19" t="str">
        <f>Cards[[#This Row],[Title]]</f>
        <v>Immortal Will</v>
      </c>
      <c r="B135" s="19" t="str">
        <f>Cards[[#This Row],[Tags]]</f>
        <v>npc-only</v>
      </c>
      <c r="C135" s="20" t="str" cm="1">
        <f t="array" ref="C135">TRANSPOSE(_xlfn.FILTERXML("&lt;t&gt;&lt;s&gt;" &amp;SUBSTITUTE(B135,",","&lt;/s&gt;&lt;s&gt;") &amp; "&lt;/s&gt;&lt;/t&gt;","//s"))</f>
        <v>npc-only</v>
      </c>
      <c r="Z135" s="20">
        <f t="shared" si="22"/>
        <v>0</v>
      </c>
      <c r="AA135" s="5">
        <f t="shared" si="22"/>
        <v>0</v>
      </c>
      <c r="AB135" s="5">
        <f t="shared" si="22"/>
        <v>0</v>
      </c>
      <c r="AC135" s="5">
        <f t="shared" si="22"/>
        <v>0</v>
      </c>
      <c r="AD135" s="5">
        <f t="shared" si="22"/>
        <v>0</v>
      </c>
      <c r="AE135" s="5">
        <f t="shared" si="22"/>
        <v>0</v>
      </c>
      <c r="AF135" s="5">
        <f t="shared" si="22"/>
        <v>0</v>
      </c>
      <c r="AG135" s="5">
        <f t="shared" si="22"/>
        <v>0</v>
      </c>
      <c r="AH135" s="5">
        <f t="shared" si="22"/>
        <v>0</v>
      </c>
      <c r="AI135" s="5">
        <f t="shared" si="22"/>
        <v>0</v>
      </c>
      <c r="AJ135" s="5">
        <f t="shared" si="22"/>
        <v>0</v>
      </c>
      <c r="AK135" s="5">
        <f t="shared" si="22"/>
        <v>0</v>
      </c>
      <c r="AL135" s="5">
        <f t="shared" si="22"/>
        <v>0</v>
      </c>
      <c r="AM135" s="5">
        <f t="shared" si="22"/>
        <v>0</v>
      </c>
      <c r="AN135" s="5">
        <f t="shared" si="22"/>
        <v>1</v>
      </c>
      <c r="AO135" s="5">
        <f t="shared" si="22"/>
        <v>0</v>
      </c>
      <c r="AP135" s="5">
        <f t="shared" si="21"/>
        <v>0</v>
      </c>
      <c r="AQ135" s="5">
        <f t="shared" si="21"/>
        <v>0</v>
      </c>
      <c r="AR135" s="5">
        <f t="shared" si="21"/>
        <v>0</v>
      </c>
      <c r="AS135" s="5">
        <f t="shared" si="21"/>
        <v>0</v>
      </c>
      <c r="AT135" s="5">
        <f t="shared" si="21"/>
        <v>0</v>
      </c>
      <c r="AU135" s="5">
        <f t="shared" si="21"/>
        <v>0</v>
      </c>
      <c r="AV135" s="5">
        <f t="shared" si="23"/>
        <v>0</v>
      </c>
      <c r="AW135" s="24">
        <f t="shared" si="24"/>
        <v>1</v>
      </c>
    </row>
    <row r="136" spans="1:49" x14ac:dyDescent="0.2">
      <c r="A136" s="19" t="str">
        <f>Cards[[#This Row],[Title]]</f>
        <v>I've Had Enough</v>
      </c>
      <c r="B136" s="19" t="str">
        <f>Cards[[#This Row],[Tags]]</f>
        <v>npc-only</v>
      </c>
      <c r="C136" s="20" t="str" cm="1">
        <f t="array" ref="C136">TRANSPOSE(_xlfn.FILTERXML("&lt;t&gt;&lt;s&gt;" &amp;SUBSTITUTE(B136,",","&lt;/s&gt;&lt;s&gt;") &amp; "&lt;/s&gt;&lt;/t&gt;","//s"))</f>
        <v>npc-only</v>
      </c>
      <c r="Z136" s="20">
        <f t="shared" si="22"/>
        <v>0</v>
      </c>
      <c r="AA136" s="5">
        <f t="shared" si="22"/>
        <v>0</v>
      </c>
      <c r="AB136" s="5">
        <f t="shared" si="22"/>
        <v>0</v>
      </c>
      <c r="AC136" s="5">
        <f t="shared" si="22"/>
        <v>0</v>
      </c>
      <c r="AD136" s="5">
        <f t="shared" si="22"/>
        <v>0</v>
      </c>
      <c r="AE136" s="5">
        <f t="shared" si="22"/>
        <v>0</v>
      </c>
      <c r="AF136" s="5">
        <f t="shared" si="22"/>
        <v>0</v>
      </c>
      <c r="AG136" s="5">
        <f t="shared" si="22"/>
        <v>0</v>
      </c>
      <c r="AH136" s="5">
        <f t="shared" si="22"/>
        <v>0</v>
      </c>
      <c r="AI136" s="5">
        <f t="shared" si="22"/>
        <v>0</v>
      </c>
      <c r="AJ136" s="5">
        <f t="shared" si="22"/>
        <v>0</v>
      </c>
      <c r="AK136" s="5">
        <f t="shared" si="22"/>
        <v>0</v>
      </c>
      <c r="AL136" s="5">
        <f t="shared" si="22"/>
        <v>0</v>
      </c>
      <c r="AM136" s="5">
        <f t="shared" si="22"/>
        <v>0</v>
      </c>
      <c r="AN136" s="5">
        <f t="shared" si="22"/>
        <v>1</v>
      </c>
      <c r="AO136" s="5">
        <f t="shared" si="22"/>
        <v>0</v>
      </c>
      <c r="AP136" s="5">
        <f t="shared" si="21"/>
        <v>0</v>
      </c>
      <c r="AQ136" s="5">
        <f t="shared" si="21"/>
        <v>0</v>
      </c>
      <c r="AR136" s="5">
        <f t="shared" si="21"/>
        <v>0</v>
      </c>
      <c r="AS136" s="5">
        <f t="shared" si="21"/>
        <v>0</v>
      </c>
      <c r="AT136" s="5">
        <f t="shared" si="21"/>
        <v>0</v>
      </c>
      <c r="AU136" s="5">
        <f t="shared" si="21"/>
        <v>0</v>
      </c>
      <c r="AV136" s="5">
        <f t="shared" si="23"/>
        <v>0</v>
      </c>
      <c r="AW136" s="24">
        <f t="shared" si="24"/>
        <v>1</v>
      </c>
    </row>
    <row r="137" spans="1:49" x14ac:dyDescent="0.2">
      <c r="A137" s="19" t="str">
        <f>Cards[[#This Row],[Title]]</f>
        <v>Take it Outside</v>
      </c>
      <c r="B137" s="19" t="str">
        <f>Cards[[#This Row],[Tags]]</f>
        <v>npc-only</v>
      </c>
      <c r="C137" s="20" t="str" cm="1">
        <f t="array" ref="C137">TRANSPOSE(_xlfn.FILTERXML("&lt;t&gt;&lt;s&gt;" &amp;SUBSTITUTE(B137,",","&lt;/s&gt;&lt;s&gt;") &amp; "&lt;/s&gt;&lt;/t&gt;","//s"))</f>
        <v>npc-only</v>
      </c>
      <c r="Z137" s="20">
        <f t="shared" si="22"/>
        <v>0</v>
      </c>
      <c r="AA137" s="5">
        <f t="shared" si="22"/>
        <v>0</v>
      </c>
      <c r="AB137" s="5">
        <f t="shared" si="22"/>
        <v>0</v>
      </c>
      <c r="AC137" s="5">
        <f t="shared" si="22"/>
        <v>0</v>
      </c>
      <c r="AD137" s="5">
        <f t="shared" si="22"/>
        <v>0</v>
      </c>
      <c r="AE137" s="5">
        <f t="shared" si="22"/>
        <v>0</v>
      </c>
      <c r="AF137" s="5">
        <f t="shared" si="22"/>
        <v>0</v>
      </c>
      <c r="AG137" s="5">
        <f t="shared" si="22"/>
        <v>0</v>
      </c>
      <c r="AH137" s="5">
        <f t="shared" si="22"/>
        <v>0</v>
      </c>
      <c r="AI137" s="5">
        <f t="shared" si="22"/>
        <v>0</v>
      </c>
      <c r="AJ137" s="5">
        <f t="shared" si="22"/>
        <v>0</v>
      </c>
      <c r="AK137" s="5">
        <f t="shared" si="22"/>
        <v>0</v>
      </c>
      <c r="AL137" s="5">
        <f t="shared" si="22"/>
        <v>0</v>
      </c>
      <c r="AM137" s="5">
        <f t="shared" si="22"/>
        <v>0</v>
      </c>
      <c r="AN137" s="5">
        <f t="shared" si="22"/>
        <v>1</v>
      </c>
      <c r="AO137" s="5">
        <f t="shared" si="22"/>
        <v>0</v>
      </c>
      <c r="AP137" s="5">
        <f t="shared" si="21"/>
        <v>0</v>
      </c>
      <c r="AQ137" s="5">
        <f t="shared" si="21"/>
        <v>0</v>
      </c>
      <c r="AR137" s="5">
        <f t="shared" si="21"/>
        <v>0</v>
      </c>
      <c r="AS137" s="5">
        <f t="shared" si="21"/>
        <v>0</v>
      </c>
      <c r="AT137" s="5">
        <f t="shared" si="21"/>
        <v>0</v>
      </c>
      <c r="AU137" s="5">
        <f t="shared" si="21"/>
        <v>0</v>
      </c>
      <c r="AV137" s="5">
        <f t="shared" si="23"/>
        <v>0</v>
      </c>
      <c r="AW137" s="24">
        <f t="shared" si="24"/>
        <v>1</v>
      </c>
    </row>
    <row r="138" spans="1:49" x14ac:dyDescent="0.2">
      <c r="Z138" s="20">
        <f t="shared" si="22"/>
        <v>0</v>
      </c>
      <c r="AA138" s="5">
        <f t="shared" si="22"/>
        <v>0</v>
      </c>
      <c r="AB138" s="5">
        <f t="shared" si="22"/>
        <v>0</v>
      </c>
      <c r="AC138" s="5">
        <f t="shared" si="22"/>
        <v>0</v>
      </c>
      <c r="AD138" s="5">
        <f t="shared" si="22"/>
        <v>0</v>
      </c>
      <c r="AE138" s="5">
        <f t="shared" si="22"/>
        <v>0</v>
      </c>
      <c r="AF138" s="5">
        <f t="shared" si="22"/>
        <v>0</v>
      </c>
      <c r="AG138" s="5">
        <f t="shared" si="22"/>
        <v>0</v>
      </c>
      <c r="AH138" s="5">
        <f t="shared" si="22"/>
        <v>0</v>
      </c>
      <c r="AI138" s="5">
        <f t="shared" si="22"/>
        <v>0</v>
      </c>
      <c r="AJ138" s="5">
        <f t="shared" si="22"/>
        <v>0</v>
      </c>
      <c r="AK138" s="5">
        <f t="shared" si="22"/>
        <v>0</v>
      </c>
      <c r="AL138" s="5">
        <f t="shared" si="22"/>
        <v>0</v>
      </c>
      <c r="AM138" s="5">
        <f t="shared" si="22"/>
        <v>0</v>
      </c>
      <c r="AN138" s="5">
        <f t="shared" si="22"/>
        <v>0</v>
      </c>
      <c r="AO138" s="5">
        <f t="shared" si="22"/>
        <v>0</v>
      </c>
      <c r="AP138" s="5">
        <f t="shared" si="21"/>
        <v>0</v>
      </c>
      <c r="AQ138" s="5">
        <f t="shared" si="21"/>
        <v>0</v>
      </c>
      <c r="AR138" s="5">
        <f t="shared" si="21"/>
        <v>0</v>
      </c>
      <c r="AS138" s="5">
        <f t="shared" si="21"/>
        <v>0</v>
      </c>
      <c r="AT138" s="5">
        <f t="shared" si="21"/>
        <v>0</v>
      </c>
      <c r="AU138" s="5">
        <f t="shared" si="21"/>
        <v>0</v>
      </c>
      <c r="AV138" s="5">
        <f t="shared" si="23"/>
        <v>0</v>
      </c>
    </row>
    <row r="139" spans="1:49" x14ac:dyDescent="0.2">
      <c r="Z139" s="20">
        <f t="shared" si="22"/>
        <v>0</v>
      </c>
      <c r="AA139" s="5">
        <f t="shared" si="22"/>
        <v>0</v>
      </c>
      <c r="AB139" s="5">
        <f t="shared" si="22"/>
        <v>0</v>
      </c>
      <c r="AC139" s="5">
        <f t="shared" si="22"/>
        <v>0</v>
      </c>
      <c r="AD139" s="5">
        <f t="shared" si="22"/>
        <v>0</v>
      </c>
      <c r="AE139" s="5">
        <f t="shared" si="22"/>
        <v>0</v>
      </c>
      <c r="AF139" s="5">
        <f t="shared" si="22"/>
        <v>0</v>
      </c>
      <c r="AG139" s="5">
        <f t="shared" si="22"/>
        <v>0</v>
      </c>
      <c r="AH139" s="5">
        <f t="shared" si="22"/>
        <v>0</v>
      </c>
      <c r="AI139" s="5">
        <f t="shared" si="22"/>
        <v>0</v>
      </c>
      <c r="AJ139" s="5">
        <f t="shared" si="22"/>
        <v>0</v>
      </c>
      <c r="AK139" s="5">
        <f t="shared" si="22"/>
        <v>0</v>
      </c>
      <c r="AL139" s="5">
        <f t="shared" si="22"/>
        <v>0</v>
      </c>
      <c r="AM139" s="5">
        <f t="shared" si="22"/>
        <v>0</v>
      </c>
      <c r="AN139" s="5">
        <f t="shared" si="22"/>
        <v>0</v>
      </c>
      <c r="AO139" s="5">
        <f t="shared" si="22"/>
        <v>0</v>
      </c>
      <c r="AP139" s="5">
        <f t="shared" si="21"/>
        <v>0</v>
      </c>
      <c r="AQ139" s="5">
        <f t="shared" si="21"/>
        <v>0</v>
      </c>
      <c r="AR139" s="5">
        <f t="shared" si="21"/>
        <v>0</v>
      </c>
      <c r="AS139" s="5">
        <f t="shared" si="21"/>
        <v>0</v>
      </c>
      <c r="AT139" s="5">
        <f t="shared" si="21"/>
        <v>0</v>
      </c>
      <c r="AU139" s="5">
        <f t="shared" si="21"/>
        <v>0</v>
      </c>
      <c r="AV139" s="5">
        <f t="shared" si="23"/>
        <v>0</v>
      </c>
    </row>
    <row r="140" spans="1:49" x14ac:dyDescent="0.2">
      <c r="Z140" s="20">
        <f t="shared" si="22"/>
        <v>0</v>
      </c>
      <c r="AA140" s="5">
        <f t="shared" si="22"/>
        <v>0</v>
      </c>
      <c r="AB140" s="5">
        <f t="shared" si="22"/>
        <v>0</v>
      </c>
      <c r="AC140" s="5">
        <f t="shared" si="22"/>
        <v>0</v>
      </c>
      <c r="AD140" s="5">
        <f t="shared" si="22"/>
        <v>0</v>
      </c>
      <c r="AE140" s="5">
        <f t="shared" si="22"/>
        <v>0</v>
      </c>
      <c r="AF140" s="5">
        <f t="shared" si="22"/>
        <v>0</v>
      </c>
      <c r="AG140" s="5">
        <f t="shared" si="22"/>
        <v>0</v>
      </c>
      <c r="AH140" s="5">
        <f t="shared" si="22"/>
        <v>0</v>
      </c>
      <c r="AI140" s="5">
        <f t="shared" si="22"/>
        <v>0</v>
      </c>
      <c r="AJ140" s="5">
        <f t="shared" si="22"/>
        <v>0</v>
      </c>
      <c r="AK140" s="5">
        <f t="shared" si="22"/>
        <v>0</v>
      </c>
      <c r="AL140" s="5">
        <f t="shared" si="22"/>
        <v>0</v>
      </c>
      <c r="AM140" s="5">
        <f t="shared" si="22"/>
        <v>0</v>
      </c>
      <c r="AN140" s="5">
        <f t="shared" si="22"/>
        <v>0</v>
      </c>
      <c r="AO140" s="5">
        <f t="shared" si="22"/>
        <v>0</v>
      </c>
      <c r="AP140" s="5">
        <f t="shared" si="21"/>
        <v>0</v>
      </c>
      <c r="AQ140" s="5">
        <f t="shared" si="21"/>
        <v>0</v>
      </c>
      <c r="AR140" s="5">
        <f t="shared" si="21"/>
        <v>0</v>
      </c>
      <c r="AS140" s="5">
        <f t="shared" si="21"/>
        <v>0</v>
      </c>
      <c r="AT140" s="5">
        <f t="shared" si="21"/>
        <v>0</v>
      </c>
      <c r="AU140" s="5">
        <f t="shared" si="21"/>
        <v>0</v>
      </c>
      <c r="AV140" s="5">
        <f t="shared" si="23"/>
        <v>0</v>
      </c>
    </row>
    <row r="141" spans="1:49" x14ac:dyDescent="0.2">
      <c r="Z141" s="20">
        <f t="shared" si="22"/>
        <v>0</v>
      </c>
      <c r="AA141" s="5">
        <f t="shared" si="22"/>
        <v>0</v>
      </c>
      <c r="AB141" s="5">
        <f t="shared" si="22"/>
        <v>0</v>
      </c>
      <c r="AC141" s="5">
        <f t="shared" si="22"/>
        <v>0</v>
      </c>
      <c r="AD141" s="5">
        <f t="shared" si="22"/>
        <v>0</v>
      </c>
      <c r="AE141" s="5">
        <f t="shared" si="22"/>
        <v>0</v>
      </c>
      <c r="AF141" s="5">
        <f t="shared" si="22"/>
        <v>0</v>
      </c>
      <c r="AG141" s="5">
        <f t="shared" si="22"/>
        <v>0</v>
      </c>
      <c r="AH141" s="5">
        <f t="shared" si="22"/>
        <v>0</v>
      </c>
      <c r="AI141" s="5">
        <f t="shared" si="22"/>
        <v>0</v>
      </c>
      <c r="AJ141" s="5">
        <f t="shared" si="22"/>
        <v>0</v>
      </c>
      <c r="AK141" s="5">
        <f t="shared" si="22"/>
        <v>0</v>
      </c>
      <c r="AL141" s="5">
        <f t="shared" si="22"/>
        <v>0</v>
      </c>
      <c r="AM141" s="5">
        <f t="shared" si="22"/>
        <v>0</v>
      </c>
      <c r="AN141" s="5">
        <f t="shared" si="22"/>
        <v>0</v>
      </c>
      <c r="AO141" s="5">
        <f t="shared" ref="AO141:AU157" si="25">IF(ISNA(MATCH(AO$1,$C141:$Y141,0)),0,1)</f>
        <v>0</v>
      </c>
      <c r="AP141" s="5">
        <f t="shared" si="25"/>
        <v>0</v>
      </c>
      <c r="AQ141" s="5">
        <f t="shared" si="25"/>
        <v>0</v>
      </c>
      <c r="AR141" s="5">
        <f t="shared" si="25"/>
        <v>0</v>
      </c>
      <c r="AS141" s="5">
        <f t="shared" si="25"/>
        <v>0</v>
      </c>
      <c r="AT141" s="5">
        <f t="shared" si="25"/>
        <v>0</v>
      </c>
      <c r="AU141" s="5">
        <f t="shared" si="25"/>
        <v>0</v>
      </c>
      <c r="AV141" s="5">
        <f t="shared" si="23"/>
        <v>0</v>
      </c>
    </row>
    <row r="142" spans="1:49" x14ac:dyDescent="0.2">
      <c r="Z142" s="20">
        <f t="shared" ref="Z142:AO157" si="26">IF(ISNA(MATCH(Z$1,$C142:$Y142,0)),0,1)</f>
        <v>0</v>
      </c>
      <c r="AA142" s="5">
        <f t="shared" si="26"/>
        <v>0</v>
      </c>
      <c r="AB142" s="5">
        <f t="shared" si="26"/>
        <v>0</v>
      </c>
      <c r="AC142" s="5">
        <f t="shared" si="26"/>
        <v>0</v>
      </c>
      <c r="AD142" s="5">
        <f t="shared" si="26"/>
        <v>0</v>
      </c>
      <c r="AE142" s="5">
        <f t="shared" si="26"/>
        <v>0</v>
      </c>
      <c r="AF142" s="5">
        <f t="shared" si="26"/>
        <v>0</v>
      </c>
      <c r="AG142" s="5">
        <f t="shared" si="26"/>
        <v>0</v>
      </c>
      <c r="AH142" s="5">
        <f t="shared" si="26"/>
        <v>0</v>
      </c>
      <c r="AI142" s="5">
        <f t="shared" si="26"/>
        <v>0</v>
      </c>
      <c r="AJ142" s="5">
        <f t="shared" si="26"/>
        <v>0</v>
      </c>
      <c r="AK142" s="5">
        <f t="shared" si="26"/>
        <v>0</v>
      </c>
      <c r="AL142" s="5">
        <f t="shared" si="26"/>
        <v>0</v>
      </c>
      <c r="AM142" s="5">
        <f t="shared" si="26"/>
        <v>0</v>
      </c>
      <c r="AN142" s="5">
        <f t="shared" si="26"/>
        <v>0</v>
      </c>
      <c r="AO142" s="5">
        <f t="shared" si="26"/>
        <v>0</v>
      </c>
      <c r="AP142" s="5">
        <f t="shared" si="25"/>
        <v>0</v>
      </c>
      <c r="AQ142" s="5">
        <f t="shared" si="25"/>
        <v>0</v>
      </c>
      <c r="AR142" s="5">
        <f t="shared" si="25"/>
        <v>0</v>
      </c>
      <c r="AS142" s="5">
        <f t="shared" si="25"/>
        <v>0</v>
      </c>
      <c r="AT142" s="5">
        <f t="shared" si="25"/>
        <v>0</v>
      </c>
      <c r="AU142" s="5">
        <f t="shared" si="25"/>
        <v>0</v>
      </c>
      <c r="AV142" s="5">
        <f t="shared" si="23"/>
        <v>0</v>
      </c>
    </row>
    <row r="143" spans="1:49" x14ac:dyDescent="0.2">
      <c r="Z143" s="20">
        <f t="shared" si="26"/>
        <v>0</v>
      </c>
      <c r="AA143" s="5">
        <f t="shared" si="26"/>
        <v>0</v>
      </c>
      <c r="AB143" s="5">
        <f t="shared" si="26"/>
        <v>0</v>
      </c>
      <c r="AC143" s="5">
        <f t="shared" si="26"/>
        <v>0</v>
      </c>
      <c r="AD143" s="5">
        <f t="shared" si="26"/>
        <v>0</v>
      </c>
      <c r="AE143" s="5">
        <f t="shared" si="26"/>
        <v>0</v>
      </c>
      <c r="AF143" s="5">
        <f t="shared" si="26"/>
        <v>0</v>
      </c>
      <c r="AG143" s="5">
        <f t="shared" si="26"/>
        <v>0</v>
      </c>
      <c r="AH143" s="5">
        <f t="shared" si="26"/>
        <v>0</v>
      </c>
      <c r="AI143" s="5">
        <f t="shared" si="26"/>
        <v>0</v>
      </c>
      <c r="AJ143" s="5">
        <f t="shared" si="26"/>
        <v>0</v>
      </c>
      <c r="AK143" s="5">
        <f t="shared" si="26"/>
        <v>0</v>
      </c>
      <c r="AL143" s="5">
        <f t="shared" si="26"/>
        <v>0</v>
      </c>
      <c r="AM143" s="5">
        <f t="shared" si="26"/>
        <v>0</v>
      </c>
      <c r="AN143" s="5">
        <f t="shared" si="26"/>
        <v>0</v>
      </c>
      <c r="AO143" s="5">
        <f t="shared" si="26"/>
        <v>0</v>
      </c>
      <c r="AP143" s="5">
        <f t="shared" si="25"/>
        <v>0</v>
      </c>
      <c r="AQ143" s="5">
        <f t="shared" si="25"/>
        <v>0</v>
      </c>
      <c r="AR143" s="5">
        <f t="shared" si="25"/>
        <v>0</v>
      </c>
      <c r="AS143" s="5">
        <f t="shared" si="25"/>
        <v>0</v>
      </c>
      <c r="AT143" s="5">
        <f t="shared" si="25"/>
        <v>0</v>
      </c>
      <c r="AU143" s="5">
        <f t="shared" si="25"/>
        <v>0</v>
      </c>
      <c r="AV143" s="5">
        <f t="shared" si="23"/>
        <v>0</v>
      </c>
    </row>
    <row r="144" spans="1:49" x14ac:dyDescent="0.2">
      <c r="Z144" s="20">
        <f t="shared" si="26"/>
        <v>0</v>
      </c>
      <c r="AA144" s="5">
        <f t="shared" si="26"/>
        <v>0</v>
      </c>
      <c r="AB144" s="5">
        <f t="shared" si="26"/>
        <v>0</v>
      </c>
      <c r="AC144" s="5">
        <f t="shared" si="26"/>
        <v>0</v>
      </c>
      <c r="AD144" s="5">
        <f t="shared" si="26"/>
        <v>0</v>
      </c>
      <c r="AE144" s="5">
        <f t="shared" si="26"/>
        <v>0</v>
      </c>
      <c r="AF144" s="5">
        <f t="shared" si="26"/>
        <v>0</v>
      </c>
      <c r="AG144" s="5">
        <f t="shared" si="26"/>
        <v>0</v>
      </c>
      <c r="AH144" s="5">
        <f t="shared" si="26"/>
        <v>0</v>
      </c>
      <c r="AI144" s="5">
        <f t="shared" si="26"/>
        <v>0</v>
      </c>
      <c r="AJ144" s="5">
        <f t="shared" si="26"/>
        <v>0</v>
      </c>
      <c r="AK144" s="5">
        <f t="shared" si="26"/>
        <v>0</v>
      </c>
      <c r="AL144" s="5">
        <f t="shared" si="26"/>
        <v>0</v>
      </c>
      <c r="AM144" s="5">
        <f t="shared" si="26"/>
        <v>0</v>
      </c>
      <c r="AN144" s="5">
        <f t="shared" si="26"/>
        <v>0</v>
      </c>
      <c r="AO144" s="5">
        <f t="shared" si="26"/>
        <v>0</v>
      </c>
      <c r="AP144" s="5">
        <f t="shared" si="25"/>
        <v>0</v>
      </c>
      <c r="AQ144" s="5">
        <f t="shared" si="25"/>
        <v>0</v>
      </c>
      <c r="AR144" s="5">
        <f t="shared" si="25"/>
        <v>0</v>
      </c>
      <c r="AS144" s="5">
        <f t="shared" si="25"/>
        <v>0</v>
      </c>
      <c r="AT144" s="5">
        <f t="shared" si="25"/>
        <v>0</v>
      </c>
      <c r="AU144" s="5">
        <f t="shared" si="25"/>
        <v>0</v>
      </c>
      <c r="AV144" s="5">
        <f t="shared" si="23"/>
        <v>0</v>
      </c>
    </row>
    <row r="145" spans="26:48" x14ac:dyDescent="0.2">
      <c r="Z145" s="20">
        <f t="shared" si="26"/>
        <v>0</v>
      </c>
      <c r="AA145" s="5">
        <f t="shared" si="26"/>
        <v>0</v>
      </c>
      <c r="AB145" s="5">
        <f t="shared" si="26"/>
        <v>0</v>
      </c>
      <c r="AC145" s="5">
        <f t="shared" si="26"/>
        <v>0</v>
      </c>
      <c r="AD145" s="5">
        <f t="shared" si="26"/>
        <v>0</v>
      </c>
      <c r="AE145" s="5">
        <f t="shared" si="26"/>
        <v>0</v>
      </c>
      <c r="AF145" s="5">
        <f t="shared" si="26"/>
        <v>0</v>
      </c>
      <c r="AG145" s="5">
        <f t="shared" si="26"/>
        <v>0</v>
      </c>
      <c r="AH145" s="5">
        <f t="shared" si="26"/>
        <v>0</v>
      </c>
      <c r="AI145" s="5">
        <f t="shared" si="26"/>
        <v>0</v>
      </c>
      <c r="AJ145" s="5">
        <f t="shared" si="26"/>
        <v>0</v>
      </c>
      <c r="AK145" s="5">
        <f t="shared" si="26"/>
        <v>0</v>
      </c>
      <c r="AL145" s="5">
        <f t="shared" si="26"/>
        <v>0</v>
      </c>
      <c r="AM145" s="5">
        <f t="shared" si="26"/>
        <v>0</v>
      </c>
      <c r="AN145" s="5">
        <f t="shared" si="26"/>
        <v>0</v>
      </c>
      <c r="AO145" s="5">
        <f t="shared" si="26"/>
        <v>0</v>
      </c>
      <c r="AP145" s="5">
        <f t="shared" si="25"/>
        <v>0</v>
      </c>
      <c r="AQ145" s="5">
        <f t="shared" si="25"/>
        <v>0</v>
      </c>
      <c r="AR145" s="5">
        <f t="shared" si="25"/>
        <v>0</v>
      </c>
      <c r="AS145" s="5">
        <f t="shared" si="25"/>
        <v>0</v>
      </c>
      <c r="AT145" s="5">
        <f t="shared" si="25"/>
        <v>0</v>
      </c>
      <c r="AU145" s="5">
        <f t="shared" si="25"/>
        <v>0</v>
      </c>
      <c r="AV145" s="5">
        <f t="shared" si="23"/>
        <v>0</v>
      </c>
    </row>
    <row r="146" spans="26:48" x14ac:dyDescent="0.2">
      <c r="Z146" s="20">
        <f t="shared" si="26"/>
        <v>0</v>
      </c>
      <c r="AA146" s="5">
        <f t="shared" si="26"/>
        <v>0</v>
      </c>
      <c r="AB146" s="5">
        <f t="shared" si="26"/>
        <v>0</v>
      </c>
      <c r="AC146" s="5">
        <f t="shared" si="26"/>
        <v>0</v>
      </c>
      <c r="AD146" s="5">
        <f t="shared" si="26"/>
        <v>0</v>
      </c>
      <c r="AE146" s="5">
        <f t="shared" si="26"/>
        <v>0</v>
      </c>
      <c r="AF146" s="5">
        <f t="shared" si="26"/>
        <v>0</v>
      </c>
      <c r="AG146" s="5">
        <f t="shared" si="26"/>
        <v>0</v>
      </c>
      <c r="AH146" s="5">
        <f t="shared" si="26"/>
        <v>0</v>
      </c>
      <c r="AI146" s="5">
        <f t="shared" si="26"/>
        <v>0</v>
      </c>
      <c r="AJ146" s="5">
        <f t="shared" si="26"/>
        <v>0</v>
      </c>
      <c r="AK146" s="5">
        <f t="shared" si="26"/>
        <v>0</v>
      </c>
      <c r="AL146" s="5">
        <f t="shared" si="26"/>
        <v>0</v>
      </c>
      <c r="AM146" s="5">
        <f t="shared" si="26"/>
        <v>0</v>
      </c>
      <c r="AN146" s="5">
        <f t="shared" si="26"/>
        <v>0</v>
      </c>
      <c r="AO146" s="5">
        <f t="shared" si="26"/>
        <v>0</v>
      </c>
      <c r="AP146" s="5">
        <f t="shared" si="25"/>
        <v>0</v>
      </c>
      <c r="AQ146" s="5">
        <f t="shared" si="25"/>
        <v>0</v>
      </c>
      <c r="AR146" s="5">
        <f t="shared" si="25"/>
        <v>0</v>
      </c>
      <c r="AS146" s="5">
        <f t="shared" si="25"/>
        <v>0</v>
      </c>
      <c r="AT146" s="5">
        <f t="shared" si="25"/>
        <v>0</v>
      </c>
      <c r="AU146" s="5">
        <f t="shared" si="25"/>
        <v>0</v>
      </c>
      <c r="AV146" s="5">
        <f t="shared" si="23"/>
        <v>0</v>
      </c>
    </row>
    <row r="147" spans="26:48" x14ac:dyDescent="0.2">
      <c r="Z147" s="20">
        <f t="shared" si="26"/>
        <v>0</v>
      </c>
      <c r="AA147" s="5">
        <f t="shared" si="26"/>
        <v>0</v>
      </c>
      <c r="AB147" s="5">
        <f t="shared" si="26"/>
        <v>0</v>
      </c>
      <c r="AC147" s="5">
        <f t="shared" si="26"/>
        <v>0</v>
      </c>
      <c r="AD147" s="5">
        <f t="shared" si="26"/>
        <v>0</v>
      </c>
      <c r="AE147" s="5">
        <f t="shared" si="26"/>
        <v>0</v>
      </c>
      <c r="AF147" s="5">
        <f t="shared" si="26"/>
        <v>0</v>
      </c>
      <c r="AG147" s="5">
        <f t="shared" si="26"/>
        <v>0</v>
      </c>
      <c r="AH147" s="5">
        <f t="shared" si="26"/>
        <v>0</v>
      </c>
      <c r="AI147" s="5">
        <f t="shared" si="26"/>
        <v>0</v>
      </c>
      <c r="AJ147" s="5">
        <f t="shared" si="26"/>
        <v>0</v>
      </c>
      <c r="AK147" s="5">
        <f t="shared" si="26"/>
        <v>0</v>
      </c>
      <c r="AL147" s="5">
        <f t="shared" si="26"/>
        <v>0</v>
      </c>
      <c r="AM147" s="5">
        <f t="shared" si="26"/>
        <v>0</v>
      </c>
      <c r="AN147" s="5">
        <f t="shared" si="26"/>
        <v>0</v>
      </c>
      <c r="AO147" s="5">
        <f t="shared" si="26"/>
        <v>0</v>
      </c>
      <c r="AP147" s="5">
        <f t="shared" si="25"/>
        <v>0</v>
      </c>
      <c r="AQ147" s="5">
        <f t="shared" si="25"/>
        <v>0</v>
      </c>
      <c r="AR147" s="5">
        <f t="shared" si="25"/>
        <v>0</v>
      </c>
      <c r="AS147" s="5">
        <f t="shared" si="25"/>
        <v>0</v>
      </c>
      <c r="AT147" s="5">
        <f t="shared" si="25"/>
        <v>0</v>
      </c>
      <c r="AU147" s="5">
        <f t="shared" si="25"/>
        <v>0</v>
      </c>
      <c r="AV147" s="5">
        <f t="shared" si="23"/>
        <v>0</v>
      </c>
    </row>
    <row r="148" spans="26:48" x14ac:dyDescent="0.2">
      <c r="Z148" s="20">
        <f t="shared" si="26"/>
        <v>0</v>
      </c>
      <c r="AA148" s="5">
        <f t="shared" si="26"/>
        <v>0</v>
      </c>
      <c r="AB148" s="5">
        <f t="shared" si="26"/>
        <v>0</v>
      </c>
      <c r="AC148" s="5">
        <f t="shared" si="26"/>
        <v>0</v>
      </c>
      <c r="AD148" s="5">
        <f t="shared" si="26"/>
        <v>0</v>
      </c>
      <c r="AE148" s="5">
        <f t="shared" si="26"/>
        <v>0</v>
      </c>
      <c r="AF148" s="5">
        <f t="shared" si="26"/>
        <v>0</v>
      </c>
      <c r="AG148" s="5">
        <f t="shared" si="26"/>
        <v>0</v>
      </c>
      <c r="AH148" s="5">
        <f t="shared" si="26"/>
        <v>0</v>
      </c>
      <c r="AI148" s="5">
        <f t="shared" si="26"/>
        <v>0</v>
      </c>
      <c r="AJ148" s="5">
        <f t="shared" si="26"/>
        <v>0</v>
      </c>
      <c r="AK148" s="5">
        <f t="shared" si="26"/>
        <v>0</v>
      </c>
      <c r="AL148" s="5">
        <f t="shared" si="26"/>
        <v>0</v>
      </c>
      <c r="AM148" s="5">
        <f t="shared" si="26"/>
        <v>0</v>
      </c>
      <c r="AN148" s="5">
        <f t="shared" si="26"/>
        <v>0</v>
      </c>
      <c r="AO148" s="5">
        <f t="shared" si="26"/>
        <v>0</v>
      </c>
      <c r="AP148" s="5">
        <f t="shared" si="25"/>
        <v>0</v>
      </c>
      <c r="AQ148" s="5">
        <f t="shared" si="25"/>
        <v>0</v>
      </c>
      <c r="AR148" s="5">
        <f t="shared" si="25"/>
        <v>0</v>
      </c>
      <c r="AS148" s="5">
        <f t="shared" si="25"/>
        <v>0</v>
      </c>
      <c r="AT148" s="5">
        <f t="shared" si="25"/>
        <v>0</v>
      </c>
      <c r="AU148" s="5">
        <f t="shared" si="25"/>
        <v>0</v>
      </c>
      <c r="AV148" s="5">
        <f t="shared" si="23"/>
        <v>0</v>
      </c>
    </row>
    <row r="149" spans="26:48" x14ac:dyDescent="0.2">
      <c r="Z149" s="20">
        <f t="shared" si="26"/>
        <v>0</v>
      </c>
      <c r="AA149" s="5">
        <f t="shared" si="26"/>
        <v>0</v>
      </c>
      <c r="AB149" s="5">
        <f t="shared" si="26"/>
        <v>0</v>
      </c>
      <c r="AC149" s="5">
        <f t="shared" si="26"/>
        <v>0</v>
      </c>
      <c r="AD149" s="5">
        <f t="shared" si="26"/>
        <v>0</v>
      </c>
      <c r="AE149" s="5">
        <f t="shared" si="26"/>
        <v>0</v>
      </c>
      <c r="AF149" s="5">
        <f t="shared" si="26"/>
        <v>0</v>
      </c>
      <c r="AG149" s="5">
        <f t="shared" si="26"/>
        <v>0</v>
      </c>
      <c r="AH149" s="5">
        <f t="shared" si="26"/>
        <v>0</v>
      </c>
      <c r="AI149" s="5">
        <f t="shared" si="26"/>
        <v>0</v>
      </c>
      <c r="AJ149" s="5">
        <f t="shared" si="26"/>
        <v>0</v>
      </c>
      <c r="AK149" s="5">
        <f t="shared" si="26"/>
        <v>0</v>
      </c>
      <c r="AL149" s="5">
        <f t="shared" si="26"/>
        <v>0</v>
      </c>
      <c r="AM149" s="5">
        <f t="shared" si="26"/>
        <v>0</v>
      </c>
      <c r="AN149" s="5">
        <f t="shared" si="26"/>
        <v>0</v>
      </c>
      <c r="AO149" s="5">
        <f t="shared" si="26"/>
        <v>0</v>
      </c>
      <c r="AP149" s="5">
        <f t="shared" si="25"/>
        <v>0</v>
      </c>
      <c r="AQ149" s="5">
        <f t="shared" si="25"/>
        <v>0</v>
      </c>
      <c r="AR149" s="5">
        <f t="shared" si="25"/>
        <v>0</v>
      </c>
      <c r="AS149" s="5">
        <f t="shared" si="25"/>
        <v>0</v>
      </c>
      <c r="AT149" s="5">
        <f t="shared" si="25"/>
        <v>0</v>
      </c>
      <c r="AU149" s="5">
        <f t="shared" si="25"/>
        <v>0</v>
      </c>
      <c r="AV149" s="5">
        <f t="shared" si="23"/>
        <v>0</v>
      </c>
    </row>
    <row r="150" spans="26:48" x14ac:dyDescent="0.2">
      <c r="Z150" s="20">
        <f t="shared" si="26"/>
        <v>0</v>
      </c>
      <c r="AA150" s="5">
        <f t="shared" si="26"/>
        <v>0</v>
      </c>
      <c r="AB150" s="5">
        <f t="shared" si="26"/>
        <v>0</v>
      </c>
      <c r="AC150" s="5">
        <f t="shared" si="26"/>
        <v>0</v>
      </c>
      <c r="AD150" s="5">
        <f t="shared" si="26"/>
        <v>0</v>
      </c>
      <c r="AE150" s="5">
        <f t="shared" si="26"/>
        <v>0</v>
      </c>
      <c r="AF150" s="5">
        <f t="shared" si="26"/>
        <v>0</v>
      </c>
      <c r="AG150" s="5">
        <f t="shared" si="26"/>
        <v>0</v>
      </c>
      <c r="AH150" s="5">
        <f t="shared" si="26"/>
        <v>0</v>
      </c>
      <c r="AI150" s="5">
        <f t="shared" si="26"/>
        <v>0</v>
      </c>
      <c r="AJ150" s="5">
        <f t="shared" si="26"/>
        <v>0</v>
      </c>
      <c r="AK150" s="5">
        <f t="shared" si="26"/>
        <v>0</v>
      </c>
      <c r="AL150" s="5">
        <f t="shared" si="26"/>
        <v>0</v>
      </c>
      <c r="AM150" s="5">
        <f t="shared" si="26"/>
        <v>0</v>
      </c>
      <c r="AN150" s="5">
        <f t="shared" si="26"/>
        <v>0</v>
      </c>
      <c r="AO150" s="5">
        <f t="shared" si="26"/>
        <v>0</v>
      </c>
      <c r="AP150" s="5">
        <f t="shared" si="25"/>
        <v>0</v>
      </c>
      <c r="AQ150" s="5">
        <f t="shared" si="25"/>
        <v>0</v>
      </c>
      <c r="AR150" s="5">
        <f t="shared" si="25"/>
        <v>0</v>
      </c>
      <c r="AS150" s="5">
        <f t="shared" si="25"/>
        <v>0</v>
      </c>
      <c r="AT150" s="5">
        <f t="shared" si="25"/>
        <v>0</v>
      </c>
      <c r="AU150" s="5">
        <f t="shared" si="25"/>
        <v>0</v>
      </c>
      <c r="AV150" s="5">
        <f t="shared" si="23"/>
        <v>0</v>
      </c>
    </row>
    <row r="151" spans="26:48" x14ac:dyDescent="0.2">
      <c r="Z151" s="20">
        <f t="shared" si="26"/>
        <v>0</v>
      </c>
      <c r="AA151" s="5">
        <f t="shared" si="26"/>
        <v>0</v>
      </c>
      <c r="AB151" s="5">
        <f t="shared" si="26"/>
        <v>0</v>
      </c>
      <c r="AC151" s="5">
        <f t="shared" si="26"/>
        <v>0</v>
      </c>
      <c r="AD151" s="5">
        <f t="shared" si="26"/>
        <v>0</v>
      </c>
      <c r="AE151" s="5">
        <f t="shared" si="26"/>
        <v>0</v>
      </c>
      <c r="AF151" s="5">
        <f t="shared" si="26"/>
        <v>0</v>
      </c>
      <c r="AG151" s="5">
        <f t="shared" si="26"/>
        <v>0</v>
      </c>
      <c r="AH151" s="5">
        <f t="shared" si="26"/>
        <v>0</v>
      </c>
      <c r="AI151" s="5">
        <f t="shared" si="26"/>
        <v>0</v>
      </c>
      <c r="AJ151" s="5">
        <f t="shared" si="26"/>
        <v>0</v>
      </c>
      <c r="AK151" s="5">
        <f t="shared" si="26"/>
        <v>0</v>
      </c>
      <c r="AL151" s="5">
        <f t="shared" si="26"/>
        <v>0</v>
      </c>
      <c r="AM151" s="5">
        <f t="shared" si="26"/>
        <v>0</v>
      </c>
      <c r="AN151" s="5">
        <f t="shared" si="26"/>
        <v>0</v>
      </c>
      <c r="AO151" s="5">
        <f t="shared" si="26"/>
        <v>0</v>
      </c>
      <c r="AP151" s="5">
        <f t="shared" si="25"/>
        <v>0</v>
      </c>
      <c r="AQ151" s="5">
        <f t="shared" si="25"/>
        <v>0</v>
      </c>
      <c r="AR151" s="5">
        <f t="shared" si="25"/>
        <v>0</v>
      </c>
      <c r="AS151" s="5">
        <f t="shared" si="25"/>
        <v>0</v>
      </c>
      <c r="AT151" s="5">
        <f t="shared" si="25"/>
        <v>0</v>
      </c>
      <c r="AU151" s="5">
        <f t="shared" si="25"/>
        <v>0</v>
      </c>
      <c r="AV151" s="5">
        <f t="shared" si="23"/>
        <v>0</v>
      </c>
    </row>
    <row r="152" spans="26:48" x14ac:dyDescent="0.2">
      <c r="Z152" s="20">
        <f t="shared" si="26"/>
        <v>0</v>
      </c>
      <c r="AA152" s="5">
        <f t="shared" si="26"/>
        <v>0</v>
      </c>
      <c r="AB152" s="5">
        <f t="shared" si="26"/>
        <v>0</v>
      </c>
      <c r="AC152" s="5">
        <f t="shared" si="26"/>
        <v>0</v>
      </c>
      <c r="AD152" s="5">
        <f t="shared" si="26"/>
        <v>0</v>
      </c>
      <c r="AE152" s="5">
        <f t="shared" si="26"/>
        <v>0</v>
      </c>
      <c r="AF152" s="5">
        <f t="shared" si="26"/>
        <v>0</v>
      </c>
      <c r="AG152" s="5">
        <f t="shared" si="26"/>
        <v>0</v>
      </c>
      <c r="AH152" s="5">
        <f t="shared" si="26"/>
        <v>0</v>
      </c>
      <c r="AI152" s="5">
        <f t="shared" si="26"/>
        <v>0</v>
      </c>
      <c r="AJ152" s="5">
        <f t="shared" si="26"/>
        <v>0</v>
      </c>
      <c r="AK152" s="5">
        <f t="shared" si="26"/>
        <v>0</v>
      </c>
      <c r="AL152" s="5">
        <f t="shared" si="26"/>
        <v>0</v>
      </c>
      <c r="AM152" s="5">
        <f t="shared" si="26"/>
        <v>0</v>
      </c>
      <c r="AN152" s="5">
        <f t="shared" si="26"/>
        <v>0</v>
      </c>
      <c r="AO152" s="5">
        <f t="shared" si="26"/>
        <v>0</v>
      </c>
      <c r="AP152" s="5">
        <f t="shared" si="25"/>
        <v>0</v>
      </c>
      <c r="AQ152" s="5">
        <f t="shared" si="25"/>
        <v>0</v>
      </c>
      <c r="AR152" s="5">
        <f t="shared" si="25"/>
        <v>0</v>
      </c>
      <c r="AS152" s="5">
        <f t="shared" si="25"/>
        <v>0</v>
      </c>
      <c r="AT152" s="5">
        <f t="shared" si="25"/>
        <v>0</v>
      </c>
      <c r="AU152" s="5">
        <f t="shared" si="25"/>
        <v>0</v>
      </c>
      <c r="AV152" s="5">
        <f t="shared" si="23"/>
        <v>0</v>
      </c>
    </row>
    <row r="153" spans="26:48" x14ac:dyDescent="0.2">
      <c r="Z153" s="20">
        <f t="shared" si="26"/>
        <v>0</v>
      </c>
      <c r="AA153" s="5">
        <f t="shared" si="26"/>
        <v>0</v>
      </c>
      <c r="AB153" s="5">
        <f t="shared" si="26"/>
        <v>0</v>
      </c>
      <c r="AC153" s="5">
        <f t="shared" si="26"/>
        <v>0</v>
      </c>
      <c r="AD153" s="5">
        <f t="shared" si="26"/>
        <v>0</v>
      </c>
      <c r="AE153" s="5">
        <f t="shared" si="26"/>
        <v>0</v>
      </c>
      <c r="AF153" s="5">
        <f t="shared" si="26"/>
        <v>0</v>
      </c>
      <c r="AG153" s="5">
        <f t="shared" si="26"/>
        <v>0</v>
      </c>
      <c r="AH153" s="5">
        <f t="shared" si="26"/>
        <v>0</v>
      </c>
      <c r="AI153" s="5">
        <f t="shared" si="26"/>
        <v>0</v>
      </c>
      <c r="AJ153" s="5">
        <f t="shared" si="26"/>
        <v>0</v>
      </c>
      <c r="AK153" s="5">
        <f t="shared" si="26"/>
        <v>0</v>
      </c>
      <c r="AL153" s="5">
        <f t="shared" si="26"/>
        <v>0</v>
      </c>
      <c r="AM153" s="5">
        <f t="shared" si="26"/>
        <v>0</v>
      </c>
      <c r="AN153" s="5">
        <f t="shared" si="26"/>
        <v>0</v>
      </c>
      <c r="AO153" s="5">
        <f t="shared" si="26"/>
        <v>0</v>
      </c>
      <c r="AP153" s="5">
        <f t="shared" si="25"/>
        <v>0</v>
      </c>
      <c r="AQ153" s="5">
        <f t="shared" si="25"/>
        <v>0</v>
      </c>
      <c r="AR153" s="5">
        <f t="shared" si="25"/>
        <v>0</v>
      </c>
      <c r="AS153" s="5">
        <f t="shared" si="25"/>
        <v>0</v>
      </c>
      <c r="AT153" s="5">
        <f t="shared" si="25"/>
        <v>0</v>
      </c>
      <c r="AU153" s="5">
        <f t="shared" si="25"/>
        <v>0</v>
      </c>
      <c r="AV153" s="5">
        <f t="shared" si="23"/>
        <v>0</v>
      </c>
    </row>
    <row r="154" spans="26:48" x14ac:dyDescent="0.2">
      <c r="Z154" s="20">
        <f t="shared" si="26"/>
        <v>0</v>
      </c>
      <c r="AA154" s="5">
        <f t="shared" si="26"/>
        <v>0</v>
      </c>
      <c r="AB154" s="5">
        <f t="shared" si="26"/>
        <v>0</v>
      </c>
      <c r="AC154" s="5">
        <f t="shared" si="26"/>
        <v>0</v>
      </c>
      <c r="AD154" s="5">
        <f t="shared" si="26"/>
        <v>0</v>
      </c>
      <c r="AE154" s="5">
        <f t="shared" si="26"/>
        <v>0</v>
      </c>
      <c r="AF154" s="5">
        <f t="shared" si="26"/>
        <v>0</v>
      </c>
      <c r="AG154" s="5">
        <f t="shared" si="26"/>
        <v>0</v>
      </c>
      <c r="AH154" s="5">
        <f t="shared" si="26"/>
        <v>0</v>
      </c>
      <c r="AI154" s="5">
        <f t="shared" si="26"/>
        <v>0</v>
      </c>
      <c r="AJ154" s="5">
        <f t="shared" si="26"/>
        <v>0</v>
      </c>
      <c r="AK154" s="5">
        <f t="shared" si="26"/>
        <v>0</v>
      </c>
      <c r="AL154" s="5">
        <f t="shared" si="26"/>
        <v>0</v>
      </c>
      <c r="AM154" s="5">
        <f t="shared" si="26"/>
        <v>0</v>
      </c>
      <c r="AN154" s="5">
        <f t="shared" si="26"/>
        <v>0</v>
      </c>
      <c r="AO154" s="5">
        <f t="shared" si="26"/>
        <v>0</v>
      </c>
      <c r="AP154" s="5">
        <f t="shared" si="25"/>
        <v>0</v>
      </c>
      <c r="AQ154" s="5">
        <f t="shared" si="25"/>
        <v>0</v>
      </c>
      <c r="AR154" s="5">
        <f t="shared" si="25"/>
        <v>0</v>
      </c>
      <c r="AS154" s="5">
        <f t="shared" si="25"/>
        <v>0</v>
      </c>
      <c r="AT154" s="5">
        <f t="shared" si="25"/>
        <v>0</v>
      </c>
      <c r="AU154" s="5">
        <f t="shared" si="25"/>
        <v>0</v>
      </c>
      <c r="AV154" s="5">
        <f t="shared" si="23"/>
        <v>0</v>
      </c>
    </row>
    <row r="155" spans="26:48" x14ac:dyDescent="0.2">
      <c r="Z155" s="20">
        <f t="shared" si="26"/>
        <v>0</v>
      </c>
      <c r="AA155" s="5">
        <f t="shared" si="26"/>
        <v>0</v>
      </c>
      <c r="AB155" s="5">
        <f t="shared" si="26"/>
        <v>0</v>
      </c>
      <c r="AC155" s="5">
        <f t="shared" si="26"/>
        <v>0</v>
      </c>
      <c r="AD155" s="5">
        <f t="shared" si="26"/>
        <v>0</v>
      </c>
      <c r="AE155" s="5">
        <f t="shared" si="26"/>
        <v>0</v>
      </c>
      <c r="AF155" s="5">
        <f t="shared" si="26"/>
        <v>0</v>
      </c>
      <c r="AG155" s="5">
        <f t="shared" si="26"/>
        <v>0</v>
      </c>
      <c r="AH155" s="5">
        <f t="shared" si="26"/>
        <v>0</v>
      </c>
      <c r="AI155" s="5">
        <f t="shared" si="26"/>
        <v>0</v>
      </c>
      <c r="AJ155" s="5">
        <f t="shared" si="26"/>
        <v>0</v>
      </c>
      <c r="AK155" s="5">
        <f t="shared" si="26"/>
        <v>0</v>
      </c>
      <c r="AL155" s="5">
        <f t="shared" si="26"/>
        <v>0</v>
      </c>
      <c r="AM155" s="5">
        <f t="shared" si="26"/>
        <v>0</v>
      </c>
      <c r="AN155" s="5">
        <f t="shared" si="26"/>
        <v>0</v>
      </c>
      <c r="AO155" s="5">
        <f t="shared" si="26"/>
        <v>0</v>
      </c>
      <c r="AP155" s="5">
        <f t="shared" si="25"/>
        <v>0</v>
      </c>
      <c r="AQ155" s="5">
        <f t="shared" si="25"/>
        <v>0</v>
      </c>
      <c r="AR155" s="5">
        <f t="shared" si="25"/>
        <v>0</v>
      </c>
      <c r="AS155" s="5">
        <f t="shared" si="25"/>
        <v>0</v>
      </c>
      <c r="AT155" s="5">
        <f t="shared" si="25"/>
        <v>0</v>
      </c>
      <c r="AU155" s="5">
        <f t="shared" si="25"/>
        <v>0</v>
      </c>
      <c r="AV155" s="5">
        <f t="shared" si="23"/>
        <v>0</v>
      </c>
    </row>
    <row r="156" spans="26:48" x14ac:dyDescent="0.2">
      <c r="Z156" s="20">
        <f t="shared" si="26"/>
        <v>0</v>
      </c>
      <c r="AA156" s="5">
        <f t="shared" si="26"/>
        <v>0</v>
      </c>
      <c r="AB156" s="5">
        <f t="shared" si="26"/>
        <v>0</v>
      </c>
      <c r="AC156" s="5">
        <f t="shared" si="26"/>
        <v>0</v>
      </c>
      <c r="AD156" s="5">
        <f t="shared" si="26"/>
        <v>0</v>
      </c>
      <c r="AE156" s="5">
        <f t="shared" si="26"/>
        <v>0</v>
      </c>
      <c r="AF156" s="5">
        <f t="shared" si="26"/>
        <v>0</v>
      </c>
      <c r="AG156" s="5">
        <f t="shared" si="26"/>
        <v>0</v>
      </c>
      <c r="AH156" s="5">
        <f t="shared" si="26"/>
        <v>0</v>
      </c>
      <c r="AI156" s="5">
        <f t="shared" si="26"/>
        <v>0</v>
      </c>
      <c r="AJ156" s="5">
        <f t="shared" si="26"/>
        <v>0</v>
      </c>
      <c r="AK156" s="5">
        <f t="shared" si="26"/>
        <v>0</v>
      </c>
      <c r="AL156" s="5">
        <f t="shared" si="26"/>
        <v>0</v>
      </c>
      <c r="AM156" s="5">
        <f t="shared" si="26"/>
        <v>0</v>
      </c>
      <c r="AN156" s="5">
        <f t="shared" si="26"/>
        <v>0</v>
      </c>
      <c r="AO156" s="5">
        <f t="shared" si="26"/>
        <v>0</v>
      </c>
      <c r="AP156" s="5">
        <f t="shared" si="25"/>
        <v>0</v>
      </c>
      <c r="AQ156" s="5">
        <f t="shared" si="25"/>
        <v>0</v>
      </c>
      <c r="AR156" s="5">
        <f t="shared" si="25"/>
        <v>0</v>
      </c>
      <c r="AS156" s="5">
        <f t="shared" si="25"/>
        <v>0</v>
      </c>
      <c r="AT156" s="5">
        <f t="shared" si="25"/>
        <v>0</v>
      </c>
      <c r="AU156" s="5">
        <f t="shared" si="25"/>
        <v>0</v>
      </c>
      <c r="AV156" s="5">
        <f t="shared" si="23"/>
        <v>0</v>
      </c>
    </row>
    <row r="157" spans="26:48" x14ac:dyDescent="0.2">
      <c r="Z157" s="20">
        <f t="shared" si="26"/>
        <v>0</v>
      </c>
      <c r="AA157" s="5">
        <f t="shared" si="26"/>
        <v>0</v>
      </c>
      <c r="AB157" s="5">
        <f t="shared" si="26"/>
        <v>0</v>
      </c>
      <c r="AC157" s="5">
        <f t="shared" si="26"/>
        <v>0</v>
      </c>
      <c r="AD157" s="5">
        <f t="shared" si="26"/>
        <v>0</v>
      </c>
      <c r="AE157" s="5">
        <f t="shared" si="26"/>
        <v>0</v>
      </c>
      <c r="AF157" s="5">
        <f t="shared" si="26"/>
        <v>0</v>
      </c>
      <c r="AG157" s="5">
        <f t="shared" si="26"/>
        <v>0</v>
      </c>
      <c r="AH157" s="5">
        <f t="shared" si="26"/>
        <v>0</v>
      </c>
      <c r="AI157" s="5">
        <f t="shared" si="26"/>
        <v>0</v>
      </c>
      <c r="AJ157" s="5">
        <f t="shared" si="26"/>
        <v>0</v>
      </c>
      <c r="AK157" s="5">
        <f t="shared" si="26"/>
        <v>0</v>
      </c>
      <c r="AL157" s="5">
        <f t="shared" si="26"/>
        <v>0</v>
      </c>
      <c r="AM157" s="5">
        <f t="shared" si="26"/>
        <v>0</v>
      </c>
      <c r="AN157" s="5">
        <f t="shared" si="26"/>
        <v>0</v>
      </c>
      <c r="AO157" s="5">
        <f t="shared" si="25"/>
        <v>0</v>
      </c>
      <c r="AP157" s="5">
        <f t="shared" si="25"/>
        <v>0</v>
      </c>
      <c r="AQ157" s="5">
        <f t="shared" si="25"/>
        <v>0</v>
      </c>
      <c r="AR157" s="5">
        <f t="shared" si="25"/>
        <v>0</v>
      </c>
      <c r="AS157" s="5">
        <f t="shared" si="25"/>
        <v>0</v>
      </c>
      <c r="AT157" s="5">
        <f t="shared" si="25"/>
        <v>0</v>
      </c>
      <c r="AU157" s="5">
        <f t="shared" si="25"/>
        <v>0</v>
      </c>
      <c r="AV157" s="5">
        <f t="shared" si="23"/>
        <v>0</v>
      </c>
    </row>
    <row r="158" spans="26:48" x14ac:dyDescent="0.2">
      <c r="Z158" s="20">
        <f t="shared" ref="Z158:AO165" si="27">IF(ISNA(MATCH(Z$1,$C158:$Y158,0)),0,1)</f>
        <v>0</v>
      </c>
      <c r="AA158" s="5">
        <f t="shared" si="27"/>
        <v>0</v>
      </c>
      <c r="AB158" s="5">
        <f t="shared" si="27"/>
        <v>0</v>
      </c>
      <c r="AC158" s="5">
        <f t="shared" si="27"/>
        <v>0</v>
      </c>
      <c r="AD158" s="5">
        <f t="shared" si="27"/>
        <v>0</v>
      </c>
      <c r="AE158" s="5">
        <f t="shared" si="27"/>
        <v>0</v>
      </c>
      <c r="AF158" s="5">
        <f t="shared" si="27"/>
        <v>0</v>
      </c>
      <c r="AG158" s="5">
        <f t="shared" si="27"/>
        <v>0</v>
      </c>
      <c r="AH158" s="5">
        <f t="shared" si="27"/>
        <v>0</v>
      </c>
      <c r="AI158" s="5">
        <f t="shared" si="27"/>
        <v>0</v>
      </c>
      <c r="AJ158" s="5">
        <f t="shared" si="27"/>
        <v>0</v>
      </c>
      <c r="AK158" s="5">
        <f t="shared" si="27"/>
        <v>0</v>
      </c>
      <c r="AL158" s="5">
        <f t="shared" si="27"/>
        <v>0</v>
      </c>
      <c r="AM158" s="5">
        <f t="shared" si="27"/>
        <v>0</v>
      </c>
      <c r="AN158" s="5">
        <f t="shared" si="27"/>
        <v>0</v>
      </c>
      <c r="AO158" s="5">
        <f t="shared" si="27"/>
        <v>0</v>
      </c>
      <c r="AP158" s="5">
        <f t="shared" ref="AP158:AU165" si="28">IF(ISNA(MATCH(AP$1,$C158:$Y158,0)),0,1)</f>
        <v>0</v>
      </c>
      <c r="AQ158" s="5">
        <f t="shared" si="28"/>
        <v>0</v>
      </c>
      <c r="AR158" s="5">
        <f t="shared" si="28"/>
        <v>0</v>
      </c>
      <c r="AS158" s="5">
        <f t="shared" si="28"/>
        <v>0</v>
      </c>
      <c r="AT158" s="5">
        <f t="shared" si="28"/>
        <v>0</v>
      </c>
      <c r="AU158" s="5">
        <f t="shared" si="28"/>
        <v>0</v>
      </c>
      <c r="AV158" s="5">
        <f t="shared" si="23"/>
        <v>0</v>
      </c>
    </row>
    <row r="159" spans="26:48" x14ac:dyDescent="0.2">
      <c r="Z159" s="20">
        <f t="shared" si="27"/>
        <v>0</v>
      </c>
      <c r="AA159" s="5">
        <f t="shared" si="27"/>
        <v>0</v>
      </c>
      <c r="AB159" s="5">
        <f t="shared" si="27"/>
        <v>0</v>
      </c>
      <c r="AC159" s="5">
        <f t="shared" si="27"/>
        <v>0</v>
      </c>
      <c r="AD159" s="5">
        <f t="shared" si="27"/>
        <v>0</v>
      </c>
      <c r="AE159" s="5">
        <f t="shared" si="27"/>
        <v>0</v>
      </c>
      <c r="AF159" s="5">
        <f t="shared" si="27"/>
        <v>0</v>
      </c>
      <c r="AG159" s="5">
        <f t="shared" si="27"/>
        <v>0</v>
      </c>
      <c r="AH159" s="5">
        <f t="shared" si="27"/>
        <v>0</v>
      </c>
      <c r="AI159" s="5">
        <f t="shared" si="27"/>
        <v>0</v>
      </c>
      <c r="AJ159" s="5">
        <f t="shared" si="27"/>
        <v>0</v>
      </c>
      <c r="AK159" s="5">
        <f t="shared" si="27"/>
        <v>0</v>
      </c>
      <c r="AL159" s="5">
        <f t="shared" si="27"/>
        <v>0</v>
      </c>
      <c r="AM159" s="5">
        <f t="shared" si="27"/>
        <v>0</v>
      </c>
      <c r="AN159" s="5">
        <f t="shared" si="27"/>
        <v>0</v>
      </c>
      <c r="AO159" s="5">
        <f t="shared" si="27"/>
        <v>0</v>
      </c>
      <c r="AP159" s="5">
        <f t="shared" si="28"/>
        <v>0</v>
      </c>
      <c r="AQ159" s="5">
        <f t="shared" si="28"/>
        <v>0</v>
      </c>
      <c r="AR159" s="5">
        <f t="shared" si="28"/>
        <v>0</v>
      </c>
      <c r="AS159" s="5">
        <f t="shared" si="28"/>
        <v>0</v>
      </c>
      <c r="AT159" s="5">
        <f t="shared" si="28"/>
        <v>0</v>
      </c>
      <c r="AU159" s="5">
        <f t="shared" si="28"/>
        <v>0</v>
      </c>
      <c r="AV159" s="5">
        <f t="shared" si="23"/>
        <v>0</v>
      </c>
    </row>
    <row r="160" spans="26:48" x14ac:dyDescent="0.2">
      <c r="Z160" s="20">
        <f t="shared" si="27"/>
        <v>0</v>
      </c>
      <c r="AA160" s="5">
        <f t="shared" si="27"/>
        <v>0</v>
      </c>
      <c r="AB160" s="5">
        <f t="shared" si="27"/>
        <v>0</v>
      </c>
      <c r="AC160" s="5">
        <f t="shared" si="27"/>
        <v>0</v>
      </c>
      <c r="AD160" s="5">
        <f t="shared" si="27"/>
        <v>0</v>
      </c>
      <c r="AE160" s="5">
        <f t="shared" si="27"/>
        <v>0</v>
      </c>
      <c r="AF160" s="5">
        <f t="shared" si="27"/>
        <v>0</v>
      </c>
      <c r="AG160" s="5">
        <f t="shared" si="27"/>
        <v>0</v>
      </c>
      <c r="AH160" s="5">
        <f t="shared" si="27"/>
        <v>0</v>
      </c>
      <c r="AI160" s="5">
        <f t="shared" si="27"/>
        <v>0</v>
      </c>
      <c r="AJ160" s="5">
        <f t="shared" si="27"/>
        <v>0</v>
      </c>
      <c r="AK160" s="5">
        <f t="shared" si="27"/>
        <v>0</v>
      </c>
      <c r="AL160" s="5">
        <f t="shared" si="27"/>
        <v>0</v>
      </c>
      <c r="AM160" s="5">
        <f t="shared" si="27"/>
        <v>0</v>
      </c>
      <c r="AN160" s="5">
        <f t="shared" si="27"/>
        <v>0</v>
      </c>
      <c r="AO160" s="5">
        <f t="shared" si="27"/>
        <v>0</v>
      </c>
      <c r="AP160" s="5">
        <f t="shared" si="28"/>
        <v>0</v>
      </c>
      <c r="AQ160" s="5">
        <f t="shared" si="28"/>
        <v>0</v>
      </c>
      <c r="AR160" s="5">
        <f t="shared" si="28"/>
        <v>0</v>
      </c>
      <c r="AS160" s="5">
        <f t="shared" si="28"/>
        <v>0</v>
      </c>
      <c r="AT160" s="5">
        <f t="shared" si="28"/>
        <v>0</v>
      </c>
      <c r="AU160" s="5">
        <f t="shared" si="28"/>
        <v>0</v>
      </c>
      <c r="AV160" s="5">
        <f t="shared" si="23"/>
        <v>0</v>
      </c>
    </row>
    <row r="161" spans="26:48" x14ac:dyDescent="0.2">
      <c r="Z161" s="20">
        <f t="shared" si="27"/>
        <v>0</v>
      </c>
      <c r="AA161" s="5">
        <f t="shared" si="27"/>
        <v>0</v>
      </c>
      <c r="AB161" s="5">
        <f t="shared" si="27"/>
        <v>0</v>
      </c>
      <c r="AC161" s="5">
        <f t="shared" si="27"/>
        <v>0</v>
      </c>
      <c r="AD161" s="5">
        <f t="shared" si="27"/>
        <v>0</v>
      </c>
      <c r="AE161" s="5">
        <f t="shared" si="27"/>
        <v>0</v>
      </c>
      <c r="AF161" s="5">
        <f t="shared" si="27"/>
        <v>0</v>
      </c>
      <c r="AG161" s="5">
        <f t="shared" si="27"/>
        <v>0</v>
      </c>
      <c r="AH161" s="5">
        <f t="shared" si="27"/>
        <v>0</v>
      </c>
      <c r="AI161" s="5">
        <f t="shared" si="27"/>
        <v>0</v>
      </c>
      <c r="AJ161" s="5">
        <f t="shared" si="27"/>
        <v>0</v>
      </c>
      <c r="AK161" s="5">
        <f t="shared" si="27"/>
        <v>0</v>
      </c>
      <c r="AL161" s="5">
        <f t="shared" si="27"/>
        <v>0</v>
      </c>
      <c r="AM161" s="5">
        <f t="shared" si="27"/>
        <v>0</v>
      </c>
      <c r="AN161" s="5">
        <f t="shared" si="27"/>
        <v>0</v>
      </c>
      <c r="AO161" s="5">
        <f t="shared" si="27"/>
        <v>0</v>
      </c>
      <c r="AP161" s="5">
        <f t="shared" si="28"/>
        <v>0</v>
      </c>
      <c r="AQ161" s="5">
        <f t="shared" si="28"/>
        <v>0</v>
      </c>
      <c r="AR161" s="5">
        <f t="shared" si="28"/>
        <v>0</v>
      </c>
      <c r="AS161" s="5">
        <f t="shared" si="28"/>
        <v>0</v>
      </c>
      <c r="AT161" s="5">
        <f t="shared" si="28"/>
        <v>0</v>
      </c>
      <c r="AU161" s="5">
        <f t="shared" si="28"/>
        <v>0</v>
      </c>
      <c r="AV161" s="5">
        <f t="shared" si="23"/>
        <v>0</v>
      </c>
    </row>
    <row r="162" spans="26:48" x14ac:dyDescent="0.2">
      <c r="Z162" s="20">
        <f t="shared" si="27"/>
        <v>0</v>
      </c>
      <c r="AA162" s="5">
        <f t="shared" si="27"/>
        <v>0</v>
      </c>
      <c r="AB162" s="5">
        <f t="shared" si="27"/>
        <v>0</v>
      </c>
      <c r="AC162" s="5">
        <f t="shared" si="27"/>
        <v>0</v>
      </c>
      <c r="AD162" s="5">
        <f t="shared" si="27"/>
        <v>0</v>
      </c>
      <c r="AE162" s="5">
        <f t="shared" si="27"/>
        <v>0</v>
      </c>
      <c r="AF162" s="5">
        <f t="shared" si="27"/>
        <v>0</v>
      </c>
      <c r="AG162" s="5">
        <f t="shared" si="27"/>
        <v>0</v>
      </c>
      <c r="AH162" s="5">
        <f t="shared" si="27"/>
        <v>0</v>
      </c>
      <c r="AI162" s="5">
        <f t="shared" si="27"/>
        <v>0</v>
      </c>
      <c r="AJ162" s="5">
        <f t="shared" si="27"/>
        <v>0</v>
      </c>
      <c r="AK162" s="5">
        <f t="shared" si="27"/>
        <v>0</v>
      </c>
      <c r="AL162" s="5">
        <f t="shared" si="27"/>
        <v>0</v>
      </c>
      <c r="AM162" s="5">
        <f t="shared" si="27"/>
        <v>0</v>
      </c>
      <c r="AN162" s="5">
        <f t="shared" si="27"/>
        <v>0</v>
      </c>
      <c r="AO162" s="5">
        <f t="shared" si="27"/>
        <v>0</v>
      </c>
      <c r="AP162" s="5">
        <f t="shared" si="28"/>
        <v>0</v>
      </c>
      <c r="AQ162" s="5">
        <f t="shared" si="28"/>
        <v>0</v>
      </c>
      <c r="AR162" s="5">
        <f t="shared" si="28"/>
        <v>0</v>
      </c>
      <c r="AS162" s="5">
        <f t="shared" si="28"/>
        <v>0</v>
      </c>
      <c r="AT162" s="5">
        <f t="shared" si="28"/>
        <v>0</v>
      </c>
      <c r="AU162" s="5">
        <f t="shared" si="28"/>
        <v>0</v>
      </c>
      <c r="AV162" s="5">
        <f t="shared" si="23"/>
        <v>0</v>
      </c>
    </row>
    <row r="163" spans="26:48" x14ac:dyDescent="0.2">
      <c r="Z163" s="20">
        <f t="shared" si="27"/>
        <v>0</v>
      </c>
      <c r="AA163" s="5">
        <f t="shared" si="27"/>
        <v>0</v>
      </c>
      <c r="AB163" s="5">
        <f t="shared" si="27"/>
        <v>0</v>
      </c>
      <c r="AC163" s="5">
        <f t="shared" si="27"/>
        <v>0</v>
      </c>
      <c r="AD163" s="5">
        <f t="shared" si="27"/>
        <v>0</v>
      </c>
      <c r="AE163" s="5">
        <f t="shared" si="27"/>
        <v>0</v>
      </c>
      <c r="AF163" s="5">
        <f t="shared" si="27"/>
        <v>0</v>
      </c>
      <c r="AG163" s="5">
        <f t="shared" si="27"/>
        <v>0</v>
      </c>
      <c r="AH163" s="5">
        <f t="shared" si="27"/>
        <v>0</v>
      </c>
      <c r="AI163" s="5">
        <f t="shared" si="27"/>
        <v>0</v>
      </c>
      <c r="AJ163" s="5">
        <f t="shared" si="27"/>
        <v>0</v>
      </c>
      <c r="AK163" s="5">
        <f t="shared" si="27"/>
        <v>0</v>
      </c>
      <c r="AL163" s="5">
        <f t="shared" si="27"/>
        <v>0</v>
      </c>
      <c r="AM163" s="5">
        <f t="shared" si="27"/>
        <v>0</v>
      </c>
      <c r="AN163" s="5">
        <f t="shared" si="27"/>
        <v>0</v>
      </c>
      <c r="AO163" s="5">
        <f t="shared" si="27"/>
        <v>0</v>
      </c>
      <c r="AP163" s="5">
        <f t="shared" si="28"/>
        <v>0</v>
      </c>
      <c r="AQ163" s="5">
        <f t="shared" si="28"/>
        <v>0</v>
      </c>
      <c r="AR163" s="5">
        <f t="shared" si="28"/>
        <v>0</v>
      </c>
      <c r="AS163" s="5">
        <f t="shared" si="28"/>
        <v>0</v>
      </c>
      <c r="AT163" s="5">
        <f t="shared" si="28"/>
        <v>0</v>
      </c>
      <c r="AU163" s="5">
        <f t="shared" si="28"/>
        <v>0</v>
      </c>
      <c r="AV163" s="5">
        <f t="shared" si="23"/>
        <v>0</v>
      </c>
    </row>
    <row r="164" spans="26:48" x14ac:dyDescent="0.2">
      <c r="Z164" s="20">
        <f t="shared" si="27"/>
        <v>0</v>
      </c>
      <c r="AA164" s="5">
        <f t="shared" si="27"/>
        <v>0</v>
      </c>
      <c r="AB164" s="5">
        <f t="shared" si="27"/>
        <v>0</v>
      </c>
      <c r="AC164" s="5">
        <f t="shared" si="27"/>
        <v>0</v>
      </c>
      <c r="AD164" s="5">
        <f t="shared" si="27"/>
        <v>0</v>
      </c>
      <c r="AE164" s="5">
        <f t="shared" si="27"/>
        <v>0</v>
      </c>
      <c r="AF164" s="5">
        <f t="shared" si="27"/>
        <v>0</v>
      </c>
      <c r="AG164" s="5">
        <f t="shared" si="27"/>
        <v>0</v>
      </c>
      <c r="AH164" s="5">
        <f t="shared" si="27"/>
        <v>0</v>
      </c>
      <c r="AI164" s="5">
        <f t="shared" si="27"/>
        <v>0</v>
      </c>
      <c r="AJ164" s="5">
        <f t="shared" si="27"/>
        <v>0</v>
      </c>
      <c r="AK164" s="5">
        <f t="shared" si="27"/>
        <v>0</v>
      </c>
      <c r="AL164" s="5">
        <f t="shared" si="27"/>
        <v>0</v>
      </c>
      <c r="AM164" s="5">
        <f t="shared" si="27"/>
        <v>0</v>
      </c>
      <c r="AN164" s="5">
        <f t="shared" si="27"/>
        <v>0</v>
      </c>
      <c r="AO164" s="5">
        <f t="shared" si="27"/>
        <v>0</v>
      </c>
      <c r="AP164" s="5">
        <f t="shared" si="28"/>
        <v>0</v>
      </c>
      <c r="AQ164" s="5">
        <f t="shared" si="28"/>
        <v>0</v>
      </c>
      <c r="AR164" s="5">
        <f t="shared" si="28"/>
        <v>0</v>
      </c>
      <c r="AS164" s="5">
        <f t="shared" si="28"/>
        <v>0</v>
      </c>
      <c r="AT164" s="5">
        <f t="shared" si="28"/>
        <v>0</v>
      </c>
      <c r="AU164" s="5">
        <f t="shared" si="28"/>
        <v>0</v>
      </c>
      <c r="AV164" s="5">
        <f t="shared" si="23"/>
        <v>0</v>
      </c>
    </row>
    <row r="165" spans="26:48" x14ac:dyDescent="0.2">
      <c r="Z165" s="20">
        <f t="shared" si="27"/>
        <v>0</v>
      </c>
      <c r="AA165" s="5">
        <f t="shared" si="27"/>
        <v>0</v>
      </c>
      <c r="AB165" s="5">
        <f t="shared" si="27"/>
        <v>0</v>
      </c>
      <c r="AC165" s="5">
        <f t="shared" si="27"/>
        <v>0</v>
      </c>
      <c r="AD165" s="5">
        <f t="shared" si="27"/>
        <v>0</v>
      </c>
      <c r="AE165" s="5">
        <f t="shared" si="27"/>
        <v>0</v>
      </c>
      <c r="AF165" s="5">
        <f t="shared" si="27"/>
        <v>0</v>
      </c>
      <c r="AG165" s="5">
        <f t="shared" si="27"/>
        <v>0</v>
      </c>
      <c r="AH165" s="5">
        <f t="shared" si="27"/>
        <v>0</v>
      </c>
      <c r="AI165" s="5">
        <f t="shared" si="27"/>
        <v>0</v>
      </c>
      <c r="AJ165" s="5">
        <f t="shared" si="27"/>
        <v>0</v>
      </c>
      <c r="AK165" s="5">
        <f t="shared" si="27"/>
        <v>0</v>
      </c>
      <c r="AL165" s="5">
        <f t="shared" si="27"/>
        <v>0</v>
      </c>
      <c r="AM165" s="5">
        <f t="shared" si="27"/>
        <v>0</v>
      </c>
      <c r="AN165" s="5">
        <f t="shared" si="27"/>
        <v>0</v>
      </c>
      <c r="AO165" s="5">
        <f t="shared" si="27"/>
        <v>0</v>
      </c>
      <c r="AP165" s="5">
        <f t="shared" si="28"/>
        <v>0</v>
      </c>
      <c r="AQ165" s="5">
        <f t="shared" si="28"/>
        <v>0</v>
      </c>
      <c r="AR165" s="5">
        <f t="shared" si="28"/>
        <v>0</v>
      </c>
      <c r="AS165" s="5">
        <f t="shared" si="28"/>
        <v>0</v>
      </c>
      <c r="AT165" s="5">
        <f t="shared" si="28"/>
        <v>0</v>
      </c>
      <c r="AU165" s="5">
        <f t="shared" si="28"/>
        <v>0</v>
      </c>
      <c r="AV165" s="5">
        <f t="shared" si="23"/>
        <v>0</v>
      </c>
    </row>
  </sheetData>
  <phoneticPr fontId="24" type="noConversion"/>
  <conditionalFormatting sqref="Z2:AV165 AW2:AW137">
    <cfRule type="colorScale" priority="8">
      <colorScale>
        <cfvo type="min"/>
        <cfvo type="max"/>
        <color rgb="FFFCFCFF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I1825"/>
  <sheetViews>
    <sheetView zoomScaleNormal="100" workbookViewId="0">
      <selection activeCell="C1" sqref="C1:C1048576"/>
    </sheetView>
  </sheetViews>
  <sheetFormatPr defaultRowHeight="15.75" x14ac:dyDescent="0.25"/>
  <cols>
    <col min="1" max="1" width="7.5703125" style="6" bestFit="1" customWidth="1"/>
    <col min="2" max="2" width="16.7109375" style="9" bestFit="1" customWidth="1"/>
    <col min="3" max="3" width="16.7109375" style="6" bestFit="1" customWidth="1"/>
    <col min="4" max="4" width="30.28515625" style="10" customWidth="1"/>
    <col min="5" max="5" width="20.5703125" style="6" customWidth="1"/>
    <col min="6" max="6" width="18.5703125" style="3" customWidth="1"/>
    <col min="7" max="7" width="38.42578125" style="8" bestFit="1" customWidth="1"/>
    <col min="8" max="8" width="34.42578125" bestFit="1" customWidth="1"/>
    <col min="9" max="9" width="40.85546875" style="6" customWidth="1"/>
    <col min="10" max="16384" width="9.140625" style="6"/>
  </cols>
  <sheetData>
    <row r="1" spans="1:8" s="9" customFormat="1" x14ac:dyDescent="0.25">
      <c r="A1" s="1" t="s">
        <v>474</v>
      </c>
      <c r="B1" s="1" t="s">
        <v>475</v>
      </c>
      <c r="C1" s="1" t="s">
        <v>479</v>
      </c>
      <c r="D1" s="1" t="s">
        <v>476</v>
      </c>
      <c r="E1" s="1" t="s">
        <v>477</v>
      </c>
      <c r="F1" s="1" t="s">
        <v>478</v>
      </c>
      <c r="G1" s="1" t="s">
        <v>480</v>
      </c>
    </row>
    <row r="2" spans="1:8" x14ac:dyDescent="0.25">
      <c r="A2" s="11" t="s">
        <v>31</v>
      </c>
      <c r="B2" s="13" t="s">
        <v>30</v>
      </c>
      <c r="C2" s="11"/>
      <c r="D2" s="11" t="s">
        <v>317</v>
      </c>
      <c r="E2" s="11"/>
      <c r="F2" s="12" t="s">
        <v>32</v>
      </c>
      <c r="G2" s="11" t="s">
        <v>444</v>
      </c>
      <c r="H2" s="6"/>
    </row>
    <row r="3" spans="1:8" x14ac:dyDescent="0.25">
      <c r="A3" s="11" t="s">
        <v>31</v>
      </c>
      <c r="B3" s="13" t="s">
        <v>104</v>
      </c>
      <c r="C3" s="11"/>
      <c r="D3" s="11" t="s">
        <v>348</v>
      </c>
      <c r="E3" s="11"/>
      <c r="F3" s="12" t="s">
        <v>32</v>
      </c>
      <c r="G3" s="11" t="s">
        <v>444</v>
      </c>
      <c r="H3" s="6"/>
    </row>
    <row r="4" spans="1:8" x14ac:dyDescent="0.25">
      <c r="A4" s="11" t="s">
        <v>31</v>
      </c>
      <c r="B4" s="13" t="s">
        <v>105</v>
      </c>
      <c r="C4" s="11"/>
      <c r="D4" s="11" t="s">
        <v>349</v>
      </c>
      <c r="E4" s="11"/>
      <c r="F4" s="12" t="s">
        <v>106</v>
      </c>
      <c r="G4" s="11" t="s">
        <v>450</v>
      </c>
      <c r="H4" s="6"/>
    </row>
    <row r="5" spans="1:8" x14ac:dyDescent="0.25">
      <c r="A5" s="11" t="s">
        <v>31</v>
      </c>
      <c r="B5" s="13" t="s">
        <v>232</v>
      </c>
      <c r="C5" s="11"/>
      <c r="D5" s="11" t="s">
        <v>412</v>
      </c>
      <c r="E5" s="11"/>
      <c r="F5" s="12" t="s">
        <v>233</v>
      </c>
      <c r="G5" s="11" t="s">
        <v>456</v>
      </c>
      <c r="H5" s="6"/>
    </row>
    <row r="6" spans="1:8" x14ac:dyDescent="0.25">
      <c r="A6" s="11" t="s">
        <v>2</v>
      </c>
      <c r="B6" s="13" t="s">
        <v>0</v>
      </c>
      <c r="C6" s="11" t="s">
        <v>1</v>
      </c>
      <c r="D6" s="11" t="s">
        <v>305</v>
      </c>
      <c r="E6" s="11"/>
      <c r="F6" s="12" t="s">
        <v>3</v>
      </c>
      <c r="G6" s="11" t="s">
        <v>439</v>
      </c>
      <c r="H6" s="6"/>
    </row>
    <row r="7" spans="1:8" x14ac:dyDescent="0.25">
      <c r="A7" s="11" t="s">
        <v>2</v>
      </c>
      <c r="B7" s="13" t="s">
        <v>18</v>
      </c>
      <c r="C7" s="26" t="s">
        <v>176</v>
      </c>
      <c r="D7" s="11" t="s">
        <v>311</v>
      </c>
      <c r="E7" s="11"/>
      <c r="F7" s="12" t="s">
        <v>19</v>
      </c>
      <c r="G7" s="11" t="s">
        <v>489</v>
      </c>
      <c r="H7" s="6"/>
    </row>
    <row r="8" spans="1:8" x14ac:dyDescent="0.25">
      <c r="A8" s="11" t="s">
        <v>2</v>
      </c>
      <c r="B8" s="13" t="s">
        <v>20</v>
      </c>
      <c r="C8" s="26" t="s">
        <v>192</v>
      </c>
      <c r="D8" s="11" t="s">
        <v>312</v>
      </c>
      <c r="E8" s="11"/>
      <c r="F8" s="12" t="s">
        <v>21</v>
      </c>
      <c r="G8" s="11" t="s">
        <v>460</v>
      </c>
      <c r="H8" s="6"/>
    </row>
    <row r="9" spans="1:8" x14ac:dyDescent="0.25">
      <c r="A9" s="11" t="s">
        <v>2</v>
      </c>
      <c r="B9" s="13" t="s">
        <v>24</v>
      </c>
      <c r="C9" s="26" t="s">
        <v>192</v>
      </c>
      <c r="D9" s="11" t="s">
        <v>314</v>
      </c>
      <c r="E9" s="11"/>
      <c r="F9" s="12" t="s">
        <v>25</v>
      </c>
      <c r="G9" s="11" t="s">
        <v>442</v>
      </c>
      <c r="H9" s="6"/>
    </row>
    <row r="10" spans="1:8" x14ac:dyDescent="0.25">
      <c r="A10" s="11" t="s">
        <v>2</v>
      </c>
      <c r="B10" s="13" t="s">
        <v>35</v>
      </c>
      <c r="C10" s="11" t="s">
        <v>36</v>
      </c>
      <c r="D10" s="11" t="s">
        <v>319</v>
      </c>
      <c r="E10" s="11"/>
      <c r="F10" s="12" t="s">
        <v>37</v>
      </c>
      <c r="G10" s="11" t="s">
        <v>463</v>
      </c>
      <c r="H10" s="6"/>
    </row>
    <row r="11" spans="1:8" x14ac:dyDescent="0.25">
      <c r="A11" s="11" t="s">
        <v>2</v>
      </c>
      <c r="B11" s="13" t="s">
        <v>48</v>
      </c>
      <c r="C11" s="11" t="s">
        <v>49</v>
      </c>
      <c r="D11" s="11" t="s">
        <v>324</v>
      </c>
      <c r="E11" s="11"/>
      <c r="F11" s="12" t="s">
        <v>50</v>
      </c>
      <c r="G11" s="11" t="s">
        <v>487</v>
      </c>
      <c r="H11" s="6"/>
    </row>
    <row r="12" spans="1:8" x14ac:dyDescent="0.25">
      <c r="A12" s="11" t="s">
        <v>2</v>
      </c>
      <c r="B12" s="13" t="s">
        <v>53</v>
      </c>
      <c r="C12" s="11"/>
      <c r="D12" s="11" t="s">
        <v>326</v>
      </c>
      <c r="E12" s="11"/>
      <c r="F12" s="12" t="s">
        <v>54</v>
      </c>
      <c r="G12" s="11" t="s">
        <v>490</v>
      </c>
      <c r="H12" s="6"/>
    </row>
    <row r="13" spans="1:8" x14ac:dyDescent="0.25">
      <c r="A13" s="11" t="s">
        <v>2</v>
      </c>
      <c r="B13" s="13" t="s">
        <v>57</v>
      </c>
      <c r="C13" s="11" t="s">
        <v>58</v>
      </c>
      <c r="D13" s="11" t="s">
        <v>328</v>
      </c>
      <c r="E13" s="11"/>
      <c r="F13" s="12" t="s">
        <v>59</v>
      </c>
      <c r="G13" s="11" t="s">
        <v>440</v>
      </c>
      <c r="H13" s="6"/>
    </row>
    <row r="14" spans="1:8" x14ac:dyDescent="0.25">
      <c r="A14" s="11" t="s">
        <v>2</v>
      </c>
      <c r="B14" s="13" t="s">
        <v>68</v>
      </c>
      <c r="C14" s="11" t="s">
        <v>69</v>
      </c>
      <c r="D14" s="11" t="s">
        <v>332</v>
      </c>
      <c r="E14" s="11"/>
      <c r="F14" s="12" t="s">
        <v>70</v>
      </c>
      <c r="G14" s="11" t="s">
        <v>449</v>
      </c>
      <c r="H14" s="6"/>
    </row>
    <row r="15" spans="1:8" x14ac:dyDescent="0.25">
      <c r="A15" s="11" t="s">
        <v>2</v>
      </c>
      <c r="B15" s="13" t="s">
        <v>71</v>
      </c>
      <c r="C15" s="11" t="s">
        <v>72</v>
      </c>
      <c r="D15" s="11" t="s">
        <v>333</v>
      </c>
      <c r="E15" s="11"/>
      <c r="F15" s="12" t="s">
        <v>73</v>
      </c>
      <c r="G15" s="11" t="s">
        <v>546</v>
      </c>
      <c r="H15" s="6"/>
    </row>
    <row r="16" spans="1:8" x14ac:dyDescent="0.25">
      <c r="A16" s="11" t="s">
        <v>2</v>
      </c>
      <c r="B16" s="13" t="s">
        <v>77</v>
      </c>
      <c r="C16" s="26" t="s">
        <v>190</v>
      </c>
      <c r="D16" s="11" t="s">
        <v>335</v>
      </c>
      <c r="E16" s="11"/>
      <c r="F16" s="12" t="s">
        <v>78</v>
      </c>
      <c r="G16" s="11" t="s">
        <v>452</v>
      </c>
      <c r="H16" s="6"/>
    </row>
    <row r="17" spans="1:8" x14ac:dyDescent="0.25">
      <c r="A17" s="11" t="s">
        <v>2</v>
      </c>
      <c r="B17" s="13" t="s">
        <v>81</v>
      </c>
      <c r="C17" s="26" t="s">
        <v>248</v>
      </c>
      <c r="D17" s="11" t="s">
        <v>337</v>
      </c>
      <c r="E17" s="11"/>
      <c r="F17" s="12" t="s">
        <v>82</v>
      </c>
      <c r="G17" s="11" t="s">
        <v>550</v>
      </c>
      <c r="H17" s="6"/>
    </row>
    <row r="18" spans="1:8" x14ac:dyDescent="0.25">
      <c r="A18" s="11" t="s">
        <v>2</v>
      </c>
      <c r="B18" s="13" t="s">
        <v>90</v>
      </c>
      <c r="C18" s="26" t="s">
        <v>267</v>
      </c>
      <c r="D18" s="11" t="s">
        <v>341</v>
      </c>
      <c r="E18" s="11"/>
      <c r="F18" s="12" t="s">
        <v>91</v>
      </c>
      <c r="G18" s="11" t="s">
        <v>459</v>
      </c>
      <c r="H18" s="6"/>
    </row>
    <row r="19" spans="1:8" x14ac:dyDescent="0.25">
      <c r="A19" s="11" t="s">
        <v>2</v>
      </c>
      <c r="B19" s="13" t="s">
        <v>92</v>
      </c>
      <c r="C19" s="11" t="s">
        <v>93</v>
      </c>
      <c r="D19" s="11" t="s">
        <v>342</v>
      </c>
      <c r="E19" s="11"/>
      <c r="F19" s="12" t="s">
        <v>94</v>
      </c>
      <c r="G19" s="11" t="s">
        <v>551</v>
      </c>
      <c r="H19" s="6"/>
    </row>
    <row r="20" spans="1:8" x14ac:dyDescent="0.25">
      <c r="A20" s="11" t="s">
        <v>2</v>
      </c>
      <c r="B20" s="13" t="s">
        <v>107</v>
      </c>
      <c r="C20" s="11" t="s">
        <v>108</v>
      </c>
      <c r="D20" s="11" t="s">
        <v>350</v>
      </c>
      <c r="E20" s="11"/>
      <c r="F20" s="12" t="s">
        <v>109</v>
      </c>
      <c r="G20" s="11" t="s">
        <v>439</v>
      </c>
      <c r="H20" s="6"/>
    </row>
    <row r="21" spans="1:8" x14ac:dyDescent="0.25">
      <c r="A21" s="11" t="s">
        <v>2</v>
      </c>
      <c r="B21" s="13" t="s">
        <v>122</v>
      </c>
      <c r="C21" s="11" t="s">
        <v>110</v>
      </c>
      <c r="D21" s="11" t="s">
        <v>357</v>
      </c>
      <c r="E21" s="11"/>
      <c r="F21" s="12" t="s">
        <v>123</v>
      </c>
      <c r="G21" s="11" t="s">
        <v>551</v>
      </c>
      <c r="H21" s="6"/>
    </row>
    <row r="22" spans="1:8" x14ac:dyDescent="0.25">
      <c r="A22" s="11" t="s">
        <v>2</v>
      </c>
      <c r="B22" s="13" t="s">
        <v>126</v>
      </c>
      <c r="C22" s="11" t="s">
        <v>127</v>
      </c>
      <c r="D22" s="11" t="s">
        <v>359</v>
      </c>
      <c r="E22" s="11"/>
      <c r="F22" s="12" t="s">
        <v>128</v>
      </c>
      <c r="G22" s="11" t="s">
        <v>555</v>
      </c>
      <c r="H22" s="6"/>
    </row>
    <row r="23" spans="1:8" x14ac:dyDescent="0.25">
      <c r="A23" s="11" t="s">
        <v>2</v>
      </c>
      <c r="B23" s="13" t="s">
        <v>131</v>
      </c>
      <c r="C23" s="11" t="s">
        <v>99</v>
      </c>
      <c r="D23" s="11" t="s">
        <v>361</v>
      </c>
      <c r="E23" s="11"/>
      <c r="F23" s="12" t="s">
        <v>132</v>
      </c>
      <c r="G23" s="11" t="s">
        <v>452</v>
      </c>
      <c r="H23" s="6"/>
    </row>
    <row r="24" spans="1:8" x14ac:dyDescent="0.25">
      <c r="A24" s="11" t="s">
        <v>2</v>
      </c>
      <c r="B24" s="13" t="s">
        <v>133</v>
      </c>
      <c r="C24" s="11" t="s">
        <v>55</v>
      </c>
      <c r="D24" s="11" t="s">
        <v>362</v>
      </c>
      <c r="E24" s="11"/>
      <c r="F24" s="12" t="s">
        <v>134</v>
      </c>
      <c r="G24" s="11" t="s">
        <v>491</v>
      </c>
      <c r="H24" s="6"/>
    </row>
    <row r="25" spans="1:8" x14ac:dyDescent="0.25">
      <c r="A25" s="11" t="s">
        <v>2</v>
      </c>
      <c r="B25" s="13" t="s">
        <v>145</v>
      </c>
      <c r="C25" s="11" t="s">
        <v>146</v>
      </c>
      <c r="D25" s="11" t="s">
        <v>368</v>
      </c>
      <c r="E25" s="11"/>
      <c r="F25" s="12" t="s">
        <v>147</v>
      </c>
      <c r="G25" s="11" t="s">
        <v>452</v>
      </c>
      <c r="H25" s="6"/>
    </row>
    <row r="26" spans="1:8" x14ac:dyDescent="0.25">
      <c r="A26" s="11" t="s">
        <v>2</v>
      </c>
      <c r="B26" s="13" t="s">
        <v>148</v>
      </c>
      <c r="C26" s="26" t="s">
        <v>118</v>
      </c>
      <c r="D26" s="11" t="s">
        <v>369</v>
      </c>
      <c r="E26" s="11"/>
      <c r="F26" s="12" t="s">
        <v>149</v>
      </c>
      <c r="G26" s="11" t="s">
        <v>551</v>
      </c>
      <c r="H26" s="6"/>
    </row>
    <row r="27" spans="1:8" x14ac:dyDescent="0.25">
      <c r="A27" s="11" t="s">
        <v>2</v>
      </c>
      <c r="B27" s="13" t="s">
        <v>163</v>
      </c>
      <c r="C27" s="11" t="s">
        <v>45</v>
      </c>
      <c r="D27" s="11" t="s">
        <v>377</v>
      </c>
      <c r="E27" s="11"/>
      <c r="F27" s="12" t="s">
        <v>164</v>
      </c>
      <c r="G27" s="11" t="s">
        <v>456</v>
      </c>
      <c r="H27" s="6"/>
    </row>
    <row r="28" spans="1:8" x14ac:dyDescent="0.25">
      <c r="A28" s="11" t="s">
        <v>2</v>
      </c>
      <c r="B28" s="13" t="s">
        <v>171</v>
      </c>
      <c r="C28" s="11" t="s">
        <v>172</v>
      </c>
      <c r="D28" s="11" t="s">
        <v>381</v>
      </c>
      <c r="E28" s="11"/>
      <c r="F28" s="12" t="s">
        <v>173</v>
      </c>
      <c r="G28" s="11" t="s">
        <v>442</v>
      </c>
      <c r="H28" s="6"/>
    </row>
    <row r="29" spans="1:8" x14ac:dyDescent="0.25">
      <c r="A29" s="11" t="s">
        <v>2</v>
      </c>
      <c r="B29" s="13" t="s">
        <v>174</v>
      </c>
      <c r="C29" s="26" t="s">
        <v>260</v>
      </c>
      <c r="D29" s="11" t="s">
        <v>382</v>
      </c>
      <c r="E29" s="11"/>
      <c r="F29" s="12" t="s">
        <v>175</v>
      </c>
      <c r="G29" s="11" t="s">
        <v>462</v>
      </c>
      <c r="H29" s="6"/>
    </row>
    <row r="30" spans="1:8" x14ac:dyDescent="0.25">
      <c r="A30" s="11" t="s">
        <v>2</v>
      </c>
      <c r="B30" s="13" t="s">
        <v>182</v>
      </c>
      <c r="C30" s="26" t="s">
        <v>261</v>
      </c>
      <c r="D30" s="11" t="s">
        <v>386</v>
      </c>
      <c r="E30" s="11"/>
      <c r="F30" s="12" t="s">
        <v>183</v>
      </c>
      <c r="G30" s="11" t="s">
        <v>454</v>
      </c>
      <c r="H30" s="6"/>
    </row>
    <row r="31" spans="1:8" x14ac:dyDescent="0.25">
      <c r="A31" s="11" t="s">
        <v>2</v>
      </c>
      <c r="B31" s="13" t="s">
        <v>184</v>
      </c>
      <c r="C31" s="26" t="s">
        <v>16</v>
      </c>
      <c r="D31" s="11" t="s">
        <v>387</v>
      </c>
      <c r="E31" s="11"/>
      <c r="F31" s="12" t="s">
        <v>185</v>
      </c>
      <c r="G31" s="11" t="s">
        <v>460</v>
      </c>
      <c r="H31" s="6"/>
    </row>
    <row r="32" spans="1:8" x14ac:dyDescent="0.25">
      <c r="A32" s="11" t="s">
        <v>2</v>
      </c>
      <c r="B32" s="13" t="s">
        <v>188</v>
      </c>
      <c r="C32" s="26" t="s">
        <v>176</v>
      </c>
      <c r="D32" s="11" t="s">
        <v>570</v>
      </c>
      <c r="E32" s="11"/>
      <c r="F32" s="12" t="s">
        <v>189</v>
      </c>
      <c r="G32" s="11" t="s">
        <v>457</v>
      </c>
      <c r="H32" s="6"/>
    </row>
    <row r="33" spans="1:8" x14ac:dyDescent="0.25">
      <c r="A33" s="11" t="s">
        <v>2</v>
      </c>
      <c r="B33" s="13" t="s">
        <v>194</v>
      </c>
      <c r="C33" s="11" t="s">
        <v>195</v>
      </c>
      <c r="D33" s="11" t="s">
        <v>391</v>
      </c>
      <c r="E33" s="11"/>
      <c r="F33" s="12" t="s">
        <v>196</v>
      </c>
      <c r="G33" s="11" t="s">
        <v>506</v>
      </c>
      <c r="H33" s="6"/>
    </row>
    <row r="34" spans="1:8" x14ac:dyDescent="0.25">
      <c r="A34" s="11" t="s">
        <v>2</v>
      </c>
      <c r="B34" s="13" t="s">
        <v>207</v>
      </c>
      <c r="C34" s="26" t="s">
        <v>72</v>
      </c>
      <c r="D34" s="11" t="s">
        <v>398</v>
      </c>
      <c r="E34" s="11"/>
      <c r="F34" s="12" t="s">
        <v>208</v>
      </c>
      <c r="G34" s="11" t="s">
        <v>546</v>
      </c>
      <c r="H34" s="6"/>
    </row>
    <row r="35" spans="1:8" x14ac:dyDescent="0.25">
      <c r="A35" s="11" t="s">
        <v>2</v>
      </c>
      <c r="B35" s="13" t="s">
        <v>218</v>
      </c>
      <c r="C35" s="26" t="s">
        <v>180</v>
      </c>
      <c r="D35" s="11" t="s">
        <v>405</v>
      </c>
      <c r="E35" s="11"/>
      <c r="F35" s="12" t="s">
        <v>219</v>
      </c>
      <c r="G35" s="11" t="s">
        <v>452</v>
      </c>
      <c r="H35" s="6"/>
    </row>
    <row r="36" spans="1:8" x14ac:dyDescent="0.25">
      <c r="A36" s="11" t="s">
        <v>2</v>
      </c>
      <c r="B36" s="13" t="s">
        <v>222</v>
      </c>
      <c r="C36" s="26" t="s">
        <v>159</v>
      </c>
      <c r="D36" s="11" t="s">
        <v>407</v>
      </c>
      <c r="E36" s="11"/>
      <c r="F36" s="12" t="s">
        <v>223</v>
      </c>
      <c r="G36" s="11" t="s">
        <v>510</v>
      </c>
      <c r="H36" s="6"/>
    </row>
    <row r="37" spans="1:8" x14ac:dyDescent="0.25">
      <c r="A37" s="11" t="s">
        <v>2</v>
      </c>
      <c r="B37" s="13" t="s">
        <v>226</v>
      </c>
      <c r="C37" s="26" t="s">
        <v>190</v>
      </c>
      <c r="D37" s="11" t="s">
        <v>409</v>
      </c>
      <c r="E37" s="11"/>
      <c r="F37" s="12" t="s">
        <v>227</v>
      </c>
      <c r="G37" s="11" t="s">
        <v>459</v>
      </c>
      <c r="H37" s="6"/>
    </row>
    <row r="38" spans="1:8" x14ac:dyDescent="0.25">
      <c r="A38" s="11" t="s">
        <v>2</v>
      </c>
      <c r="B38" s="13" t="s">
        <v>230</v>
      </c>
      <c r="C38" s="26" t="s">
        <v>251</v>
      </c>
      <c r="D38" s="11" t="s">
        <v>411</v>
      </c>
      <c r="E38" s="11"/>
      <c r="F38" s="12" t="s">
        <v>231</v>
      </c>
      <c r="G38" s="11" t="s">
        <v>460</v>
      </c>
      <c r="H38" s="6"/>
    </row>
    <row r="39" spans="1:8" x14ac:dyDescent="0.25">
      <c r="A39" s="11" t="s">
        <v>2</v>
      </c>
      <c r="B39" s="13" t="s">
        <v>234</v>
      </c>
      <c r="C39" s="26" t="s">
        <v>261</v>
      </c>
      <c r="D39" s="11" t="s">
        <v>413</v>
      </c>
      <c r="E39" s="11" t="s">
        <v>293</v>
      </c>
      <c r="F39" s="12" t="s">
        <v>235</v>
      </c>
      <c r="G39" s="11" t="s">
        <v>512</v>
      </c>
      <c r="H39" s="6"/>
    </row>
    <row r="40" spans="1:8" x14ac:dyDescent="0.25">
      <c r="A40" s="11" t="s">
        <v>2</v>
      </c>
      <c r="B40" s="13" t="s">
        <v>237</v>
      </c>
      <c r="C40" s="27" t="s">
        <v>63</v>
      </c>
      <c r="D40" s="11" t="s">
        <v>415</v>
      </c>
      <c r="E40" s="11"/>
      <c r="F40" s="12" t="s">
        <v>238</v>
      </c>
      <c r="G40" s="11" t="s">
        <v>460</v>
      </c>
      <c r="H40" s="6"/>
    </row>
    <row r="41" spans="1:8" x14ac:dyDescent="0.25">
      <c r="A41" s="11" t="s">
        <v>2</v>
      </c>
      <c r="B41" s="13" t="s">
        <v>241</v>
      </c>
      <c r="C41" s="11" t="s">
        <v>157</v>
      </c>
      <c r="D41" s="11" t="s">
        <v>418</v>
      </c>
      <c r="E41" s="11"/>
      <c r="F41" s="12" t="s">
        <v>242</v>
      </c>
      <c r="G41" s="11" t="s">
        <v>558</v>
      </c>
      <c r="H41" s="6"/>
    </row>
    <row r="42" spans="1:8" x14ac:dyDescent="0.25">
      <c r="A42" s="11" t="s">
        <v>2</v>
      </c>
      <c r="B42" s="13" t="s">
        <v>246</v>
      </c>
      <c r="C42" s="11" t="s">
        <v>7</v>
      </c>
      <c r="D42" s="11" t="s">
        <v>421</v>
      </c>
      <c r="E42" s="11"/>
      <c r="F42" s="12" t="s">
        <v>247</v>
      </c>
      <c r="G42" s="11" t="s">
        <v>452</v>
      </c>
      <c r="H42" s="6"/>
    </row>
    <row r="43" spans="1:8" x14ac:dyDescent="0.25">
      <c r="A43" s="11" t="s">
        <v>2</v>
      </c>
      <c r="B43" s="13" t="s">
        <v>264</v>
      </c>
      <c r="C43" s="11" t="s">
        <v>261</v>
      </c>
      <c r="D43" s="11" t="s">
        <v>433</v>
      </c>
      <c r="E43" s="11"/>
      <c r="F43" s="12" t="s">
        <v>265</v>
      </c>
      <c r="G43" s="11" t="s">
        <v>460</v>
      </c>
      <c r="H43" s="6"/>
    </row>
    <row r="44" spans="1:8" x14ac:dyDescent="0.25">
      <c r="A44" s="11" t="s">
        <v>2</v>
      </c>
      <c r="B44" s="13" t="s">
        <v>270</v>
      </c>
      <c r="C44" s="11" t="s">
        <v>38</v>
      </c>
      <c r="D44" s="11" t="s">
        <v>437</v>
      </c>
      <c r="E44" s="11"/>
      <c r="F44" s="12" t="s">
        <v>271</v>
      </c>
      <c r="G44" s="11" t="s">
        <v>439</v>
      </c>
      <c r="H44" s="6"/>
    </row>
    <row r="45" spans="1:8" x14ac:dyDescent="0.25">
      <c r="A45" s="11" t="s">
        <v>5</v>
      </c>
      <c r="B45" s="13" t="s">
        <v>4</v>
      </c>
      <c r="C45" s="26" t="s">
        <v>100</v>
      </c>
      <c r="D45" s="11" t="s">
        <v>306</v>
      </c>
      <c r="E45" s="11"/>
      <c r="F45" s="12" t="s">
        <v>6</v>
      </c>
      <c r="G45" s="11" t="s">
        <v>543</v>
      </c>
      <c r="H45" s="6"/>
    </row>
    <row r="46" spans="1:8" x14ac:dyDescent="0.25">
      <c r="A46" s="11" t="s">
        <v>5</v>
      </c>
      <c r="B46" s="13" t="s">
        <v>7</v>
      </c>
      <c r="C46" s="26" t="s">
        <v>165</v>
      </c>
      <c r="D46" s="11" t="s">
        <v>571</v>
      </c>
      <c r="E46" s="11"/>
      <c r="F46" s="12" t="s">
        <v>8</v>
      </c>
      <c r="G46" s="11" t="s">
        <v>441</v>
      </c>
      <c r="H46" s="6"/>
    </row>
    <row r="47" spans="1:8" x14ac:dyDescent="0.25">
      <c r="A47" s="11" t="s">
        <v>5</v>
      </c>
      <c r="B47" s="13" t="s">
        <v>9</v>
      </c>
      <c r="C47" s="11"/>
      <c r="D47" s="11" t="s">
        <v>307</v>
      </c>
      <c r="E47" s="11"/>
      <c r="F47" s="12" t="s">
        <v>10</v>
      </c>
      <c r="G47" s="11" t="s">
        <v>544</v>
      </c>
      <c r="H47" s="6"/>
    </row>
    <row r="48" spans="1:8" x14ac:dyDescent="0.25">
      <c r="A48" s="11" t="s">
        <v>5</v>
      </c>
      <c r="B48" s="13" t="s">
        <v>11</v>
      </c>
      <c r="C48" s="26" t="s">
        <v>257</v>
      </c>
      <c r="D48" s="11" t="s">
        <v>308</v>
      </c>
      <c r="E48" s="11"/>
      <c r="F48" s="12" t="s">
        <v>12</v>
      </c>
      <c r="G48" s="11" t="s">
        <v>487</v>
      </c>
      <c r="H48" s="6"/>
    </row>
    <row r="49" spans="1:8" x14ac:dyDescent="0.25">
      <c r="A49" s="11" t="s">
        <v>5</v>
      </c>
      <c r="B49" s="13" t="s">
        <v>16</v>
      </c>
      <c r="C49" s="11"/>
      <c r="D49" s="11" t="s">
        <v>310</v>
      </c>
      <c r="E49" s="11" t="s">
        <v>274</v>
      </c>
      <c r="F49" s="12" t="s">
        <v>17</v>
      </c>
      <c r="G49" s="11" t="s">
        <v>488</v>
      </c>
      <c r="H49" s="6"/>
    </row>
    <row r="50" spans="1:8" x14ac:dyDescent="0.25">
      <c r="A50" s="11" t="s">
        <v>5</v>
      </c>
      <c r="B50" s="13" t="s">
        <v>22</v>
      </c>
      <c r="C50" s="26" t="s">
        <v>41</v>
      </c>
      <c r="D50" s="11" t="s">
        <v>313</v>
      </c>
      <c r="E50" s="11"/>
      <c r="F50" s="12" t="s">
        <v>23</v>
      </c>
      <c r="G50" s="11" t="s">
        <v>545</v>
      </c>
      <c r="H50" s="6"/>
    </row>
    <row r="51" spans="1:8" x14ac:dyDescent="0.25">
      <c r="A51" s="11" t="s">
        <v>5</v>
      </c>
      <c r="B51" s="13" t="s">
        <v>33</v>
      </c>
      <c r="C51" s="28" t="s">
        <v>41</v>
      </c>
      <c r="D51" s="11" t="s">
        <v>318</v>
      </c>
      <c r="E51" s="11" t="s">
        <v>275</v>
      </c>
      <c r="F51" s="12" t="s">
        <v>34</v>
      </c>
      <c r="G51" s="11" t="s">
        <v>464</v>
      </c>
      <c r="H51" s="6"/>
    </row>
    <row r="52" spans="1:8" x14ac:dyDescent="0.25">
      <c r="A52" s="11" t="s">
        <v>5</v>
      </c>
      <c r="B52" s="13" t="s">
        <v>38</v>
      </c>
      <c r="C52" s="11" t="s">
        <v>39</v>
      </c>
      <c r="D52" s="11" t="s">
        <v>320</v>
      </c>
      <c r="E52" s="11"/>
      <c r="F52" s="12" t="s">
        <v>40</v>
      </c>
      <c r="G52" s="11" t="s">
        <v>439</v>
      </c>
      <c r="H52" s="6"/>
    </row>
    <row r="53" spans="1:8" x14ac:dyDescent="0.25">
      <c r="A53" s="11" t="s">
        <v>5</v>
      </c>
      <c r="B53" s="13" t="s">
        <v>45</v>
      </c>
      <c r="C53" s="11" t="s">
        <v>46</v>
      </c>
      <c r="D53" s="11" t="s">
        <v>323</v>
      </c>
      <c r="E53" s="11" t="s">
        <v>276</v>
      </c>
      <c r="F53" s="12" t="s">
        <v>47</v>
      </c>
      <c r="G53" s="11" t="s">
        <v>547</v>
      </c>
      <c r="H53" s="6"/>
    </row>
    <row r="54" spans="1:8" x14ac:dyDescent="0.25">
      <c r="A54" s="11" t="s">
        <v>5</v>
      </c>
      <c r="B54" s="13" t="s">
        <v>55</v>
      </c>
      <c r="C54" s="26" t="s">
        <v>169</v>
      </c>
      <c r="D54" s="11" t="s">
        <v>327</v>
      </c>
      <c r="E54" s="11"/>
      <c r="F54" s="12" t="s">
        <v>56</v>
      </c>
      <c r="G54" s="11" t="s">
        <v>491</v>
      </c>
      <c r="H54" s="6"/>
    </row>
    <row r="55" spans="1:8" x14ac:dyDescent="0.25">
      <c r="A55" s="11" t="s">
        <v>5</v>
      </c>
      <c r="B55" s="13" t="s">
        <v>63</v>
      </c>
      <c r="C55" s="26" t="s">
        <v>165</v>
      </c>
      <c r="D55" s="11" t="s">
        <v>330</v>
      </c>
      <c r="E55" s="11"/>
      <c r="F55" s="12" t="s">
        <v>64</v>
      </c>
      <c r="G55" s="11" t="s">
        <v>492</v>
      </c>
      <c r="H55" s="6"/>
    </row>
    <row r="56" spans="1:8" x14ac:dyDescent="0.25">
      <c r="A56" s="11" t="s">
        <v>5</v>
      </c>
      <c r="B56" s="13" t="s">
        <v>83</v>
      </c>
      <c r="C56" s="11" t="s">
        <v>84</v>
      </c>
      <c r="D56" s="11" t="s">
        <v>338</v>
      </c>
      <c r="E56" s="11"/>
      <c r="F56" s="12" t="s">
        <v>85</v>
      </c>
      <c r="G56" s="11" t="s">
        <v>439</v>
      </c>
      <c r="H56" s="6"/>
    </row>
    <row r="57" spans="1:8" x14ac:dyDescent="0.25">
      <c r="A57" s="11" t="s">
        <v>5</v>
      </c>
      <c r="B57" s="13" t="s">
        <v>88</v>
      </c>
      <c r="C57" s="11"/>
      <c r="D57" s="11" t="s">
        <v>340</v>
      </c>
      <c r="E57" s="11" t="s">
        <v>277</v>
      </c>
      <c r="F57" s="12" t="s">
        <v>89</v>
      </c>
      <c r="G57" s="11" t="s">
        <v>495</v>
      </c>
      <c r="H57" s="6"/>
    </row>
    <row r="58" spans="1:8" x14ac:dyDescent="0.25">
      <c r="A58" s="11" t="s">
        <v>5</v>
      </c>
      <c r="B58" s="13" t="s">
        <v>58</v>
      </c>
      <c r="C58" s="11" t="s">
        <v>97</v>
      </c>
      <c r="D58" s="11" t="s">
        <v>344</v>
      </c>
      <c r="E58" s="11" t="s">
        <v>278</v>
      </c>
      <c r="F58" s="12" t="s">
        <v>98</v>
      </c>
      <c r="G58" s="11" t="s">
        <v>496</v>
      </c>
      <c r="H58" s="6"/>
    </row>
    <row r="59" spans="1:8" x14ac:dyDescent="0.25">
      <c r="A59" s="11" t="s">
        <v>5</v>
      </c>
      <c r="B59" s="13" t="s">
        <v>99</v>
      </c>
      <c r="C59" s="11" t="s">
        <v>100</v>
      </c>
      <c r="D59" s="11" t="s">
        <v>345</v>
      </c>
      <c r="E59" s="11"/>
      <c r="F59" s="12" t="s">
        <v>101</v>
      </c>
      <c r="G59" s="11" t="s">
        <v>552</v>
      </c>
      <c r="H59" s="6"/>
    </row>
    <row r="60" spans="1:8" x14ac:dyDescent="0.25">
      <c r="A60" s="11" t="s">
        <v>5</v>
      </c>
      <c r="B60" s="13" t="s">
        <v>49</v>
      </c>
      <c r="C60" s="11" t="s">
        <v>13</v>
      </c>
      <c r="D60" s="11" t="s">
        <v>346</v>
      </c>
      <c r="E60" s="11"/>
      <c r="F60" s="12" t="s">
        <v>102</v>
      </c>
      <c r="G60" s="11" t="s">
        <v>497</v>
      </c>
      <c r="H60" s="6"/>
    </row>
    <row r="61" spans="1:8" x14ac:dyDescent="0.25">
      <c r="A61" s="11" t="s">
        <v>5</v>
      </c>
      <c r="B61" s="13" t="s">
        <v>110</v>
      </c>
      <c r="C61" s="11" t="s">
        <v>111</v>
      </c>
      <c r="D61" s="11" t="s">
        <v>351</v>
      </c>
      <c r="E61" s="11" t="s">
        <v>279</v>
      </c>
      <c r="F61" s="12" t="s">
        <v>112</v>
      </c>
      <c r="G61" s="11" t="s">
        <v>553</v>
      </c>
      <c r="H61" s="6"/>
    </row>
    <row r="62" spans="1:8" x14ac:dyDescent="0.25">
      <c r="A62" s="11" t="s">
        <v>5</v>
      </c>
      <c r="B62" s="13" t="s">
        <v>118</v>
      </c>
      <c r="C62" s="26" t="s">
        <v>205</v>
      </c>
      <c r="D62" s="11" t="s">
        <v>355</v>
      </c>
      <c r="E62" s="11"/>
      <c r="F62" s="12" t="s">
        <v>119</v>
      </c>
      <c r="G62" s="11" t="s">
        <v>543</v>
      </c>
      <c r="H62" s="6"/>
    </row>
    <row r="63" spans="1:8" x14ac:dyDescent="0.25">
      <c r="A63" s="11" t="s">
        <v>5</v>
      </c>
      <c r="B63" s="13" t="s">
        <v>120</v>
      </c>
      <c r="C63" s="26" t="s">
        <v>111</v>
      </c>
      <c r="D63" s="11" t="s">
        <v>356</v>
      </c>
      <c r="E63" s="11"/>
      <c r="F63" s="12" t="s">
        <v>121</v>
      </c>
      <c r="G63" s="11" t="s">
        <v>554</v>
      </c>
      <c r="H63" s="6"/>
    </row>
    <row r="64" spans="1:8" x14ac:dyDescent="0.25">
      <c r="A64" s="11" t="s">
        <v>5</v>
      </c>
      <c r="B64" s="13" t="s">
        <v>1</v>
      </c>
      <c r="C64" s="11" t="s">
        <v>95</v>
      </c>
      <c r="D64" s="11" t="s">
        <v>365</v>
      </c>
      <c r="E64" s="11"/>
      <c r="F64" s="12" t="s">
        <v>140</v>
      </c>
      <c r="G64" s="11" t="s">
        <v>498</v>
      </c>
      <c r="H64" s="6"/>
    </row>
    <row r="65" spans="1:8" x14ac:dyDescent="0.25">
      <c r="A65" s="11" t="s">
        <v>5</v>
      </c>
      <c r="B65" s="13" t="s">
        <v>141</v>
      </c>
      <c r="C65" s="26" t="s">
        <v>165</v>
      </c>
      <c r="D65" s="11" t="s">
        <v>366</v>
      </c>
      <c r="E65" s="11" t="s">
        <v>281</v>
      </c>
      <c r="F65" s="12" t="s">
        <v>142</v>
      </c>
      <c r="G65" s="11" t="s">
        <v>484</v>
      </c>
      <c r="H65" s="6"/>
    </row>
    <row r="66" spans="1:8" x14ac:dyDescent="0.25">
      <c r="A66" s="11" t="s">
        <v>5</v>
      </c>
      <c r="B66" s="13" t="s">
        <v>146</v>
      </c>
      <c r="C66" s="11" t="s">
        <v>150</v>
      </c>
      <c r="D66" s="11" t="s">
        <v>370</v>
      </c>
      <c r="E66" s="11" t="s">
        <v>283</v>
      </c>
      <c r="F66" s="12" t="s">
        <v>151</v>
      </c>
      <c r="G66" s="11" t="s">
        <v>495</v>
      </c>
      <c r="H66" s="6"/>
    </row>
    <row r="67" spans="1:8" x14ac:dyDescent="0.25">
      <c r="A67" s="11" t="s">
        <v>5</v>
      </c>
      <c r="B67" s="13" t="s">
        <v>69</v>
      </c>
      <c r="C67" s="11" t="s">
        <v>65</v>
      </c>
      <c r="D67" s="11" t="s">
        <v>373</v>
      </c>
      <c r="E67" s="11"/>
      <c r="F67" s="12" t="s">
        <v>156</v>
      </c>
      <c r="G67" s="11" t="s">
        <v>485</v>
      </c>
      <c r="H67" s="6"/>
    </row>
    <row r="68" spans="1:8" x14ac:dyDescent="0.25">
      <c r="A68" s="11" t="s">
        <v>5</v>
      </c>
      <c r="B68" s="13" t="s">
        <v>157</v>
      </c>
      <c r="C68" s="11" t="s">
        <v>79</v>
      </c>
      <c r="D68" s="11" t="s">
        <v>374</v>
      </c>
      <c r="E68" s="11"/>
      <c r="F68" s="12" t="s">
        <v>158</v>
      </c>
      <c r="G68" s="11" t="s">
        <v>551</v>
      </c>
      <c r="H68" s="6"/>
    </row>
    <row r="69" spans="1:8" x14ac:dyDescent="0.25">
      <c r="A69" s="11" t="s">
        <v>5</v>
      </c>
      <c r="B69" s="13" t="s">
        <v>159</v>
      </c>
      <c r="C69" s="26" t="s">
        <v>200</v>
      </c>
      <c r="D69" s="11" t="s">
        <v>375</v>
      </c>
      <c r="E69" s="11"/>
      <c r="F69" s="12" t="s">
        <v>160</v>
      </c>
      <c r="G69" s="11" t="s">
        <v>454</v>
      </c>
      <c r="H69" s="6"/>
    </row>
    <row r="70" spans="1:8" x14ac:dyDescent="0.25">
      <c r="A70" s="11" t="s">
        <v>5</v>
      </c>
      <c r="B70" s="13" t="s">
        <v>161</v>
      </c>
      <c r="C70" s="26" t="s">
        <v>13</v>
      </c>
      <c r="D70" s="11" t="s">
        <v>376</v>
      </c>
      <c r="E70" s="11" t="s">
        <v>284</v>
      </c>
      <c r="F70" s="12" t="s">
        <v>162</v>
      </c>
      <c r="G70" s="11" t="s">
        <v>501</v>
      </c>
      <c r="H70" s="6"/>
    </row>
    <row r="71" spans="1:8" x14ac:dyDescent="0.25">
      <c r="A71" s="11" t="s">
        <v>5</v>
      </c>
      <c r="B71" s="13" t="s">
        <v>167</v>
      </c>
      <c r="C71" s="26" t="s">
        <v>86</v>
      </c>
      <c r="D71" s="11" t="s">
        <v>379</v>
      </c>
      <c r="E71" s="11"/>
      <c r="F71" s="12" t="s">
        <v>168</v>
      </c>
      <c r="G71" s="11" t="s">
        <v>502</v>
      </c>
      <c r="H71" s="6"/>
    </row>
    <row r="72" spans="1:8" x14ac:dyDescent="0.25">
      <c r="A72" s="11" t="s">
        <v>5</v>
      </c>
      <c r="B72" s="13" t="s">
        <v>176</v>
      </c>
      <c r="C72" s="26" t="s">
        <v>186</v>
      </c>
      <c r="D72" s="11" t="s">
        <v>383</v>
      </c>
      <c r="E72" s="11"/>
      <c r="F72" s="12" t="s">
        <v>177</v>
      </c>
      <c r="G72" s="11" t="s">
        <v>504</v>
      </c>
      <c r="H72" s="6"/>
    </row>
    <row r="73" spans="1:8" x14ac:dyDescent="0.25">
      <c r="A73" s="11" t="s">
        <v>5</v>
      </c>
      <c r="B73" s="13" t="s">
        <v>178</v>
      </c>
      <c r="C73" s="26" t="s">
        <v>79</v>
      </c>
      <c r="D73" s="11" t="s">
        <v>384</v>
      </c>
      <c r="E73" s="11" t="s">
        <v>285</v>
      </c>
      <c r="F73" s="12" t="s">
        <v>179</v>
      </c>
      <c r="G73" s="11" t="s">
        <v>505</v>
      </c>
      <c r="H73" s="6"/>
    </row>
    <row r="74" spans="1:8" x14ac:dyDescent="0.25">
      <c r="A74" s="11" t="s">
        <v>5</v>
      </c>
      <c r="B74" s="13" t="s">
        <v>180</v>
      </c>
      <c r="C74" s="26" t="s">
        <v>115</v>
      </c>
      <c r="D74" s="11" t="s">
        <v>385</v>
      </c>
      <c r="E74" s="11" t="s">
        <v>286</v>
      </c>
      <c r="F74" s="12" t="s">
        <v>181</v>
      </c>
      <c r="G74" s="11" t="s">
        <v>464</v>
      </c>
      <c r="H74" s="6"/>
    </row>
    <row r="75" spans="1:8" x14ac:dyDescent="0.25">
      <c r="A75" s="11" t="s">
        <v>5</v>
      </c>
      <c r="B75" s="13" t="s">
        <v>190</v>
      </c>
      <c r="C75" s="26" t="s">
        <v>165</v>
      </c>
      <c r="D75" s="11" t="s">
        <v>389</v>
      </c>
      <c r="E75" s="11"/>
      <c r="F75" s="12" t="s">
        <v>191</v>
      </c>
      <c r="G75" s="11" t="s">
        <v>495</v>
      </c>
      <c r="H75" s="6"/>
    </row>
    <row r="76" spans="1:8" x14ac:dyDescent="0.25">
      <c r="A76" s="11" t="s">
        <v>5</v>
      </c>
      <c r="B76" s="13" t="s">
        <v>192</v>
      </c>
      <c r="C76" s="11"/>
      <c r="D76" s="11" t="s">
        <v>390</v>
      </c>
      <c r="E76" s="11"/>
      <c r="F76" s="12" t="s">
        <v>193</v>
      </c>
      <c r="G76" s="11" t="s">
        <v>552</v>
      </c>
      <c r="H76" s="6"/>
    </row>
    <row r="77" spans="1:8" x14ac:dyDescent="0.25">
      <c r="A77" s="11" t="s">
        <v>5</v>
      </c>
      <c r="B77" s="13" t="s">
        <v>127</v>
      </c>
      <c r="C77" s="11" t="s">
        <v>197</v>
      </c>
      <c r="D77" s="11" t="s">
        <v>392</v>
      </c>
      <c r="E77" s="11" t="s">
        <v>288</v>
      </c>
      <c r="F77" s="12" t="s">
        <v>198</v>
      </c>
      <c r="G77" s="11" t="s">
        <v>493</v>
      </c>
      <c r="H77" s="6"/>
    </row>
    <row r="78" spans="1:8" x14ac:dyDescent="0.25">
      <c r="A78" s="11" t="s">
        <v>5</v>
      </c>
      <c r="B78" s="13" t="s">
        <v>202</v>
      </c>
      <c r="C78" s="26" t="s">
        <v>115</v>
      </c>
      <c r="D78" s="11" t="s">
        <v>395</v>
      </c>
      <c r="E78" s="11"/>
      <c r="F78" s="12" t="s">
        <v>203</v>
      </c>
      <c r="G78" s="11" t="s">
        <v>507</v>
      </c>
      <c r="H78" s="6"/>
    </row>
    <row r="79" spans="1:8" x14ac:dyDescent="0.25">
      <c r="A79" s="11" t="s">
        <v>5</v>
      </c>
      <c r="B79" s="13" t="s">
        <v>72</v>
      </c>
      <c r="C79" s="11" t="s">
        <v>86</v>
      </c>
      <c r="D79" s="11" t="s">
        <v>396</v>
      </c>
      <c r="E79" s="11"/>
      <c r="F79" s="12" t="s">
        <v>204</v>
      </c>
      <c r="G79" s="11" t="s">
        <v>546</v>
      </c>
      <c r="H79" s="6"/>
    </row>
    <row r="80" spans="1:8" x14ac:dyDescent="0.25">
      <c r="A80" s="11" t="s">
        <v>5</v>
      </c>
      <c r="B80" s="13" t="s">
        <v>108</v>
      </c>
      <c r="C80" s="11" t="s">
        <v>209</v>
      </c>
      <c r="D80" s="11" t="s">
        <v>399</v>
      </c>
      <c r="E80" s="11"/>
      <c r="F80" s="12" t="s">
        <v>210</v>
      </c>
      <c r="G80" s="11" t="s">
        <v>439</v>
      </c>
      <c r="H80" s="6"/>
    </row>
    <row r="81" spans="1:8" x14ac:dyDescent="0.25">
      <c r="A81" s="11" t="s">
        <v>5</v>
      </c>
      <c r="B81" s="13" t="s">
        <v>36</v>
      </c>
      <c r="C81" s="11" t="s">
        <v>60</v>
      </c>
      <c r="D81" s="11" t="s">
        <v>401</v>
      </c>
      <c r="E81" s="11" t="s">
        <v>289</v>
      </c>
      <c r="F81" s="12" t="s">
        <v>213</v>
      </c>
      <c r="G81" s="11" t="s">
        <v>556</v>
      </c>
      <c r="H81" s="6"/>
    </row>
    <row r="82" spans="1:8" x14ac:dyDescent="0.25">
      <c r="A82" s="11" t="s">
        <v>5</v>
      </c>
      <c r="B82" s="13" t="s">
        <v>220</v>
      </c>
      <c r="C82" s="11"/>
      <c r="D82" s="11" t="s">
        <v>406</v>
      </c>
      <c r="E82" s="11" t="s">
        <v>291</v>
      </c>
      <c r="F82" s="12" t="s">
        <v>221</v>
      </c>
      <c r="G82" s="11" t="s">
        <v>488</v>
      </c>
      <c r="H82" s="6"/>
    </row>
    <row r="83" spans="1:8" x14ac:dyDescent="0.25">
      <c r="A83" s="11" t="s">
        <v>5</v>
      </c>
      <c r="B83" s="13" t="s">
        <v>224</v>
      </c>
      <c r="C83" s="11"/>
      <c r="D83" s="11" t="s">
        <v>408</v>
      </c>
      <c r="E83" s="11"/>
      <c r="F83" s="12" t="s">
        <v>225</v>
      </c>
      <c r="G83" s="11" t="s">
        <v>511</v>
      </c>
      <c r="H83" s="6"/>
    </row>
    <row r="84" spans="1:8" x14ac:dyDescent="0.25">
      <c r="A84" s="11" t="s">
        <v>5</v>
      </c>
      <c r="B84" s="13" t="s">
        <v>228</v>
      </c>
      <c r="C84" s="25" t="s">
        <v>65</v>
      </c>
      <c r="D84" s="11" t="s">
        <v>410</v>
      </c>
      <c r="E84" s="11" t="s">
        <v>292</v>
      </c>
      <c r="F84" s="12" t="s">
        <v>229</v>
      </c>
      <c r="G84" s="11" t="s">
        <v>464</v>
      </c>
      <c r="H84" s="6"/>
    </row>
    <row r="85" spans="1:8" x14ac:dyDescent="0.25">
      <c r="A85" s="11" t="s">
        <v>5</v>
      </c>
      <c r="B85" s="13" t="s">
        <v>172</v>
      </c>
      <c r="C85" s="11" t="s">
        <v>74</v>
      </c>
      <c r="D85" s="11" t="s">
        <v>416</v>
      </c>
      <c r="E85" s="11" t="s">
        <v>294</v>
      </c>
      <c r="F85" s="12" t="s">
        <v>239</v>
      </c>
      <c r="G85" s="11" t="s">
        <v>557</v>
      </c>
      <c r="H85" s="6"/>
    </row>
    <row r="86" spans="1:8" x14ac:dyDescent="0.25">
      <c r="A86" s="11" t="s">
        <v>5</v>
      </c>
      <c r="B86" s="13" t="s">
        <v>93</v>
      </c>
      <c r="C86" s="26" t="s">
        <v>165</v>
      </c>
      <c r="D86" s="11" t="s">
        <v>417</v>
      </c>
      <c r="E86" s="11" t="s">
        <v>295</v>
      </c>
      <c r="F86" s="12" t="s">
        <v>240</v>
      </c>
      <c r="G86" s="11" t="s">
        <v>513</v>
      </c>
      <c r="H86" s="6"/>
    </row>
    <row r="87" spans="1:8" x14ac:dyDescent="0.25">
      <c r="A87" s="11" t="s">
        <v>5</v>
      </c>
      <c r="B87" s="13" t="s">
        <v>244</v>
      </c>
      <c r="C87" s="11"/>
      <c r="D87" s="11" t="s">
        <v>420</v>
      </c>
      <c r="E87" s="11" t="s">
        <v>296</v>
      </c>
      <c r="F87" s="12" t="s">
        <v>245</v>
      </c>
      <c r="G87" s="11" t="s">
        <v>464</v>
      </c>
      <c r="H87" s="6"/>
    </row>
    <row r="88" spans="1:8" x14ac:dyDescent="0.25">
      <c r="A88" s="11" t="s">
        <v>5</v>
      </c>
      <c r="B88" s="13" t="s">
        <v>248</v>
      </c>
      <c r="C88" s="26" t="s">
        <v>272</v>
      </c>
      <c r="D88" s="11" t="s">
        <v>422</v>
      </c>
      <c r="E88" s="11" t="s">
        <v>297</v>
      </c>
      <c r="F88" s="12"/>
      <c r="G88" s="11" t="s">
        <v>447</v>
      </c>
      <c r="H88" s="6"/>
    </row>
    <row r="89" spans="1:8" x14ac:dyDescent="0.25">
      <c r="A89" s="11" t="s">
        <v>5</v>
      </c>
      <c r="B89" s="13" t="s">
        <v>249</v>
      </c>
      <c r="C89" s="26" t="s">
        <v>169</v>
      </c>
      <c r="D89" s="11" t="s">
        <v>423</v>
      </c>
      <c r="E89" s="11"/>
      <c r="F89" s="12" t="s">
        <v>250</v>
      </c>
      <c r="G89" s="11" t="s">
        <v>514</v>
      </c>
      <c r="H89" s="6"/>
    </row>
    <row r="90" spans="1:8" x14ac:dyDescent="0.25">
      <c r="A90" s="11" t="s">
        <v>5</v>
      </c>
      <c r="B90" s="13" t="s">
        <v>251</v>
      </c>
      <c r="C90" s="11"/>
      <c r="D90" s="11" t="s">
        <v>424</v>
      </c>
      <c r="E90" s="11" t="s">
        <v>298</v>
      </c>
      <c r="F90" s="12" t="s">
        <v>252</v>
      </c>
      <c r="G90" s="11" t="s">
        <v>455</v>
      </c>
      <c r="H90" s="6"/>
    </row>
    <row r="91" spans="1:8" x14ac:dyDescent="0.25">
      <c r="A91" s="11" t="s">
        <v>5</v>
      </c>
      <c r="B91" s="13" t="s">
        <v>253</v>
      </c>
      <c r="C91" s="28" t="s">
        <v>41</v>
      </c>
      <c r="D91" s="11" t="s">
        <v>425</v>
      </c>
      <c r="E91" s="11" t="s">
        <v>299</v>
      </c>
      <c r="F91" s="12" t="s">
        <v>254</v>
      </c>
      <c r="G91" s="11" t="s">
        <v>464</v>
      </c>
      <c r="H91" s="6"/>
    </row>
    <row r="92" spans="1:8" x14ac:dyDescent="0.25">
      <c r="A92" s="11" t="s">
        <v>5</v>
      </c>
      <c r="B92" s="13" t="s">
        <v>195</v>
      </c>
      <c r="C92" s="11" t="s">
        <v>257</v>
      </c>
      <c r="D92" s="11" t="s">
        <v>427</v>
      </c>
      <c r="E92" s="11" t="s">
        <v>300</v>
      </c>
      <c r="F92" s="12"/>
      <c r="G92" s="11" t="s">
        <v>515</v>
      </c>
      <c r="H92" s="6"/>
    </row>
    <row r="93" spans="1:8" x14ac:dyDescent="0.25">
      <c r="A93" s="11" t="s">
        <v>5</v>
      </c>
      <c r="B93" s="13" t="s">
        <v>260</v>
      </c>
      <c r="C93" s="26" t="s">
        <v>165</v>
      </c>
      <c r="D93" s="11" t="s">
        <v>430</v>
      </c>
      <c r="E93" s="11" t="s">
        <v>302</v>
      </c>
      <c r="F93" s="12"/>
      <c r="G93" s="11" t="s">
        <v>516</v>
      </c>
      <c r="H93" s="6"/>
    </row>
    <row r="94" spans="1:8" x14ac:dyDescent="0.25">
      <c r="A94" s="11" t="s">
        <v>5</v>
      </c>
      <c r="B94" s="13" t="s">
        <v>261</v>
      </c>
      <c r="C94" s="11" t="s">
        <v>186</v>
      </c>
      <c r="D94" s="11" t="s">
        <v>431</v>
      </c>
      <c r="E94" s="11" t="s">
        <v>303</v>
      </c>
      <c r="F94" s="12" t="s">
        <v>262</v>
      </c>
      <c r="G94" s="11" t="s">
        <v>505</v>
      </c>
      <c r="H94" s="6"/>
    </row>
    <row r="95" spans="1:8" x14ac:dyDescent="0.25">
      <c r="A95" s="11" t="s">
        <v>5</v>
      </c>
      <c r="B95" s="13" t="s">
        <v>267</v>
      </c>
      <c r="C95" s="26" t="s">
        <v>165</v>
      </c>
      <c r="D95" s="11" t="s">
        <v>435</v>
      </c>
      <c r="E95" s="11" t="s">
        <v>304</v>
      </c>
      <c r="F95" s="12" t="s">
        <v>268</v>
      </c>
      <c r="G95" s="11" t="s">
        <v>517</v>
      </c>
      <c r="H95" s="6"/>
    </row>
    <row r="96" spans="1:8" x14ac:dyDescent="0.25">
      <c r="A96" s="11" t="s">
        <v>15</v>
      </c>
      <c r="B96" s="13" t="s">
        <v>13</v>
      </c>
      <c r="C96" s="11" t="s">
        <v>14</v>
      </c>
      <c r="D96" s="11" t="s">
        <v>309</v>
      </c>
      <c r="E96" s="11"/>
      <c r="F96" s="12" t="s">
        <v>572</v>
      </c>
      <c r="G96" s="11" t="s">
        <v>487</v>
      </c>
      <c r="H96" s="6"/>
    </row>
    <row r="97" spans="1:8" x14ac:dyDescent="0.25">
      <c r="A97" s="11" t="s">
        <v>15</v>
      </c>
      <c r="B97" s="13" t="s">
        <v>41</v>
      </c>
      <c r="C97" s="26" t="s">
        <v>266</v>
      </c>
      <c r="D97" s="11" t="s">
        <v>321</v>
      </c>
      <c r="E97" s="11"/>
      <c r="F97" s="12" t="s">
        <v>42</v>
      </c>
      <c r="G97" s="11" t="s">
        <v>546</v>
      </c>
      <c r="H97" s="6"/>
    </row>
    <row r="98" spans="1:8" x14ac:dyDescent="0.25">
      <c r="A98" s="11" t="s">
        <v>15</v>
      </c>
      <c r="B98" s="13" t="s">
        <v>60</v>
      </c>
      <c r="C98" s="11" t="s">
        <v>61</v>
      </c>
      <c r="D98" s="11" t="s">
        <v>329</v>
      </c>
      <c r="E98" s="11"/>
      <c r="F98" s="12" t="s">
        <v>62</v>
      </c>
      <c r="G98" s="11" t="s">
        <v>548</v>
      </c>
      <c r="H98" s="6"/>
    </row>
    <row r="99" spans="1:8" x14ac:dyDescent="0.25">
      <c r="A99" s="11" t="s">
        <v>15</v>
      </c>
      <c r="B99" s="13" t="s">
        <v>65</v>
      </c>
      <c r="C99" s="11" t="s">
        <v>66</v>
      </c>
      <c r="D99" s="11" t="s">
        <v>331</v>
      </c>
      <c r="E99" s="11"/>
      <c r="F99" s="12" t="s">
        <v>67</v>
      </c>
      <c r="G99" s="11" t="s">
        <v>493</v>
      </c>
      <c r="H99" s="6"/>
    </row>
    <row r="100" spans="1:8" x14ac:dyDescent="0.25">
      <c r="A100" s="11" t="s">
        <v>15</v>
      </c>
      <c r="B100" s="13" t="s">
        <v>74</v>
      </c>
      <c r="C100" s="11" t="s">
        <v>75</v>
      </c>
      <c r="D100" s="11" t="s">
        <v>334</v>
      </c>
      <c r="E100" s="11"/>
      <c r="F100" s="12" t="s">
        <v>76</v>
      </c>
      <c r="G100" s="11" t="s">
        <v>494</v>
      </c>
      <c r="H100" s="6"/>
    </row>
    <row r="101" spans="1:8" x14ac:dyDescent="0.25">
      <c r="A101" s="11" t="s">
        <v>15</v>
      </c>
      <c r="B101" s="13" t="s">
        <v>79</v>
      </c>
      <c r="C101" s="26" t="s">
        <v>129</v>
      </c>
      <c r="D101" s="11" t="s">
        <v>336</v>
      </c>
      <c r="E101" s="11"/>
      <c r="F101" s="12" t="s">
        <v>80</v>
      </c>
      <c r="G101" s="11" t="s">
        <v>549</v>
      </c>
      <c r="H101" s="6"/>
    </row>
    <row r="102" spans="1:8" x14ac:dyDescent="0.25">
      <c r="A102" s="11" t="s">
        <v>15</v>
      </c>
      <c r="B102" s="13" t="s">
        <v>86</v>
      </c>
      <c r="C102" s="26" t="s">
        <v>266</v>
      </c>
      <c r="D102" s="11" t="s">
        <v>339</v>
      </c>
      <c r="E102" s="11"/>
      <c r="F102" s="12" t="s">
        <v>87</v>
      </c>
      <c r="G102" s="11" t="s">
        <v>560</v>
      </c>
      <c r="H102" s="6"/>
    </row>
    <row r="103" spans="1:8" x14ac:dyDescent="0.25">
      <c r="A103" s="11" t="s">
        <v>15</v>
      </c>
      <c r="B103" s="13" t="s">
        <v>95</v>
      </c>
      <c r="C103" s="26" t="s">
        <v>211</v>
      </c>
      <c r="D103" s="11" t="s">
        <v>343</v>
      </c>
      <c r="E103" s="11"/>
      <c r="F103" s="12" t="s">
        <v>96</v>
      </c>
      <c r="G103" s="11" t="s">
        <v>439</v>
      </c>
      <c r="H103" s="6"/>
    </row>
    <row r="104" spans="1:8" x14ac:dyDescent="0.25">
      <c r="A104" s="11" t="s">
        <v>15</v>
      </c>
      <c r="B104" s="13" t="s">
        <v>113</v>
      </c>
      <c r="C104" s="26" t="s">
        <v>75</v>
      </c>
      <c r="D104" s="11" t="s">
        <v>352</v>
      </c>
      <c r="E104" s="11"/>
      <c r="F104" s="12" t="s">
        <v>114</v>
      </c>
      <c r="G104" s="11" t="s">
        <v>460</v>
      </c>
      <c r="H104" s="6"/>
    </row>
    <row r="105" spans="1:8" x14ac:dyDescent="0.25">
      <c r="A105" s="11" t="s">
        <v>15</v>
      </c>
      <c r="B105" s="13" t="s">
        <v>115</v>
      </c>
      <c r="C105" s="26" t="s">
        <v>135</v>
      </c>
      <c r="D105" s="11" t="s">
        <v>353</v>
      </c>
      <c r="E105" s="11"/>
      <c r="F105" s="12" t="s">
        <v>116</v>
      </c>
      <c r="G105" s="11" t="s">
        <v>451</v>
      </c>
      <c r="H105" s="6"/>
    </row>
    <row r="106" spans="1:8" x14ac:dyDescent="0.25">
      <c r="A106" s="11" t="s">
        <v>15</v>
      </c>
      <c r="B106" s="13" t="s">
        <v>100</v>
      </c>
      <c r="C106" s="11" t="s">
        <v>135</v>
      </c>
      <c r="D106" s="11" t="s">
        <v>363</v>
      </c>
      <c r="E106" s="11"/>
      <c r="F106" s="12" t="s">
        <v>136</v>
      </c>
      <c r="G106" s="11" t="s">
        <v>549</v>
      </c>
      <c r="H106" s="6"/>
    </row>
    <row r="107" spans="1:8" x14ac:dyDescent="0.25">
      <c r="A107" s="11" t="s">
        <v>15</v>
      </c>
      <c r="B107" s="13" t="s">
        <v>39</v>
      </c>
      <c r="C107" s="26" t="s">
        <v>211</v>
      </c>
      <c r="D107" s="11" t="s">
        <v>419</v>
      </c>
      <c r="E107" s="11"/>
      <c r="F107" s="12" t="s">
        <v>243</v>
      </c>
      <c r="G107" s="11" t="s">
        <v>439</v>
      </c>
      <c r="H107" s="6"/>
    </row>
    <row r="108" spans="1:8" x14ac:dyDescent="0.25">
      <c r="A108" s="11" t="s">
        <v>15</v>
      </c>
      <c r="B108" s="13" t="s">
        <v>150</v>
      </c>
      <c r="C108" s="11" t="s">
        <v>154</v>
      </c>
      <c r="D108" s="11" t="s">
        <v>372</v>
      </c>
      <c r="E108" s="11"/>
      <c r="F108" s="12" t="s">
        <v>155</v>
      </c>
      <c r="G108" s="11" t="s">
        <v>500</v>
      </c>
      <c r="H108" s="6"/>
    </row>
    <row r="109" spans="1:8" x14ac:dyDescent="0.25">
      <c r="A109" s="11" t="s">
        <v>15</v>
      </c>
      <c r="B109" s="13" t="s">
        <v>165</v>
      </c>
      <c r="C109" s="26" t="s">
        <v>66</v>
      </c>
      <c r="D109" s="11" t="s">
        <v>378</v>
      </c>
      <c r="E109" s="11"/>
      <c r="F109" s="12" t="s">
        <v>166</v>
      </c>
      <c r="G109" s="11" t="s">
        <v>486</v>
      </c>
      <c r="H109" s="6"/>
    </row>
    <row r="110" spans="1:8" x14ac:dyDescent="0.25">
      <c r="A110" s="11" t="s">
        <v>15</v>
      </c>
      <c r="B110" s="13" t="s">
        <v>169</v>
      </c>
      <c r="C110" s="26" t="s">
        <v>51</v>
      </c>
      <c r="D110" s="11" t="s">
        <v>380</v>
      </c>
      <c r="E110" s="11"/>
      <c r="F110" s="12" t="s">
        <v>170</v>
      </c>
      <c r="G110" s="11" t="s">
        <v>503</v>
      </c>
      <c r="H110" s="6"/>
    </row>
    <row r="111" spans="1:8" x14ac:dyDescent="0.25">
      <c r="A111" s="11" t="s">
        <v>15</v>
      </c>
      <c r="B111" s="13" t="s">
        <v>186</v>
      </c>
      <c r="C111" s="26" t="s">
        <v>129</v>
      </c>
      <c r="D111" s="11" t="s">
        <v>388</v>
      </c>
      <c r="E111" s="11" t="s">
        <v>287</v>
      </c>
      <c r="F111" s="12" t="s">
        <v>187</v>
      </c>
      <c r="G111" s="11" t="s">
        <v>505</v>
      </c>
      <c r="H111" s="6"/>
    </row>
    <row r="112" spans="1:8" x14ac:dyDescent="0.25">
      <c r="A112" s="11" t="s">
        <v>15</v>
      </c>
      <c r="B112" s="13" t="s">
        <v>197</v>
      </c>
      <c r="C112" s="26" t="s">
        <v>61</v>
      </c>
      <c r="D112" s="11" t="s">
        <v>393</v>
      </c>
      <c r="E112" s="11"/>
      <c r="F112" s="12" t="s">
        <v>199</v>
      </c>
      <c r="G112" s="11" t="s">
        <v>486</v>
      </c>
      <c r="H112" s="6"/>
    </row>
    <row r="113" spans="1:8" x14ac:dyDescent="0.25">
      <c r="A113" s="11" t="s">
        <v>15</v>
      </c>
      <c r="B113" s="13" t="s">
        <v>200</v>
      </c>
      <c r="C113" s="26" t="s">
        <v>152</v>
      </c>
      <c r="D113" s="11" t="s">
        <v>394</v>
      </c>
      <c r="E113" s="11"/>
      <c r="F113" s="12" t="s">
        <v>201</v>
      </c>
      <c r="G113" s="11" t="s">
        <v>460</v>
      </c>
      <c r="H113" s="6"/>
    </row>
    <row r="114" spans="1:8" x14ac:dyDescent="0.25">
      <c r="A114" s="11" t="s">
        <v>15</v>
      </c>
      <c r="B114" s="13" t="s">
        <v>205</v>
      </c>
      <c r="C114" s="26" t="s">
        <v>152</v>
      </c>
      <c r="D114" s="11" t="s">
        <v>397</v>
      </c>
      <c r="E114" s="11"/>
      <c r="F114" s="12" t="s">
        <v>206</v>
      </c>
      <c r="G114" s="11" t="s">
        <v>456</v>
      </c>
      <c r="H114" s="6"/>
    </row>
    <row r="115" spans="1:8" x14ac:dyDescent="0.25">
      <c r="A115" s="11" t="s">
        <v>15</v>
      </c>
      <c r="B115" s="13" t="s">
        <v>97</v>
      </c>
      <c r="C115" s="11" t="s">
        <v>214</v>
      </c>
      <c r="D115" s="11" t="s">
        <v>403</v>
      </c>
      <c r="E115" s="11"/>
      <c r="F115" s="12" t="s">
        <v>216</v>
      </c>
      <c r="G115" s="11" t="s">
        <v>508</v>
      </c>
      <c r="H115" s="6"/>
    </row>
    <row r="116" spans="1:8" x14ac:dyDescent="0.25">
      <c r="A116" s="11" t="s">
        <v>15</v>
      </c>
      <c r="B116" s="13" t="s">
        <v>84</v>
      </c>
      <c r="C116" s="26" t="s">
        <v>211</v>
      </c>
      <c r="D116" s="11" t="s">
        <v>414</v>
      </c>
      <c r="E116" s="11"/>
      <c r="F116" s="12" t="s">
        <v>236</v>
      </c>
      <c r="G116" s="11" t="s">
        <v>439</v>
      </c>
      <c r="H116" s="6"/>
    </row>
    <row r="117" spans="1:8" x14ac:dyDescent="0.25">
      <c r="A117" s="11" t="s">
        <v>15</v>
      </c>
      <c r="B117" s="13" t="s">
        <v>46</v>
      </c>
      <c r="C117" s="11" t="s">
        <v>152</v>
      </c>
      <c r="D117" s="11" t="s">
        <v>428</v>
      </c>
      <c r="E117" s="11"/>
      <c r="F117" s="12" t="s">
        <v>258</v>
      </c>
      <c r="G117" s="11" t="s">
        <v>456</v>
      </c>
      <c r="H117" s="6"/>
    </row>
    <row r="118" spans="1:8" x14ac:dyDescent="0.25">
      <c r="A118" s="11" t="s">
        <v>15</v>
      </c>
      <c r="B118" s="13" t="s">
        <v>257</v>
      </c>
      <c r="C118" s="11" t="s">
        <v>43</v>
      </c>
      <c r="D118" s="11" t="s">
        <v>432</v>
      </c>
      <c r="E118" s="11"/>
      <c r="F118" s="12" t="s">
        <v>263</v>
      </c>
      <c r="G118" s="11" t="s">
        <v>506</v>
      </c>
      <c r="H118" s="6"/>
    </row>
    <row r="119" spans="1:8" x14ac:dyDescent="0.25">
      <c r="A119" s="11" t="s">
        <v>15</v>
      </c>
      <c r="B119" s="13" t="s">
        <v>111</v>
      </c>
      <c r="C119" s="11" t="s">
        <v>129</v>
      </c>
      <c r="D119" s="11" t="s">
        <v>436</v>
      </c>
      <c r="E119" s="11"/>
      <c r="F119" s="12" t="s">
        <v>269</v>
      </c>
      <c r="G119" s="11" t="s">
        <v>460</v>
      </c>
      <c r="H119" s="6"/>
    </row>
    <row r="120" spans="1:8" x14ac:dyDescent="0.25">
      <c r="A120" s="11" t="s">
        <v>15</v>
      </c>
      <c r="B120" s="13" t="s">
        <v>272</v>
      </c>
      <c r="C120" s="26" t="s">
        <v>124</v>
      </c>
      <c r="D120" s="11" t="s">
        <v>438</v>
      </c>
      <c r="E120" s="11"/>
      <c r="F120" s="12" t="s">
        <v>273</v>
      </c>
      <c r="G120" s="11" t="s">
        <v>518</v>
      </c>
      <c r="H120" s="6"/>
    </row>
    <row r="121" spans="1:8" x14ac:dyDescent="0.25">
      <c r="A121" s="11" t="s">
        <v>27</v>
      </c>
      <c r="B121" s="13" t="s">
        <v>26</v>
      </c>
      <c r="C121" s="11"/>
      <c r="D121" s="11" t="s">
        <v>315</v>
      </c>
      <c r="E121" s="11"/>
      <c r="F121" s="12" t="s">
        <v>28</v>
      </c>
      <c r="G121" s="11" t="s">
        <v>443</v>
      </c>
      <c r="H121" s="6"/>
    </row>
    <row r="122" spans="1:8" x14ac:dyDescent="0.25">
      <c r="A122" s="11" t="s">
        <v>27</v>
      </c>
      <c r="B122" s="13" t="s">
        <v>14</v>
      </c>
      <c r="C122" s="11"/>
      <c r="D122" s="11" t="s">
        <v>316</v>
      </c>
      <c r="E122" s="11"/>
      <c r="F122" s="12" t="s">
        <v>29</v>
      </c>
      <c r="G122" s="11" t="s">
        <v>487</v>
      </c>
      <c r="H122" s="6"/>
    </row>
    <row r="123" spans="1:8" x14ac:dyDescent="0.25">
      <c r="A123" s="11" t="s">
        <v>27</v>
      </c>
      <c r="B123" s="13" t="s">
        <v>43</v>
      </c>
      <c r="C123" s="11"/>
      <c r="D123" s="11" t="s">
        <v>322</v>
      </c>
      <c r="E123" s="11"/>
      <c r="F123" s="12" t="s">
        <v>44</v>
      </c>
      <c r="G123" s="11" t="s">
        <v>448</v>
      </c>
      <c r="H123" s="6"/>
    </row>
    <row r="124" spans="1:8" x14ac:dyDescent="0.25">
      <c r="A124" s="11" t="s">
        <v>27</v>
      </c>
      <c r="B124" s="13" t="s">
        <v>51</v>
      </c>
      <c r="C124" s="11"/>
      <c r="D124" s="11" t="s">
        <v>325</v>
      </c>
      <c r="E124" s="11"/>
      <c r="F124" s="12" t="s">
        <v>52</v>
      </c>
      <c r="G124" s="11" t="s">
        <v>448</v>
      </c>
      <c r="H124" s="6"/>
    </row>
    <row r="125" spans="1:8" x14ac:dyDescent="0.25">
      <c r="A125" s="11" t="s">
        <v>27</v>
      </c>
      <c r="B125" s="13" t="s">
        <v>75</v>
      </c>
      <c r="C125" s="11"/>
      <c r="D125" s="11" t="s">
        <v>347</v>
      </c>
      <c r="E125" s="11"/>
      <c r="F125" s="12" t="s">
        <v>103</v>
      </c>
      <c r="G125" s="11" t="s">
        <v>494</v>
      </c>
      <c r="H125" s="6"/>
    </row>
    <row r="126" spans="1:8" x14ac:dyDescent="0.25">
      <c r="A126" s="11" t="s">
        <v>27</v>
      </c>
      <c r="B126" s="13" t="s">
        <v>61</v>
      </c>
      <c r="C126" s="11"/>
      <c r="D126" s="11" t="s">
        <v>354</v>
      </c>
      <c r="E126" s="11"/>
      <c r="F126" s="12" t="s">
        <v>117</v>
      </c>
      <c r="G126" s="11" t="s">
        <v>492</v>
      </c>
      <c r="H126" s="6"/>
    </row>
    <row r="127" spans="1:8" x14ac:dyDescent="0.25">
      <c r="A127" s="11" t="s">
        <v>27</v>
      </c>
      <c r="B127" s="13" t="s">
        <v>124</v>
      </c>
      <c r="C127" s="11"/>
      <c r="D127" s="11" t="s">
        <v>358</v>
      </c>
      <c r="E127" s="11"/>
      <c r="F127" s="12" t="s">
        <v>125</v>
      </c>
      <c r="G127" s="11" t="s">
        <v>448</v>
      </c>
      <c r="H127" s="6"/>
    </row>
    <row r="128" spans="1:8" x14ac:dyDescent="0.25">
      <c r="A128" s="11" t="s">
        <v>27</v>
      </c>
      <c r="B128" s="13" t="s">
        <v>129</v>
      </c>
      <c r="C128" s="11"/>
      <c r="D128" s="11" t="s">
        <v>360</v>
      </c>
      <c r="E128" s="11"/>
      <c r="F128" s="12" t="s">
        <v>130</v>
      </c>
      <c r="G128" s="11" t="s">
        <v>494</v>
      </c>
      <c r="H128" s="6"/>
    </row>
    <row r="129" spans="1:9" x14ac:dyDescent="0.25">
      <c r="A129" s="11" t="s">
        <v>27</v>
      </c>
      <c r="B129" s="13" t="s">
        <v>152</v>
      </c>
      <c r="C129" s="11"/>
      <c r="D129" s="11" t="s">
        <v>371</v>
      </c>
      <c r="E129" s="11"/>
      <c r="F129" s="12" t="s">
        <v>153</v>
      </c>
      <c r="G129" s="11" t="s">
        <v>499</v>
      </c>
      <c r="H129" s="6"/>
    </row>
    <row r="130" spans="1:9" x14ac:dyDescent="0.25">
      <c r="A130" s="11" t="s">
        <v>27</v>
      </c>
      <c r="B130" s="13" t="s">
        <v>211</v>
      </c>
      <c r="C130" s="11"/>
      <c r="D130" s="11" t="s">
        <v>400</v>
      </c>
      <c r="E130" s="11"/>
      <c r="F130" s="12" t="s">
        <v>212</v>
      </c>
      <c r="G130" s="11" t="s">
        <v>458</v>
      </c>
      <c r="H130" s="6"/>
    </row>
    <row r="131" spans="1:9" x14ac:dyDescent="0.25">
      <c r="A131" s="11" t="s">
        <v>27</v>
      </c>
      <c r="B131" s="13" t="s">
        <v>214</v>
      </c>
      <c r="C131" s="11"/>
      <c r="D131" s="11" t="s">
        <v>402</v>
      </c>
      <c r="E131" s="11" t="s">
        <v>290</v>
      </c>
      <c r="F131" s="12" t="s">
        <v>215</v>
      </c>
      <c r="G131" s="11" t="s">
        <v>508</v>
      </c>
      <c r="H131" s="6"/>
    </row>
    <row r="132" spans="1:9" x14ac:dyDescent="0.25">
      <c r="A132" s="11" t="s">
        <v>27</v>
      </c>
      <c r="B132" s="13" t="s">
        <v>66</v>
      </c>
      <c r="C132" s="11"/>
      <c r="D132" s="11" t="s">
        <v>404</v>
      </c>
      <c r="E132" s="11"/>
      <c r="F132" s="12" t="s">
        <v>217</v>
      </c>
      <c r="G132" s="11" t="s">
        <v>509</v>
      </c>
      <c r="H132" s="6"/>
    </row>
    <row r="133" spans="1:9" x14ac:dyDescent="0.25">
      <c r="A133" s="11" t="s">
        <v>27</v>
      </c>
      <c r="B133" s="13" t="s">
        <v>135</v>
      </c>
      <c r="C133" s="11"/>
      <c r="D133" s="11" t="s">
        <v>429</v>
      </c>
      <c r="E133" s="11" t="s">
        <v>301</v>
      </c>
      <c r="F133" s="12" t="s">
        <v>259</v>
      </c>
      <c r="G133" s="11" t="s">
        <v>494</v>
      </c>
      <c r="H133" s="6"/>
    </row>
    <row r="134" spans="1:9" x14ac:dyDescent="0.25">
      <c r="A134" s="11" t="s">
        <v>27</v>
      </c>
      <c r="B134" s="13" t="s">
        <v>266</v>
      </c>
      <c r="C134" s="11"/>
      <c r="D134" s="11" t="s">
        <v>434</v>
      </c>
      <c r="E134" s="11"/>
      <c r="F134" s="12"/>
      <c r="G134" s="11" t="s">
        <v>559</v>
      </c>
      <c r="H134" s="6"/>
    </row>
    <row r="135" spans="1:9" x14ac:dyDescent="0.25">
      <c r="A135" s="11" t="s">
        <v>138</v>
      </c>
      <c r="B135" s="13" t="s">
        <v>137</v>
      </c>
      <c r="C135" s="11"/>
      <c r="D135" s="11" t="s">
        <v>364</v>
      </c>
      <c r="E135" s="11" t="s">
        <v>280</v>
      </c>
      <c r="F135" s="12" t="s">
        <v>139</v>
      </c>
      <c r="G135" s="11" t="s">
        <v>453</v>
      </c>
      <c r="H135" s="6"/>
    </row>
    <row r="136" spans="1:9" x14ac:dyDescent="0.25">
      <c r="A136" s="11" t="s">
        <v>138</v>
      </c>
      <c r="B136" s="13" t="s">
        <v>143</v>
      </c>
      <c r="C136" s="11"/>
      <c r="D136" s="11" t="s">
        <v>367</v>
      </c>
      <c r="E136" s="11" t="s">
        <v>282</v>
      </c>
      <c r="F136" s="12" t="s">
        <v>144</v>
      </c>
      <c r="G136" s="11" t="s">
        <v>453</v>
      </c>
      <c r="H136" s="6"/>
    </row>
    <row r="137" spans="1:9" x14ac:dyDescent="0.25">
      <c r="A137" s="11" t="s">
        <v>138</v>
      </c>
      <c r="B137" s="13" t="s">
        <v>255</v>
      </c>
      <c r="C137" s="11"/>
      <c r="D137" s="11" t="s">
        <v>426</v>
      </c>
      <c r="E137" s="11"/>
      <c r="F137" s="12" t="s">
        <v>256</v>
      </c>
      <c r="G137" s="11" t="s">
        <v>453</v>
      </c>
      <c r="H137" s="6"/>
    </row>
    <row r="138" spans="1:9" x14ac:dyDescent="0.25">
      <c r="A138" s="5"/>
      <c r="B138" s="4"/>
      <c r="C138" s="5"/>
      <c r="D138" s="2"/>
      <c r="E138" s="5"/>
      <c r="G138" s="7"/>
      <c r="I138" s="5"/>
    </row>
    <row r="139" spans="1:9" x14ac:dyDescent="0.25">
      <c r="A139" s="5"/>
      <c r="B139" s="4"/>
      <c r="C139" s="5"/>
      <c r="D139" s="2"/>
      <c r="E139" s="5"/>
      <c r="G139" s="7"/>
      <c r="I139" s="5"/>
    </row>
    <row r="140" spans="1:9" x14ac:dyDescent="0.25">
      <c r="A140" s="5"/>
      <c r="B140" s="4"/>
      <c r="C140" s="5"/>
      <c r="D140" s="2"/>
      <c r="E140" s="5"/>
      <c r="G140" s="7"/>
      <c r="I140" s="5"/>
    </row>
    <row r="141" spans="1:9" x14ac:dyDescent="0.25">
      <c r="A141" s="5"/>
      <c r="B141" s="4"/>
      <c r="C141" s="5"/>
      <c r="D141" s="2"/>
      <c r="E141" s="5"/>
      <c r="G141" s="7"/>
      <c r="I141" s="5"/>
    </row>
    <row r="142" spans="1:9" x14ac:dyDescent="0.25">
      <c r="A142" s="5"/>
      <c r="B142" s="4"/>
      <c r="C142" s="5"/>
      <c r="D142" s="2"/>
      <c r="E142" s="5"/>
      <c r="G142" s="7"/>
      <c r="I142" s="5"/>
    </row>
    <row r="143" spans="1:9" x14ac:dyDescent="0.25">
      <c r="A143" s="5"/>
      <c r="B143" s="4"/>
      <c r="C143" s="5"/>
      <c r="D143" s="2"/>
      <c r="E143" s="5"/>
      <c r="G143" s="7"/>
      <c r="I143" s="5"/>
    </row>
    <row r="144" spans="1:9" x14ac:dyDescent="0.25">
      <c r="A144" s="5"/>
      <c r="B144" s="4"/>
      <c r="C144" s="5"/>
      <c r="D144" s="2"/>
      <c r="E144" s="5"/>
      <c r="G144" s="7"/>
      <c r="I144" s="5"/>
    </row>
    <row r="145" spans="1:9" x14ac:dyDescent="0.25">
      <c r="A145" s="5"/>
      <c r="B145" s="4"/>
      <c r="C145" s="5"/>
      <c r="D145" s="2"/>
      <c r="E145" s="5"/>
      <c r="G145" s="7"/>
      <c r="I145" s="5"/>
    </row>
    <row r="146" spans="1:9" x14ac:dyDescent="0.25">
      <c r="A146" s="5"/>
      <c r="B146" s="4"/>
      <c r="C146" s="5"/>
      <c r="D146" s="2"/>
      <c r="E146" s="5"/>
      <c r="G146" s="7"/>
      <c r="I146" s="5"/>
    </row>
    <row r="147" spans="1:9" x14ac:dyDescent="0.25">
      <c r="A147" s="5"/>
      <c r="B147" s="4"/>
      <c r="C147" s="5"/>
      <c r="D147" s="2"/>
      <c r="E147" s="5"/>
      <c r="G147" s="7"/>
      <c r="I147" s="5"/>
    </row>
    <row r="148" spans="1:9" x14ac:dyDescent="0.25">
      <c r="A148" s="5"/>
      <c r="B148" s="4"/>
      <c r="C148" s="5"/>
      <c r="D148" s="2"/>
      <c r="E148" s="5"/>
      <c r="G148" s="7"/>
      <c r="I148" s="5"/>
    </row>
    <row r="149" spans="1:9" x14ac:dyDescent="0.25">
      <c r="A149" s="5"/>
      <c r="B149" s="4"/>
      <c r="C149" s="5"/>
      <c r="D149" s="2"/>
      <c r="E149" s="5"/>
      <c r="G149" s="7"/>
      <c r="I149" s="5"/>
    </row>
    <row r="150" spans="1:9" x14ac:dyDescent="0.25">
      <c r="A150" s="5"/>
      <c r="B150" s="4"/>
      <c r="C150" s="5"/>
      <c r="D150" s="2"/>
      <c r="E150" s="5"/>
      <c r="G150" s="7"/>
      <c r="I150" s="5"/>
    </row>
    <row r="151" spans="1:9" x14ac:dyDescent="0.25">
      <c r="A151" s="5"/>
      <c r="B151" s="4"/>
      <c r="C151" s="5"/>
      <c r="D151" s="2"/>
      <c r="E151" s="5"/>
      <c r="G151" s="7"/>
      <c r="I151" s="5"/>
    </row>
    <row r="152" spans="1:9" x14ac:dyDescent="0.25">
      <c r="A152" s="5"/>
      <c r="B152" s="4"/>
      <c r="C152" s="5"/>
      <c r="D152" s="2"/>
      <c r="E152" s="5"/>
      <c r="G152" s="7"/>
      <c r="I152" s="5"/>
    </row>
    <row r="153" spans="1:9" x14ac:dyDescent="0.25">
      <c r="A153" s="5"/>
      <c r="B153" s="4"/>
      <c r="C153" s="5"/>
      <c r="D153" s="2"/>
      <c r="E153" s="5"/>
      <c r="G153" s="7"/>
      <c r="I153" s="5"/>
    </row>
    <row r="154" spans="1:9" x14ac:dyDescent="0.25">
      <c r="A154" s="5"/>
      <c r="B154" s="4"/>
      <c r="C154" s="5"/>
      <c r="D154" s="2"/>
      <c r="E154" s="5"/>
      <c r="G154" s="7"/>
      <c r="I154" s="5"/>
    </row>
    <row r="155" spans="1:9" x14ac:dyDescent="0.25">
      <c r="A155" s="5"/>
      <c r="B155" s="4"/>
      <c r="C155" s="5"/>
      <c r="D155" s="2"/>
      <c r="E155" s="5"/>
      <c r="G155" s="7"/>
      <c r="I155" s="5"/>
    </row>
    <row r="156" spans="1:9" x14ac:dyDescent="0.25">
      <c r="A156" s="5"/>
      <c r="B156" s="4"/>
      <c r="C156" s="5"/>
      <c r="D156" s="2"/>
      <c r="E156" s="5"/>
      <c r="G156" s="7"/>
      <c r="I156" s="5"/>
    </row>
    <row r="157" spans="1:9" x14ac:dyDescent="0.25">
      <c r="A157" s="5"/>
      <c r="B157" s="4"/>
      <c r="C157" s="5"/>
      <c r="D157" s="2"/>
      <c r="E157" s="5"/>
      <c r="G157" s="7"/>
      <c r="I157" s="5"/>
    </row>
    <row r="158" spans="1:9" x14ac:dyDescent="0.25">
      <c r="A158" s="5"/>
      <c r="B158" s="4"/>
      <c r="C158" s="5"/>
      <c r="D158" s="2"/>
      <c r="E158" s="5"/>
      <c r="G158" s="7"/>
      <c r="I158" s="5"/>
    </row>
    <row r="159" spans="1:9" x14ac:dyDescent="0.25">
      <c r="A159" s="5"/>
      <c r="B159" s="4"/>
      <c r="C159" s="5"/>
      <c r="D159" s="2"/>
      <c r="E159" s="5"/>
      <c r="G159" s="7"/>
      <c r="I159" s="5"/>
    </row>
    <row r="160" spans="1:9" x14ac:dyDescent="0.25">
      <c r="A160" s="5"/>
      <c r="B160" s="4"/>
      <c r="C160" s="5"/>
      <c r="D160" s="2"/>
      <c r="E160" s="5"/>
      <c r="G160" s="7"/>
      <c r="I160" s="5"/>
    </row>
    <row r="161" spans="1:9" x14ac:dyDescent="0.25">
      <c r="A161" s="5"/>
      <c r="B161" s="4"/>
      <c r="C161" s="5"/>
      <c r="D161" s="2"/>
      <c r="E161" s="5"/>
      <c r="G161" s="7"/>
      <c r="I161" s="5"/>
    </row>
    <row r="162" spans="1:9" x14ac:dyDescent="0.25">
      <c r="A162" s="5"/>
      <c r="B162" s="4"/>
      <c r="C162" s="5"/>
      <c r="D162" s="2"/>
      <c r="E162" s="5"/>
      <c r="G162" s="7"/>
      <c r="I162" s="5"/>
    </row>
    <row r="163" spans="1:9" x14ac:dyDescent="0.25">
      <c r="A163" s="5"/>
      <c r="B163" s="4"/>
      <c r="C163" s="5"/>
      <c r="D163" s="2"/>
      <c r="E163" s="5"/>
      <c r="G163" s="7"/>
      <c r="I163" s="5"/>
    </row>
    <row r="164" spans="1:9" x14ac:dyDescent="0.25">
      <c r="A164" s="5"/>
      <c r="B164" s="4"/>
      <c r="C164" s="5"/>
      <c r="D164" s="2"/>
      <c r="E164" s="5"/>
      <c r="G164" s="7"/>
      <c r="I164" s="5"/>
    </row>
    <row r="165" spans="1:9" x14ac:dyDescent="0.25">
      <c r="A165" s="5"/>
      <c r="B165" s="4"/>
      <c r="C165" s="5"/>
      <c r="D165" s="2"/>
      <c r="E165" s="5"/>
      <c r="G165" s="7"/>
      <c r="I165" s="5"/>
    </row>
    <row r="166" spans="1:9" x14ac:dyDescent="0.25">
      <c r="A166" s="5"/>
      <c r="B166" s="4"/>
      <c r="C166" s="5"/>
      <c r="D166" s="2"/>
      <c r="E166" s="5"/>
      <c r="G166" s="7"/>
      <c r="I166" s="5"/>
    </row>
    <row r="167" spans="1:9" x14ac:dyDescent="0.25">
      <c r="A167" s="5"/>
      <c r="B167" s="4"/>
      <c r="C167" s="5"/>
      <c r="D167" s="2"/>
      <c r="E167" s="5"/>
      <c r="G167" s="7"/>
      <c r="I167" s="5"/>
    </row>
    <row r="168" spans="1:9" x14ac:dyDescent="0.25">
      <c r="A168" s="5"/>
      <c r="B168" s="4"/>
      <c r="C168" s="5"/>
      <c r="D168" s="2"/>
      <c r="E168" s="5"/>
      <c r="G168" s="7"/>
      <c r="I168" s="5"/>
    </row>
    <row r="169" spans="1:9" x14ac:dyDescent="0.25">
      <c r="A169" s="5"/>
      <c r="B169" s="4"/>
      <c r="C169" s="5"/>
      <c r="D169" s="2"/>
      <c r="E169" s="5"/>
      <c r="G169" s="7"/>
      <c r="I169" s="5"/>
    </row>
    <row r="170" spans="1:9" x14ac:dyDescent="0.25">
      <c r="A170" s="5"/>
      <c r="B170" s="4"/>
      <c r="C170" s="5"/>
      <c r="D170" s="2"/>
      <c r="E170" s="5"/>
      <c r="G170" s="7"/>
      <c r="I170" s="5"/>
    </row>
    <row r="171" spans="1:9" x14ac:dyDescent="0.25">
      <c r="A171" s="5"/>
      <c r="B171" s="4"/>
      <c r="C171" s="5"/>
      <c r="D171" s="2"/>
      <c r="E171" s="5"/>
      <c r="G171" s="7"/>
      <c r="I171" s="5"/>
    </row>
    <row r="172" spans="1:9" x14ac:dyDescent="0.25">
      <c r="A172" s="5"/>
      <c r="B172" s="4"/>
      <c r="C172" s="5"/>
      <c r="D172" s="2"/>
      <c r="E172" s="5"/>
      <c r="G172" s="7"/>
      <c r="I172" s="5"/>
    </row>
    <row r="173" spans="1:9" x14ac:dyDescent="0.25">
      <c r="A173" s="5"/>
      <c r="B173" s="4"/>
      <c r="C173" s="5"/>
      <c r="D173" s="2"/>
      <c r="E173" s="5"/>
      <c r="G173" s="7"/>
      <c r="I173" s="5"/>
    </row>
    <row r="174" spans="1:9" x14ac:dyDescent="0.25">
      <c r="A174" s="5"/>
      <c r="B174" s="4"/>
      <c r="C174" s="5"/>
      <c r="D174" s="2"/>
      <c r="E174" s="5"/>
      <c r="G174" s="7"/>
      <c r="I174" s="5"/>
    </row>
    <row r="175" spans="1:9" x14ac:dyDescent="0.25">
      <c r="A175" s="5"/>
      <c r="B175" s="4"/>
      <c r="C175" s="5"/>
      <c r="D175" s="2"/>
      <c r="E175" s="5"/>
      <c r="G175" s="7"/>
      <c r="I175" s="5"/>
    </row>
    <row r="176" spans="1:9" x14ac:dyDescent="0.25">
      <c r="A176" s="5"/>
      <c r="B176" s="4"/>
      <c r="C176" s="5"/>
      <c r="D176" s="2"/>
      <c r="E176" s="5"/>
      <c r="G176" s="7"/>
      <c r="I176" s="5"/>
    </row>
    <row r="177" spans="1:9" x14ac:dyDescent="0.25">
      <c r="A177" s="5"/>
      <c r="B177" s="4"/>
      <c r="C177" s="5"/>
      <c r="D177" s="2"/>
      <c r="E177" s="5"/>
      <c r="G177" s="7"/>
      <c r="I177" s="5"/>
    </row>
    <row r="178" spans="1:9" x14ac:dyDescent="0.25">
      <c r="A178" s="5"/>
      <c r="B178" s="4"/>
      <c r="C178" s="5"/>
      <c r="D178" s="2"/>
      <c r="E178" s="5"/>
      <c r="G178" s="7"/>
      <c r="I178" s="5"/>
    </row>
    <row r="179" spans="1:9" x14ac:dyDescent="0.25">
      <c r="A179" s="5"/>
      <c r="B179" s="4"/>
      <c r="C179" s="5"/>
      <c r="D179" s="2"/>
      <c r="E179" s="5"/>
      <c r="G179" s="7"/>
      <c r="I179" s="5"/>
    </row>
    <row r="180" spans="1:9" x14ac:dyDescent="0.25">
      <c r="A180" s="5"/>
      <c r="B180" s="4"/>
      <c r="C180" s="5"/>
      <c r="D180" s="2"/>
      <c r="E180" s="5"/>
      <c r="G180" s="7"/>
      <c r="I180" s="5"/>
    </row>
    <row r="181" spans="1:9" x14ac:dyDescent="0.25">
      <c r="A181" s="5"/>
      <c r="B181" s="4"/>
      <c r="C181" s="5"/>
      <c r="D181" s="2"/>
      <c r="E181" s="5"/>
      <c r="G181" s="7"/>
      <c r="I181" s="5"/>
    </row>
    <row r="182" spans="1:9" x14ac:dyDescent="0.25">
      <c r="A182" s="5"/>
      <c r="B182" s="4"/>
      <c r="C182" s="5"/>
      <c r="D182" s="2"/>
      <c r="E182" s="5"/>
      <c r="G182" s="7"/>
      <c r="I182" s="5"/>
    </row>
    <row r="183" spans="1:9" x14ac:dyDescent="0.25">
      <c r="A183" s="5"/>
      <c r="B183" s="4"/>
      <c r="C183" s="5"/>
      <c r="D183" s="2"/>
      <c r="E183" s="5"/>
      <c r="G183" s="7"/>
      <c r="I183" s="5"/>
    </row>
    <row r="184" spans="1:9" x14ac:dyDescent="0.25">
      <c r="A184" s="5"/>
      <c r="B184" s="4"/>
      <c r="C184" s="5"/>
      <c r="D184" s="2"/>
      <c r="E184" s="5"/>
      <c r="G184" s="7"/>
      <c r="I184" s="5"/>
    </row>
    <row r="185" spans="1:9" x14ac:dyDescent="0.25">
      <c r="A185" s="5"/>
      <c r="B185" s="4"/>
      <c r="C185" s="5"/>
      <c r="D185" s="2"/>
      <c r="E185" s="5"/>
      <c r="G185" s="7"/>
      <c r="I185" s="5"/>
    </row>
    <row r="186" spans="1:9" x14ac:dyDescent="0.25">
      <c r="A186" s="5"/>
      <c r="B186" s="4"/>
      <c r="C186" s="5"/>
      <c r="D186" s="2"/>
      <c r="E186" s="5"/>
      <c r="G186" s="7"/>
      <c r="I186" s="5"/>
    </row>
    <row r="187" spans="1:9" x14ac:dyDescent="0.25">
      <c r="A187" s="5"/>
      <c r="B187" s="4"/>
      <c r="C187" s="5"/>
      <c r="D187" s="2"/>
      <c r="E187" s="5"/>
      <c r="G187" s="7"/>
      <c r="I187" s="5"/>
    </row>
    <row r="188" spans="1:9" x14ac:dyDescent="0.25">
      <c r="A188" s="5"/>
      <c r="B188" s="4"/>
      <c r="C188" s="5"/>
      <c r="D188" s="2"/>
      <c r="E188" s="5"/>
      <c r="G188" s="7"/>
      <c r="I188" s="5"/>
    </row>
    <row r="189" spans="1:9" x14ac:dyDescent="0.25">
      <c r="A189" s="5"/>
      <c r="B189" s="4"/>
      <c r="C189" s="5"/>
      <c r="D189" s="2"/>
      <c r="E189" s="5"/>
      <c r="G189" s="7"/>
      <c r="I189" s="5"/>
    </row>
    <row r="190" spans="1:9" x14ac:dyDescent="0.25">
      <c r="A190" s="5"/>
      <c r="B190" s="4"/>
      <c r="C190" s="5"/>
      <c r="D190" s="2"/>
      <c r="E190" s="5"/>
      <c r="G190" s="7"/>
      <c r="I190" s="5"/>
    </row>
    <row r="191" spans="1:9" x14ac:dyDescent="0.25">
      <c r="A191" s="5"/>
      <c r="B191" s="4"/>
      <c r="C191" s="5"/>
      <c r="D191" s="2"/>
      <c r="E191" s="5"/>
      <c r="G191" s="7"/>
      <c r="I191" s="5"/>
    </row>
    <row r="192" spans="1:9" x14ac:dyDescent="0.25">
      <c r="A192" s="5"/>
      <c r="B192" s="4"/>
      <c r="C192" s="5"/>
      <c r="D192" s="2"/>
      <c r="E192" s="5"/>
      <c r="G192" s="7"/>
      <c r="I192" s="5"/>
    </row>
    <row r="193" spans="1:9" x14ac:dyDescent="0.25">
      <c r="A193" s="5"/>
      <c r="B193" s="4"/>
      <c r="C193" s="5"/>
      <c r="D193" s="2"/>
      <c r="E193" s="5"/>
      <c r="G193" s="7"/>
      <c r="I193" s="5"/>
    </row>
    <row r="194" spans="1:9" x14ac:dyDescent="0.25">
      <c r="A194" s="5"/>
      <c r="B194" s="4"/>
      <c r="C194" s="5"/>
      <c r="D194" s="2"/>
      <c r="E194" s="5"/>
      <c r="G194" s="7"/>
      <c r="I194" s="5"/>
    </row>
    <row r="195" spans="1:9" x14ac:dyDescent="0.25">
      <c r="A195" s="5"/>
      <c r="B195" s="4"/>
      <c r="C195" s="5"/>
      <c r="D195" s="2"/>
      <c r="E195" s="5"/>
      <c r="G195" s="7"/>
      <c r="I195" s="5"/>
    </row>
    <row r="196" spans="1:9" x14ac:dyDescent="0.25">
      <c r="A196" s="5"/>
      <c r="B196" s="4"/>
      <c r="C196" s="5"/>
      <c r="D196" s="2"/>
      <c r="E196" s="5"/>
      <c r="G196" s="7"/>
      <c r="I196" s="5"/>
    </row>
    <row r="197" spans="1:9" x14ac:dyDescent="0.25">
      <c r="A197" s="5"/>
      <c r="B197" s="4"/>
      <c r="C197" s="5"/>
      <c r="D197" s="2"/>
      <c r="E197" s="5"/>
      <c r="G197" s="7"/>
      <c r="I197" s="5"/>
    </row>
    <row r="198" spans="1:9" x14ac:dyDescent="0.25">
      <c r="A198" s="5"/>
      <c r="B198" s="4"/>
      <c r="C198" s="5"/>
      <c r="D198" s="2"/>
      <c r="E198" s="5"/>
      <c r="G198" s="7"/>
      <c r="I198" s="5"/>
    </row>
    <row r="199" spans="1:9" x14ac:dyDescent="0.25">
      <c r="A199" s="5"/>
      <c r="B199" s="4"/>
      <c r="C199" s="5"/>
      <c r="D199" s="2"/>
      <c r="E199" s="5"/>
      <c r="G199" s="7"/>
      <c r="I199" s="5"/>
    </row>
    <row r="200" spans="1:9" x14ac:dyDescent="0.25">
      <c r="A200" s="5"/>
      <c r="B200" s="4"/>
      <c r="C200" s="5"/>
      <c r="D200" s="2"/>
      <c r="E200" s="5"/>
      <c r="G200" s="7"/>
      <c r="I200" s="5"/>
    </row>
    <row r="201" spans="1:9" x14ac:dyDescent="0.25">
      <c r="A201" s="5"/>
      <c r="B201" s="4"/>
      <c r="C201" s="5"/>
      <c r="D201" s="2"/>
      <c r="E201" s="5"/>
      <c r="G201" s="7"/>
      <c r="I201" s="5"/>
    </row>
    <row r="202" spans="1:9" x14ac:dyDescent="0.25">
      <c r="A202" s="5"/>
      <c r="B202" s="4"/>
      <c r="C202" s="5"/>
      <c r="D202" s="2"/>
      <c r="E202" s="5"/>
      <c r="G202" s="7"/>
      <c r="I202" s="5"/>
    </row>
    <row r="203" spans="1:9" x14ac:dyDescent="0.25">
      <c r="A203" s="5"/>
      <c r="B203" s="4"/>
      <c r="C203" s="5"/>
      <c r="D203" s="2"/>
      <c r="E203" s="5"/>
      <c r="G203" s="7"/>
      <c r="I203" s="5"/>
    </row>
    <row r="204" spans="1:9" x14ac:dyDescent="0.25">
      <c r="A204" s="5"/>
      <c r="B204" s="4"/>
      <c r="C204" s="5"/>
      <c r="D204" s="2"/>
      <c r="E204" s="5"/>
      <c r="G204" s="7"/>
      <c r="I204" s="5"/>
    </row>
    <row r="205" spans="1:9" x14ac:dyDescent="0.25">
      <c r="A205" s="5"/>
      <c r="B205" s="4"/>
      <c r="C205" s="5"/>
      <c r="D205" s="2"/>
      <c r="E205" s="5"/>
      <c r="G205" s="7"/>
      <c r="I205" s="5"/>
    </row>
    <row r="206" spans="1:9" x14ac:dyDescent="0.25">
      <c r="A206" s="5"/>
      <c r="B206" s="4"/>
      <c r="C206" s="5"/>
      <c r="D206" s="2"/>
      <c r="E206" s="5"/>
      <c r="G206" s="7"/>
      <c r="I206" s="5"/>
    </row>
    <row r="207" spans="1:9" x14ac:dyDescent="0.25">
      <c r="A207" s="5"/>
      <c r="B207" s="4"/>
      <c r="C207" s="5"/>
      <c r="D207" s="2"/>
      <c r="E207" s="5"/>
      <c r="G207" s="7"/>
      <c r="I207" s="5"/>
    </row>
    <row r="208" spans="1:9" x14ac:dyDescent="0.25">
      <c r="A208" s="5"/>
      <c r="B208" s="4"/>
      <c r="C208" s="5"/>
      <c r="D208" s="2"/>
      <c r="E208" s="5"/>
      <c r="G208" s="7"/>
      <c r="I208" s="5"/>
    </row>
    <row r="209" spans="1:9" x14ac:dyDescent="0.25">
      <c r="A209" s="5"/>
      <c r="B209" s="4"/>
      <c r="C209" s="5"/>
      <c r="D209" s="2"/>
      <c r="E209" s="5"/>
      <c r="G209" s="7"/>
      <c r="I209" s="5"/>
    </row>
    <row r="210" spans="1:9" x14ac:dyDescent="0.25">
      <c r="A210" s="5"/>
      <c r="B210" s="4"/>
      <c r="C210" s="5"/>
      <c r="D210" s="2"/>
      <c r="E210" s="5"/>
      <c r="G210" s="7"/>
      <c r="I210" s="5"/>
    </row>
    <row r="211" spans="1:9" x14ac:dyDescent="0.25">
      <c r="A211" s="5"/>
      <c r="B211" s="4"/>
      <c r="C211" s="5"/>
      <c r="D211" s="2"/>
      <c r="E211" s="5"/>
      <c r="G211" s="7"/>
      <c r="I211" s="5"/>
    </row>
    <row r="212" spans="1:9" x14ac:dyDescent="0.25">
      <c r="A212" s="5"/>
      <c r="B212" s="4"/>
      <c r="C212" s="5"/>
      <c r="D212" s="2"/>
      <c r="E212" s="5"/>
      <c r="G212" s="7"/>
      <c r="I212" s="5"/>
    </row>
    <row r="213" spans="1:9" x14ac:dyDescent="0.25">
      <c r="A213" s="5"/>
      <c r="B213" s="4"/>
      <c r="C213" s="5"/>
      <c r="D213" s="2"/>
      <c r="E213" s="5"/>
      <c r="G213" s="7"/>
      <c r="I213" s="5"/>
    </row>
    <row r="214" spans="1:9" x14ac:dyDescent="0.25">
      <c r="A214" s="5"/>
      <c r="B214" s="4"/>
      <c r="C214" s="5"/>
      <c r="D214" s="2"/>
      <c r="E214" s="5"/>
      <c r="G214" s="7"/>
      <c r="I214" s="5"/>
    </row>
    <row r="215" spans="1:9" x14ac:dyDescent="0.25">
      <c r="A215" s="5"/>
      <c r="B215" s="4"/>
      <c r="C215" s="5"/>
      <c r="D215" s="2"/>
      <c r="E215" s="5"/>
      <c r="G215" s="7"/>
      <c r="I215" s="5"/>
    </row>
    <row r="216" spans="1:9" x14ac:dyDescent="0.25">
      <c r="A216" s="5"/>
      <c r="B216" s="4"/>
      <c r="C216" s="5"/>
      <c r="D216" s="2"/>
      <c r="E216" s="5"/>
      <c r="G216" s="7"/>
      <c r="I216" s="5"/>
    </row>
    <row r="217" spans="1:9" x14ac:dyDescent="0.25">
      <c r="A217" s="5"/>
      <c r="B217" s="4"/>
      <c r="C217" s="5"/>
      <c r="D217" s="2"/>
      <c r="E217" s="5"/>
      <c r="G217" s="7"/>
      <c r="I217" s="5"/>
    </row>
    <row r="218" spans="1:9" x14ac:dyDescent="0.25">
      <c r="A218" s="5"/>
      <c r="B218" s="4"/>
      <c r="C218" s="5"/>
      <c r="D218" s="2"/>
      <c r="E218" s="5"/>
      <c r="G218" s="7"/>
      <c r="I218" s="5"/>
    </row>
    <row r="219" spans="1:9" x14ac:dyDescent="0.25">
      <c r="A219" s="5"/>
      <c r="B219" s="4"/>
      <c r="C219" s="5"/>
      <c r="D219" s="2"/>
      <c r="E219" s="5"/>
      <c r="G219" s="7"/>
      <c r="I219" s="5"/>
    </row>
    <row r="220" spans="1:9" x14ac:dyDescent="0.25">
      <c r="A220" s="5"/>
      <c r="B220" s="4"/>
      <c r="C220" s="5"/>
      <c r="D220" s="2"/>
      <c r="E220" s="5"/>
      <c r="G220" s="7"/>
      <c r="I220" s="5"/>
    </row>
    <row r="221" spans="1:9" x14ac:dyDescent="0.25">
      <c r="A221" s="5"/>
      <c r="B221" s="4"/>
      <c r="C221" s="5"/>
      <c r="D221" s="2"/>
      <c r="E221" s="5"/>
      <c r="G221" s="7"/>
      <c r="I221" s="5"/>
    </row>
    <row r="222" spans="1:9" x14ac:dyDescent="0.25">
      <c r="A222" s="5"/>
      <c r="B222" s="4"/>
      <c r="C222" s="5"/>
      <c r="D222" s="2"/>
      <c r="E222" s="5"/>
      <c r="G222" s="7"/>
      <c r="I222" s="5"/>
    </row>
    <row r="223" spans="1:9" x14ac:dyDescent="0.25">
      <c r="A223" s="5"/>
      <c r="B223" s="4"/>
      <c r="C223" s="5"/>
      <c r="D223" s="2"/>
      <c r="E223" s="5"/>
      <c r="G223" s="7"/>
      <c r="I223" s="5"/>
    </row>
    <row r="224" spans="1:9" x14ac:dyDescent="0.25">
      <c r="A224" s="5"/>
      <c r="B224" s="4"/>
      <c r="C224" s="5"/>
      <c r="D224" s="2"/>
      <c r="E224" s="5"/>
      <c r="G224" s="7"/>
      <c r="I224" s="5"/>
    </row>
    <row r="225" spans="1:9" x14ac:dyDescent="0.25">
      <c r="A225" s="5"/>
      <c r="B225" s="4"/>
      <c r="C225" s="5"/>
      <c r="D225" s="2"/>
      <c r="E225" s="5"/>
      <c r="G225" s="7"/>
      <c r="I225" s="5"/>
    </row>
    <row r="226" spans="1:9" x14ac:dyDescent="0.25">
      <c r="A226" s="5"/>
      <c r="B226" s="4"/>
      <c r="C226" s="5"/>
      <c r="D226" s="2"/>
      <c r="E226" s="5"/>
      <c r="G226" s="7"/>
      <c r="I226" s="5"/>
    </row>
    <row r="227" spans="1:9" x14ac:dyDescent="0.25">
      <c r="A227" s="5"/>
      <c r="B227" s="4"/>
      <c r="C227" s="5"/>
      <c r="D227" s="2"/>
      <c r="E227" s="5"/>
      <c r="G227" s="7"/>
      <c r="I227" s="5"/>
    </row>
    <row r="228" spans="1:9" x14ac:dyDescent="0.25">
      <c r="A228" s="5"/>
      <c r="B228" s="4"/>
      <c r="C228" s="5"/>
      <c r="D228" s="2"/>
      <c r="E228" s="5"/>
      <c r="G228" s="7"/>
      <c r="I228" s="5"/>
    </row>
    <row r="229" spans="1:9" x14ac:dyDescent="0.25">
      <c r="A229" s="5"/>
      <c r="B229" s="4"/>
      <c r="C229" s="5"/>
      <c r="D229" s="2"/>
      <c r="E229" s="5"/>
      <c r="G229" s="7"/>
      <c r="I229" s="5"/>
    </row>
    <row r="230" spans="1:9" x14ac:dyDescent="0.25">
      <c r="A230" s="5"/>
      <c r="B230" s="4"/>
      <c r="C230" s="5"/>
      <c r="D230" s="2"/>
      <c r="E230" s="5"/>
      <c r="G230" s="7"/>
      <c r="I230" s="5"/>
    </row>
    <row r="231" spans="1:9" x14ac:dyDescent="0.25">
      <c r="A231" s="5"/>
      <c r="B231" s="4"/>
      <c r="C231" s="5"/>
      <c r="D231" s="2"/>
      <c r="E231" s="5"/>
      <c r="G231" s="7"/>
      <c r="I231" s="5"/>
    </row>
    <row r="232" spans="1:9" x14ac:dyDescent="0.25">
      <c r="A232" s="5"/>
      <c r="B232" s="4"/>
      <c r="C232" s="5"/>
      <c r="D232" s="2"/>
      <c r="E232" s="5"/>
      <c r="G232" s="7"/>
      <c r="I232" s="5"/>
    </row>
    <row r="233" spans="1:9" x14ac:dyDescent="0.25">
      <c r="A233" s="5"/>
      <c r="B233" s="4"/>
      <c r="C233" s="5"/>
      <c r="D233" s="2"/>
      <c r="E233" s="5"/>
      <c r="G233" s="7"/>
      <c r="I233" s="5"/>
    </row>
    <row r="234" spans="1:9" x14ac:dyDescent="0.25">
      <c r="A234" s="5"/>
      <c r="B234" s="4"/>
      <c r="C234" s="5"/>
      <c r="D234" s="2"/>
      <c r="E234" s="5"/>
      <c r="G234" s="7"/>
      <c r="I234" s="5"/>
    </row>
    <row r="235" spans="1:9" x14ac:dyDescent="0.25">
      <c r="A235" s="5"/>
      <c r="B235" s="4"/>
      <c r="C235" s="5"/>
      <c r="D235" s="2"/>
      <c r="E235" s="5"/>
      <c r="G235" s="7"/>
      <c r="I235" s="5"/>
    </row>
    <row r="236" spans="1:9" x14ac:dyDescent="0.25">
      <c r="A236" s="5"/>
      <c r="B236" s="4"/>
      <c r="C236" s="5"/>
      <c r="D236" s="2"/>
      <c r="E236" s="5"/>
      <c r="G236" s="7"/>
      <c r="I236" s="5"/>
    </row>
    <row r="237" spans="1:9" x14ac:dyDescent="0.25">
      <c r="A237" s="5"/>
      <c r="B237" s="4"/>
      <c r="C237" s="5"/>
      <c r="D237" s="2"/>
      <c r="E237" s="5"/>
      <c r="G237" s="7"/>
      <c r="I237" s="5"/>
    </row>
    <row r="238" spans="1:9" x14ac:dyDescent="0.25">
      <c r="A238" s="5"/>
      <c r="B238" s="4"/>
      <c r="C238" s="5"/>
      <c r="D238" s="2"/>
      <c r="E238" s="5"/>
      <c r="G238" s="7"/>
      <c r="I238" s="5"/>
    </row>
    <row r="239" spans="1:9" x14ac:dyDescent="0.25">
      <c r="A239" s="5"/>
      <c r="B239" s="4"/>
      <c r="C239" s="5"/>
      <c r="D239" s="2"/>
      <c r="E239" s="5"/>
      <c r="G239" s="7"/>
      <c r="I239" s="5"/>
    </row>
    <row r="240" spans="1:9" x14ac:dyDescent="0.25">
      <c r="A240" s="5"/>
      <c r="B240" s="4"/>
      <c r="C240" s="5"/>
      <c r="D240" s="2"/>
      <c r="E240" s="5"/>
      <c r="G240" s="7"/>
      <c r="I240" s="5"/>
    </row>
    <row r="241" spans="1:9" x14ac:dyDescent="0.25">
      <c r="A241" s="5"/>
      <c r="B241" s="4"/>
      <c r="C241" s="5"/>
      <c r="D241" s="2"/>
      <c r="E241" s="5"/>
      <c r="G241" s="7"/>
      <c r="I241" s="5"/>
    </row>
    <row r="242" spans="1:9" x14ac:dyDescent="0.25">
      <c r="A242" s="5"/>
      <c r="B242" s="4"/>
      <c r="C242" s="5"/>
      <c r="D242" s="2"/>
      <c r="E242" s="5"/>
      <c r="G242" s="7"/>
      <c r="I242" s="5"/>
    </row>
    <row r="243" spans="1:9" x14ac:dyDescent="0.25">
      <c r="A243" s="5"/>
      <c r="B243" s="4"/>
      <c r="C243" s="5"/>
      <c r="D243" s="2"/>
      <c r="E243" s="5"/>
      <c r="G243" s="7"/>
      <c r="I243" s="5"/>
    </row>
    <row r="244" spans="1:9" x14ac:dyDescent="0.25">
      <c r="A244" s="5"/>
      <c r="B244" s="4"/>
      <c r="C244" s="5"/>
      <c r="D244" s="2"/>
      <c r="E244" s="5"/>
      <c r="G244" s="7"/>
      <c r="I244" s="5"/>
    </row>
    <row r="245" spans="1:9" x14ac:dyDescent="0.25">
      <c r="A245" s="5"/>
      <c r="B245" s="4"/>
      <c r="C245" s="5"/>
      <c r="D245" s="2"/>
      <c r="E245" s="5"/>
      <c r="G245" s="7"/>
      <c r="I245" s="5"/>
    </row>
    <row r="246" spans="1:9" x14ac:dyDescent="0.25">
      <c r="A246" s="5"/>
      <c r="B246" s="4"/>
      <c r="C246" s="5"/>
      <c r="D246" s="2"/>
      <c r="E246" s="5"/>
      <c r="G246" s="7"/>
      <c r="I246" s="5"/>
    </row>
    <row r="247" spans="1:9" x14ac:dyDescent="0.25">
      <c r="A247" s="5"/>
      <c r="B247" s="4"/>
      <c r="C247" s="5"/>
      <c r="D247" s="2"/>
      <c r="E247" s="5"/>
      <c r="G247" s="7"/>
      <c r="I247" s="5"/>
    </row>
    <row r="248" spans="1:9" x14ac:dyDescent="0.25">
      <c r="A248" s="5"/>
      <c r="B248" s="4"/>
      <c r="C248" s="5"/>
      <c r="D248" s="2"/>
      <c r="E248" s="5"/>
      <c r="G248" s="7"/>
      <c r="I248" s="5"/>
    </row>
    <row r="249" spans="1:9" x14ac:dyDescent="0.25">
      <c r="A249" s="5"/>
      <c r="B249" s="4"/>
      <c r="C249" s="5"/>
      <c r="D249" s="2"/>
      <c r="E249" s="5"/>
      <c r="G249" s="7"/>
      <c r="I249" s="5"/>
    </row>
    <row r="250" spans="1:9" x14ac:dyDescent="0.25">
      <c r="A250" s="5"/>
      <c r="B250" s="4"/>
      <c r="C250" s="5"/>
      <c r="D250" s="2"/>
      <c r="E250" s="5"/>
      <c r="G250" s="7"/>
      <c r="I250" s="5"/>
    </row>
    <row r="251" spans="1:9" x14ac:dyDescent="0.25">
      <c r="A251" s="5"/>
      <c r="B251" s="4"/>
      <c r="C251" s="5"/>
      <c r="D251" s="2"/>
      <c r="E251" s="5"/>
      <c r="G251" s="7"/>
      <c r="I251" s="5"/>
    </row>
    <row r="252" spans="1:9" x14ac:dyDescent="0.25">
      <c r="A252" s="5"/>
      <c r="B252" s="4"/>
      <c r="C252" s="5"/>
      <c r="D252" s="2"/>
      <c r="E252" s="5"/>
      <c r="G252" s="7"/>
      <c r="I252" s="5"/>
    </row>
    <row r="253" spans="1:9" x14ac:dyDescent="0.25">
      <c r="A253" s="5"/>
      <c r="B253" s="4"/>
      <c r="C253" s="5"/>
      <c r="D253" s="2"/>
      <c r="E253" s="5"/>
      <c r="G253" s="7"/>
      <c r="I253" s="5"/>
    </row>
    <row r="254" spans="1:9" x14ac:dyDescent="0.25">
      <c r="A254" s="5"/>
      <c r="B254" s="4"/>
      <c r="C254" s="5"/>
      <c r="D254" s="2"/>
      <c r="E254" s="5"/>
      <c r="G254" s="7"/>
      <c r="I254" s="5"/>
    </row>
    <row r="255" spans="1:9" x14ac:dyDescent="0.25">
      <c r="A255" s="5"/>
      <c r="B255" s="4"/>
      <c r="C255" s="5"/>
      <c r="D255" s="2"/>
      <c r="E255" s="5"/>
      <c r="G255" s="7"/>
      <c r="I255" s="5"/>
    </row>
    <row r="256" spans="1:9" x14ac:dyDescent="0.25">
      <c r="A256" s="5"/>
      <c r="B256" s="4"/>
      <c r="C256" s="5"/>
      <c r="D256" s="2"/>
      <c r="E256" s="5"/>
      <c r="G256" s="7"/>
      <c r="I256" s="5"/>
    </row>
    <row r="257" spans="1:9" x14ac:dyDescent="0.25">
      <c r="A257" s="5"/>
      <c r="B257" s="4"/>
      <c r="C257" s="5"/>
      <c r="D257" s="2"/>
      <c r="E257" s="5"/>
      <c r="G257" s="7"/>
      <c r="I257" s="5"/>
    </row>
    <row r="258" spans="1:9" x14ac:dyDescent="0.25">
      <c r="A258" s="5"/>
      <c r="B258" s="4"/>
      <c r="C258" s="5"/>
      <c r="D258" s="2"/>
      <c r="E258" s="5"/>
      <c r="G258" s="7"/>
      <c r="I258" s="5"/>
    </row>
    <row r="259" spans="1:9" x14ac:dyDescent="0.25">
      <c r="A259" s="5"/>
      <c r="B259" s="4"/>
      <c r="C259" s="5"/>
      <c r="D259" s="2"/>
      <c r="E259" s="5"/>
      <c r="G259" s="7"/>
      <c r="I259" s="5"/>
    </row>
    <row r="260" spans="1:9" x14ac:dyDescent="0.25">
      <c r="A260" s="5"/>
      <c r="B260" s="4"/>
      <c r="C260" s="5"/>
      <c r="D260" s="2"/>
      <c r="E260" s="5"/>
      <c r="G260" s="7"/>
      <c r="I260" s="5"/>
    </row>
    <row r="261" spans="1:9" x14ac:dyDescent="0.25">
      <c r="A261" s="5"/>
      <c r="B261" s="4"/>
      <c r="C261" s="5"/>
      <c r="D261" s="2"/>
      <c r="E261" s="5"/>
      <c r="G261" s="7"/>
      <c r="I261" s="5"/>
    </row>
    <row r="262" spans="1:9" x14ac:dyDescent="0.25">
      <c r="A262" s="5"/>
      <c r="B262" s="4"/>
      <c r="C262" s="5"/>
      <c r="D262" s="2"/>
      <c r="E262" s="5"/>
      <c r="G262" s="7"/>
      <c r="I262" s="5"/>
    </row>
    <row r="263" spans="1:9" x14ac:dyDescent="0.25">
      <c r="A263" s="5"/>
      <c r="B263" s="4"/>
      <c r="C263" s="5"/>
      <c r="D263" s="2"/>
      <c r="E263" s="5"/>
      <c r="G263" s="7"/>
      <c r="I263" s="5"/>
    </row>
    <row r="264" spans="1:9" x14ac:dyDescent="0.25">
      <c r="A264" s="5"/>
      <c r="B264" s="4"/>
      <c r="C264" s="5"/>
      <c r="D264" s="2"/>
      <c r="E264" s="5"/>
      <c r="G264" s="7"/>
      <c r="I264" s="5"/>
    </row>
    <row r="265" spans="1:9" x14ac:dyDescent="0.25">
      <c r="A265" s="5"/>
      <c r="B265" s="4"/>
      <c r="C265" s="5"/>
      <c r="D265" s="2"/>
      <c r="E265" s="5"/>
      <c r="G265" s="7"/>
      <c r="I265" s="5"/>
    </row>
    <row r="266" spans="1:9" x14ac:dyDescent="0.25">
      <c r="A266" s="5"/>
      <c r="B266" s="4"/>
      <c r="C266" s="5"/>
      <c r="D266" s="2"/>
      <c r="E266" s="5"/>
      <c r="G266" s="7"/>
      <c r="I266" s="5"/>
    </row>
    <row r="267" spans="1:9" x14ac:dyDescent="0.25">
      <c r="A267" s="5"/>
      <c r="B267" s="4"/>
      <c r="C267" s="5"/>
      <c r="D267" s="2"/>
      <c r="E267" s="5"/>
      <c r="G267" s="7"/>
      <c r="I267" s="5"/>
    </row>
    <row r="268" spans="1:9" x14ac:dyDescent="0.25">
      <c r="A268" s="5"/>
      <c r="B268" s="4"/>
      <c r="C268" s="5"/>
      <c r="D268" s="2"/>
      <c r="E268" s="5"/>
      <c r="G268" s="7"/>
      <c r="I268" s="5"/>
    </row>
    <row r="269" spans="1:9" x14ac:dyDescent="0.25">
      <c r="A269" s="5"/>
      <c r="B269" s="4"/>
      <c r="C269" s="5"/>
      <c r="D269" s="2"/>
      <c r="E269" s="5"/>
      <c r="G269" s="7"/>
      <c r="I269" s="5"/>
    </row>
    <row r="270" spans="1:9" x14ac:dyDescent="0.25">
      <c r="A270" s="5"/>
      <c r="B270" s="4"/>
      <c r="C270" s="5"/>
      <c r="D270" s="2"/>
      <c r="E270" s="5"/>
      <c r="G270" s="7"/>
      <c r="I270" s="5"/>
    </row>
    <row r="271" spans="1:9" x14ac:dyDescent="0.25">
      <c r="A271" s="5"/>
      <c r="B271" s="4"/>
      <c r="C271" s="5"/>
      <c r="D271" s="2"/>
      <c r="E271" s="5"/>
      <c r="G271" s="7"/>
      <c r="I271" s="5"/>
    </row>
    <row r="272" spans="1:9" x14ac:dyDescent="0.25">
      <c r="A272" s="5"/>
      <c r="B272" s="4"/>
      <c r="C272" s="5"/>
      <c r="D272" s="2"/>
      <c r="E272" s="5"/>
      <c r="G272" s="7"/>
      <c r="I272" s="5"/>
    </row>
    <row r="273" spans="1:9" x14ac:dyDescent="0.25">
      <c r="A273" s="5"/>
      <c r="B273" s="4"/>
      <c r="C273" s="5"/>
      <c r="D273" s="2"/>
      <c r="E273" s="5"/>
      <c r="G273" s="7"/>
      <c r="I273" s="5"/>
    </row>
    <row r="274" spans="1:9" x14ac:dyDescent="0.25">
      <c r="A274" s="5"/>
      <c r="B274" s="4"/>
      <c r="C274" s="5"/>
      <c r="D274" s="2"/>
      <c r="E274" s="5"/>
      <c r="G274" s="7"/>
      <c r="I274" s="5"/>
    </row>
    <row r="275" spans="1:9" x14ac:dyDescent="0.25">
      <c r="A275" s="5"/>
      <c r="B275" s="4"/>
      <c r="C275" s="5"/>
      <c r="D275" s="2"/>
      <c r="E275" s="5"/>
      <c r="G275" s="7"/>
      <c r="I275" s="5"/>
    </row>
    <row r="276" spans="1:9" x14ac:dyDescent="0.25">
      <c r="A276" s="5"/>
      <c r="B276" s="4"/>
      <c r="C276" s="5"/>
      <c r="D276" s="2"/>
      <c r="E276" s="5"/>
      <c r="G276" s="7"/>
      <c r="I276" s="5"/>
    </row>
    <row r="277" spans="1:9" x14ac:dyDescent="0.25">
      <c r="A277" s="5"/>
      <c r="B277" s="4"/>
      <c r="C277" s="5"/>
      <c r="D277" s="2"/>
      <c r="E277" s="5"/>
      <c r="G277" s="7"/>
      <c r="I277" s="5"/>
    </row>
    <row r="278" spans="1:9" x14ac:dyDescent="0.25">
      <c r="A278" s="5"/>
      <c r="B278" s="4"/>
      <c r="C278" s="5"/>
      <c r="D278" s="2"/>
      <c r="E278" s="5"/>
      <c r="G278" s="7"/>
      <c r="I278" s="5"/>
    </row>
    <row r="279" spans="1:9" x14ac:dyDescent="0.25">
      <c r="A279" s="5"/>
      <c r="B279" s="4"/>
      <c r="C279" s="5"/>
      <c r="D279" s="2"/>
      <c r="E279" s="5"/>
      <c r="G279" s="7"/>
      <c r="I279" s="5"/>
    </row>
    <row r="280" spans="1:9" x14ac:dyDescent="0.25">
      <c r="A280" s="5"/>
      <c r="B280" s="4"/>
      <c r="C280" s="5"/>
      <c r="D280" s="2"/>
      <c r="E280" s="5"/>
      <c r="G280" s="7"/>
      <c r="I280" s="5"/>
    </row>
    <row r="281" spans="1:9" x14ac:dyDescent="0.25">
      <c r="A281" s="5"/>
      <c r="B281" s="4"/>
      <c r="C281" s="5"/>
      <c r="D281" s="2"/>
      <c r="E281" s="5"/>
      <c r="G281" s="7"/>
      <c r="I281" s="5"/>
    </row>
    <row r="282" spans="1:9" x14ac:dyDescent="0.25">
      <c r="A282" s="5"/>
      <c r="B282" s="4"/>
      <c r="C282" s="5"/>
      <c r="D282" s="2"/>
      <c r="E282" s="5"/>
      <c r="G282" s="7"/>
      <c r="I282" s="5"/>
    </row>
    <row r="283" spans="1:9" x14ac:dyDescent="0.25">
      <c r="A283" s="5"/>
      <c r="B283" s="4"/>
      <c r="C283" s="5"/>
      <c r="D283" s="2"/>
      <c r="E283" s="5"/>
      <c r="G283" s="7"/>
      <c r="I283" s="5"/>
    </row>
    <row r="284" spans="1:9" x14ac:dyDescent="0.25">
      <c r="A284" s="5"/>
      <c r="B284" s="4"/>
      <c r="C284" s="5"/>
      <c r="D284" s="2"/>
      <c r="E284" s="5"/>
      <c r="G284" s="7"/>
      <c r="I284" s="5"/>
    </row>
    <row r="285" spans="1:9" x14ac:dyDescent="0.25">
      <c r="A285" s="5"/>
      <c r="B285" s="4"/>
      <c r="C285" s="5"/>
      <c r="D285" s="2"/>
      <c r="E285" s="5"/>
      <c r="G285" s="7"/>
      <c r="I285" s="5"/>
    </row>
    <row r="286" spans="1:9" x14ac:dyDescent="0.25">
      <c r="A286" s="5"/>
      <c r="B286" s="4"/>
      <c r="C286" s="5"/>
      <c r="D286" s="2"/>
      <c r="E286" s="5"/>
      <c r="G286" s="7"/>
      <c r="I286" s="5"/>
    </row>
    <row r="287" spans="1:9" x14ac:dyDescent="0.25">
      <c r="A287" s="5"/>
      <c r="B287" s="4"/>
      <c r="C287" s="5"/>
      <c r="D287" s="2"/>
      <c r="E287" s="5"/>
      <c r="G287" s="7"/>
      <c r="I287" s="5"/>
    </row>
    <row r="288" spans="1:9" x14ac:dyDescent="0.25">
      <c r="A288" s="5"/>
      <c r="B288" s="4"/>
      <c r="C288" s="5"/>
      <c r="D288" s="2"/>
      <c r="E288" s="5"/>
      <c r="G288" s="7"/>
      <c r="I288" s="5"/>
    </row>
    <row r="289" spans="1:9" x14ac:dyDescent="0.25">
      <c r="A289" s="5"/>
      <c r="B289" s="4"/>
      <c r="C289" s="5"/>
      <c r="D289" s="2"/>
      <c r="E289" s="5"/>
      <c r="G289" s="7"/>
      <c r="I289" s="5"/>
    </row>
    <row r="290" spans="1:9" x14ac:dyDescent="0.25">
      <c r="A290" s="5"/>
      <c r="B290" s="4"/>
      <c r="C290" s="5"/>
      <c r="D290" s="2"/>
      <c r="E290" s="5"/>
      <c r="G290" s="7"/>
      <c r="I290" s="5"/>
    </row>
    <row r="291" spans="1:9" x14ac:dyDescent="0.25">
      <c r="A291" s="5"/>
      <c r="B291" s="4"/>
      <c r="C291" s="5"/>
      <c r="D291" s="2"/>
      <c r="E291" s="5"/>
      <c r="G291" s="7"/>
      <c r="I291" s="5"/>
    </row>
    <row r="292" spans="1:9" x14ac:dyDescent="0.25">
      <c r="A292" s="5"/>
      <c r="B292" s="4"/>
      <c r="C292" s="5"/>
      <c r="D292" s="2"/>
      <c r="E292" s="5"/>
      <c r="G292" s="7"/>
      <c r="I292" s="5"/>
    </row>
    <row r="293" spans="1:9" x14ac:dyDescent="0.25">
      <c r="A293" s="5"/>
      <c r="B293" s="4"/>
      <c r="C293" s="5"/>
      <c r="D293" s="2"/>
      <c r="E293" s="5"/>
      <c r="G293" s="7"/>
      <c r="I293" s="5"/>
    </row>
    <row r="294" spans="1:9" x14ac:dyDescent="0.25">
      <c r="A294" s="5"/>
      <c r="B294" s="4"/>
      <c r="C294" s="5"/>
      <c r="D294" s="2"/>
      <c r="E294" s="5"/>
      <c r="G294" s="7"/>
      <c r="I294" s="5"/>
    </row>
    <row r="295" spans="1:9" x14ac:dyDescent="0.25">
      <c r="A295" s="5"/>
      <c r="B295" s="4"/>
      <c r="C295" s="5"/>
      <c r="D295" s="2"/>
      <c r="E295" s="5"/>
      <c r="G295" s="7"/>
      <c r="I295" s="5"/>
    </row>
    <row r="296" spans="1:9" x14ac:dyDescent="0.25">
      <c r="A296" s="5"/>
      <c r="B296" s="4"/>
      <c r="C296" s="5"/>
      <c r="D296" s="2"/>
      <c r="E296" s="5"/>
      <c r="G296" s="7"/>
      <c r="I296" s="5"/>
    </row>
    <row r="297" spans="1:9" x14ac:dyDescent="0.25">
      <c r="A297" s="5"/>
      <c r="B297" s="4"/>
      <c r="C297" s="5"/>
      <c r="D297" s="2"/>
      <c r="E297" s="5"/>
      <c r="G297" s="7"/>
      <c r="I297" s="5"/>
    </row>
    <row r="298" spans="1:9" x14ac:dyDescent="0.25">
      <c r="A298" s="5"/>
      <c r="B298" s="4"/>
      <c r="C298" s="5"/>
      <c r="D298" s="2"/>
      <c r="E298" s="5"/>
      <c r="G298" s="7"/>
      <c r="I298" s="5"/>
    </row>
    <row r="299" spans="1:9" x14ac:dyDescent="0.25">
      <c r="A299" s="5"/>
      <c r="B299" s="4"/>
      <c r="C299" s="5"/>
      <c r="D299" s="2"/>
      <c r="E299" s="5"/>
      <c r="G299" s="7"/>
      <c r="I299" s="5"/>
    </row>
    <row r="300" spans="1:9" x14ac:dyDescent="0.25">
      <c r="A300" s="5"/>
      <c r="B300" s="4"/>
      <c r="C300" s="5"/>
      <c r="D300" s="2"/>
      <c r="E300" s="5"/>
      <c r="G300" s="7"/>
      <c r="I300" s="5"/>
    </row>
    <row r="301" spans="1:9" x14ac:dyDescent="0.25">
      <c r="A301" s="5"/>
      <c r="B301" s="4"/>
      <c r="C301" s="5"/>
      <c r="D301" s="2"/>
      <c r="E301" s="5"/>
      <c r="G301" s="7"/>
      <c r="I301" s="5"/>
    </row>
    <row r="302" spans="1:9" x14ac:dyDescent="0.25">
      <c r="A302" s="5"/>
      <c r="B302" s="4"/>
      <c r="C302" s="5"/>
      <c r="D302" s="2"/>
      <c r="E302" s="5"/>
      <c r="G302" s="7"/>
      <c r="I302" s="5"/>
    </row>
    <row r="303" spans="1:9" x14ac:dyDescent="0.25">
      <c r="A303" s="5"/>
      <c r="B303" s="4"/>
      <c r="C303" s="5"/>
      <c r="D303" s="2"/>
      <c r="E303" s="5"/>
      <c r="G303" s="7"/>
      <c r="I303" s="5"/>
    </row>
    <row r="304" spans="1:9" x14ac:dyDescent="0.25">
      <c r="A304" s="5"/>
      <c r="B304" s="4"/>
      <c r="C304" s="5"/>
      <c r="D304" s="2"/>
      <c r="E304" s="5"/>
      <c r="G304" s="7"/>
      <c r="I304" s="5"/>
    </row>
    <row r="305" spans="1:9" x14ac:dyDescent="0.25">
      <c r="A305" s="5"/>
      <c r="B305" s="4"/>
      <c r="C305" s="5"/>
      <c r="D305" s="2"/>
      <c r="E305" s="5"/>
      <c r="G305" s="7"/>
      <c r="I305" s="5"/>
    </row>
    <row r="306" spans="1:9" x14ac:dyDescent="0.25">
      <c r="A306" s="5"/>
      <c r="B306" s="4"/>
      <c r="C306" s="5"/>
      <c r="D306" s="2"/>
      <c r="E306" s="5"/>
      <c r="G306" s="7"/>
      <c r="I306" s="5"/>
    </row>
    <row r="307" spans="1:9" x14ac:dyDescent="0.25">
      <c r="A307" s="5"/>
      <c r="B307" s="4"/>
      <c r="C307" s="5"/>
      <c r="D307" s="2"/>
      <c r="E307" s="5"/>
      <c r="G307" s="7"/>
      <c r="I307" s="5"/>
    </row>
    <row r="308" spans="1:9" x14ac:dyDescent="0.25">
      <c r="A308" s="5"/>
      <c r="B308" s="4"/>
      <c r="C308" s="5"/>
      <c r="D308" s="2"/>
      <c r="E308" s="5"/>
      <c r="G308" s="7"/>
      <c r="I308" s="5"/>
    </row>
    <row r="309" spans="1:9" x14ac:dyDescent="0.25">
      <c r="A309" s="5"/>
      <c r="B309" s="4"/>
      <c r="C309" s="5"/>
      <c r="D309" s="2"/>
      <c r="E309" s="5"/>
      <c r="G309" s="7"/>
      <c r="I309" s="5"/>
    </row>
    <row r="310" spans="1:9" x14ac:dyDescent="0.25">
      <c r="A310" s="5"/>
      <c r="B310" s="4"/>
      <c r="C310" s="5"/>
      <c r="D310" s="2"/>
      <c r="E310" s="5"/>
      <c r="G310" s="7"/>
      <c r="I310" s="5"/>
    </row>
    <row r="311" spans="1:9" x14ac:dyDescent="0.25">
      <c r="A311" s="5"/>
      <c r="B311" s="4"/>
      <c r="C311" s="5"/>
      <c r="D311" s="2"/>
      <c r="E311" s="5"/>
      <c r="G311" s="7"/>
      <c r="I311" s="5"/>
    </row>
    <row r="312" spans="1:9" x14ac:dyDescent="0.25">
      <c r="A312" s="5"/>
      <c r="B312" s="4"/>
      <c r="C312" s="5"/>
      <c r="D312" s="2"/>
      <c r="E312" s="5"/>
      <c r="G312" s="7"/>
      <c r="I312" s="5"/>
    </row>
    <row r="313" spans="1:9" x14ac:dyDescent="0.25">
      <c r="A313" s="5"/>
      <c r="B313" s="4"/>
      <c r="C313" s="5"/>
      <c r="D313" s="2"/>
      <c r="E313" s="5"/>
      <c r="G313" s="7"/>
      <c r="I313" s="5"/>
    </row>
    <row r="314" spans="1:9" x14ac:dyDescent="0.25">
      <c r="A314" s="5"/>
      <c r="B314" s="4"/>
      <c r="C314" s="5"/>
      <c r="D314" s="2"/>
      <c r="E314" s="5"/>
      <c r="G314" s="7"/>
      <c r="I314" s="5"/>
    </row>
    <row r="315" spans="1:9" x14ac:dyDescent="0.25">
      <c r="A315" s="5"/>
      <c r="B315" s="4"/>
      <c r="C315" s="5"/>
      <c r="D315" s="2"/>
      <c r="E315" s="5"/>
      <c r="G315" s="7"/>
      <c r="I315" s="5"/>
    </row>
    <row r="316" spans="1:9" x14ac:dyDescent="0.25">
      <c r="A316" s="5"/>
      <c r="B316" s="4"/>
      <c r="C316" s="5"/>
      <c r="D316" s="2"/>
      <c r="E316" s="5"/>
      <c r="G316" s="7"/>
      <c r="I316" s="5"/>
    </row>
    <row r="317" spans="1:9" x14ac:dyDescent="0.25">
      <c r="A317" s="5"/>
      <c r="B317" s="4"/>
      <c r="C317" s="5"/>
      <c r="D317" s="2"/>
      <c r="E317" s="5"/>
      <c r="G317" s="7"/>
      <c r="I317" s="5"/>
    </row>
    <row r="318" spans="1:9" x14ac:dyDescent="0.25">
      <c r="A318" s="5"/>
      <c r="B318" s="4"/>
      <c r="C318" s="5"/>
      <c r="D318" s="2"/>
      <c r="E318" s="5"/>
      <c r="G318" s="7"/>
      <c r="I318" s="5"/>
    </row>
    <row r="319" spans="1:9" x14ac:dyDescent="0.25">
      <c r="A319" s="5"/>
      <c r="B319" s="4"/>
      <c r="C319" s="5"/>
      <c r="D319" s="2"/>
      <c r="E319" s="5"/>
      <c r="G319" s="7"/>
      <c r="I319" s="5"/>
    </row>
    <row r="320" spans="1:9" x14ac:dyDescent="0.25">
      <c r="A320" s="5"/>
      <c r="B320" s="4"/>
      <c r="C320" s="5"/>
      <c r="D320" s="2"/>
      <c r="E320" s="5"/>
      <c r="G320" s="7"/>
      <c r="I320" s="5"/>
    </row>
    <row r="321" spans="1:9" x14ac:dyDescent="0.25">
      <c r="A321" s="5"/>
      <c r="B321" s="4"/>
      <c r="C321" s="5"/>
      <c r="D321" s="2"/>
      <c r="E321" s="5"/>
      <c r="G321" s="7"/>
      <c r="I321" s="5"/>
    </row>
    <row r="322" spans="1:9" x14ac:dyDescent="0.25">
      <c r="A322" s="5"/>
      <c r="B322" s="4"/>
      <c r="C322" s="5"/>
      <c r="D322" s="2"/>
      <c r="E322" s="5"/>
      <c r="G322" s="7"/>
      <c r="I322" s="5"/>
    </row>
    <row r="323" spans="1:9" x14ac:dyDescent="0.25">
      <c r="A323" s="5"/>
      <c r="B323" s="4"/>
      <c r="C323" s="5"/>
      <c r="D323" s="2"/>
      <c r="E323" s="5"/>
      <c r="G323" s="7"/>
      <c r="I323" s="5"/>
    </row>
    <row r="324" spans="1:9" x14ac:dyDescent="0.25">
      <c r="A324" s="5"/>
      <c r="B324" s="4"/>
      <c r="C324" s="5"/>
      <c r="D324" s="2"/>
      <c r="E324" s="5"/>
      <c r="G324" s="7"/>
      <c r="I324" s="5"/>
    </row>
    <row r="325" spans="1:9" x14ac:dyDescent="0.25">
      <c r="A325" s="5"/>
      <c r="B325" s="4"/>
      <c r="C325" s="5"/>
      <c r="D325" s="2"/>
      <c r="E325" s="5"/>
      <c r="G325" s="7"/>
      <c r="I325" s="5"/>
    </row>
    <row r="326" spans="1:9" x14ac:dyDescent="0.25">
      <c r="A326" s="5"/>
      <c r="B326" s="4"/>
      <c r="C326" s="5"/>
      <c r="D326" s="2"/>
      <c r="E326" s="5"/>
      <c r="G326" s="7"/>
      <c r="I326" s="5"/>
    </row>
    <row r="327" spans="1:9" x14ac:dyDescent="0.25">
      <c r="A327" s="5"/>
      <c r="B327" s="4"/>
      <c r="C327" s="5"/>
      <c r="D327" s="2"/>
      <c r="E327" s="5"/>
      <c r="G327" s="7"/>
      <c r="I327" s="5"/>
    </row>
    <row r="328" spans="1:9" x14ac:dyDescent="0.25">
      <c r="A328" s="5"/>
      <c r="B328" s="4"/>
      <c r="C328" s="5"/>
      <c r="D328" s="2"/>
      <c r="E328" s="5"/>
      <c r="G328" s="7"/>
      <c r="I328" s="5"/>
    </row>
    <row r="329" spans="1:9" x14ac:dyDescent="0.25">
      <c r="A329" s="5"/>
      <c r="B329" s="4"/>
      <c r="C329" s="5"/>
      <c r="D329" s="2"/>
      <c r="E329" s="5"/>
      <c r="G329" s="7"/>
      <c r="I329" s="5"/>
    </row>
    <row r="330" spans="1:9" x14ac:dyDescent="0.25">
      <c r="A330" s="5"/>
      <c r="B330" s="4"/>
      <c r="C330" s="5"/>
      <c r="D330" s="2"/>
      <c r="E330" s="5"/>
      <c r="G330" s="7"/>
      <c r="I330" s="5"/>
    </row>
    <row r="331" spans="1:9" x14ac:dyDescent="0.25">
      <c r="A331" s="5"/>
      <c r="B331" s="4"/>
      <c r="C331" s="5"/>
      <c r="D331" s="2"/>
      <c r="E331" s="5"/>
      <c r="G331" s="7"/>
      <c r="I331" s="5"/>
    </row>
    <row r="332" spans="1:9" x14ac:dyDescent="0.25">
      <c r="A332" s="5"/>
      <c r="B332" s="4"/>
      <c r="C332" s="5"/>
      <c r="D332" s="2"/>
      <c r="E332" s="5"/>
      <c r="G332" s="7"/>
      <c r="I332" s="5"/>
    </row>
    <row r="333" spans="1:9" x14ac:dyDescent="0.25">
      <c r="A333" s="5"/>
      <c r="B333" s="4"/>
      <c r="C333" s="5"/>
      <c r="D333" s="2"/>
      <c r="E333" s="5"/>
      <c r="G333" s="7"/>
      <c r="I333" s="5"/>
    </row>
    <row r="334" spans="1:9" x14ac:dyDescent="0.25">
      <c r="A334" s="5"/>
      <c r="B334" s="4"/>
      <c r="C334" s="5"/>
      <c r="D334" s="2"/>
      <c r="E334" s="5"/>
      <c r="G334" s="7"/>
      <c r="I334" s="5"/>
    </row>
    <row r="335" spans="1:9" x14ac:dyDescent="0.25">
      <c r="A335" s="5"/>
      <c r="B335" s="4"/>
      <c r="C335" s="5"/>
      <c r="D335" s="2"/>
      <c r="E335" s="5"/>
      <c r="G335" s="7"/>
      <c r="I335" s="5"/>
    </row>
    <row r="336" spans="1:9" x14ac:dyDescent="0.25">
      <c r="A336" s="5"/>
      <c r="B336" s="4"/>
      <c r="C336" s="5"/>
      <c r="D336" s="2"/>
      <c r="E336" s="5"/>
      <c r="G336" s="7"/>
      <c r="I336" s="5"/>
    </row>
    <row r="337" spans="1:9" x14ac:dyDescent="0.25">
      <c r="A337" s="5"/>
      <c r="B337" s="4"/>
      <c r="C337" s="5"/>
      <c r="D337" s="2"/>
      <c r="E337" s="5"/>
      <c r="G337" s="7"/>
      <c r="I337" s="5"/>
    </row>
    <row r="338" spans="1:9" x14ac:dyDescent="0.25">
      <c r="A338" s="5"/>
      <c r="B338" s="4"/>
      <c r="C338" s="5"/>
      <c r="D338" s="2"/>
      <c r="E338" s="5"/>
      <c r="G338" s="7"/>
      <c r="I338" s="5"/>
    </row>
    <row r="339" spans="1:9" x14ac:dyDescent="0.25">
      <c r="A339" s="5"/>
      <c r="B339" s="4"/>
      <c r="C339" s="5"/>
      <c r="D339" s="2"/>
      <c r="E339" s="5"/>
      <c r="G339" s="7"/>
      <c r="I339" s="5"/>
    </row>
    <row r="340" spans="1:9" x14ac:dyDescent="0.25">
      <c r="A340" s="5"/>
      <c r="B340" s="4"/>
      <c r="C340" s="5"/>
      <c r="D340" s="2"/>
      <c r="E340" s="5"/>
      <c r="G340" s="7"/>
      <c r="I340" s="5"/>
    </row>
    <row r="341" spans="1:9" x14ac:dyDescent="0.25">
      <c r="A341" s="5"/>
      <c r="B341" s="4"/>
      <c r="C341" s="5"/>
      <c r="D341" s="2"/>
      <c r="E341" s="5"/>
      <c r="G341" s="7"/>
      <c r="I341" s="5"/>
    </row>
    <row r="342" spans="1:9" x14ac:dyDescent="0.25">
      <c r="A342" s="5"/>
      <c r="B342" s="4"/>
      <c r="C342" s="5"/>
      <c r="D342" s="2"/>
      <c r="E342" s="5"/>
      <c r="G342" s="7"/>
      <c r="I342" s="5"/>
    </row>
    <row r="343" spans="1:9" x14ac:dyDescent="0.25">
      <c r="A343" s="5"/>
      <c r="B343" s="4"/>
      <c r="C343" s="5"/>
      <c r="D343" s="2"/>
      <c r="E343" s="5"/>
      <c r="G343" s="7"/>
      <c r="I343" s="5"/>
    </row>
    <row r="344" spans="1:9" x14ac:dyDescent="0.25">
      <c r="A344" s="5"/>
      <c r="B344" s="4"/>
      <c r="C344" s="5"/>
      <c r="D344" s="2"/>
      <c r="E344" s="5"/>
      <c r="G344" s="7"/>
      <c r="I344" s="5"/>
    </row>
    <row r="345" spans="1:9" x14ac:dyDescent="0.25">
      <c r="A345" s="5"/>
      <c r="B345" s="4"/>
      <c r="C345" s="5"/>
      <c r="D345" s="2"/>
      <c r="E345" s="5"/>
      <c r="G345" s="7"/>
      <c r="I345" s="5"/>
    </row>
    <row r="346" spans="1:9" x14ac:dyDescent="0.25">
      <c r="A346" s="5"/>
      <c r="B346" s="4"/>
      <c r="C346" s="5"/>
      <c r="D346" s="2"/>
      <c r="E346" s="5"/>
      <c r="G346" s="7"/>
      <c r="I346" s="5"/>
    </row>
    <row r="347" spans="1:9" x14ac:dyDescent="0.25">
      <c r="A347" s="5"/>
      <c r="B347" s="4"/>
      <c r="C347" s="5"/>
      <c r="D347" s="2"/>
      <c r="E347" s="5"/>
      <c r="G347" s="7"/>
      <c r="I347" s="5"/>
    </row>
    <row r="348" spans="1:9" x14ac:dyDescent="0.25">
      <c r="A348" s="5"/>
      <c r="B348" s="4"/>
      <c r="C348" s="5"/>
      <c r="D348" s="2"/>
      <c r="E348" s="5"/>
      <c r="G348" s="7"/>
      <c r="I348" s="5"/>
    </row>
    <row r="349" spans="1:9" x14ac:dyDescent="0.25">
      <c r="A349" s="5"/>
      <c r="B349" s="4"/>
      <c r="C349" s="5"/>
      <c r="D349" s="2"/>
      <c r="E349" s="5"/>
      <c r="G349" s="7"/>
      <c r="I349" s="5"/>
    </row>
    <row r="350" spans="1:9" x14ac:dyDescent="0.25">
      <c r="A350" s="5"/>
      <c r="B350" s="4"/>
      <c r="C350" s="5"/>
      <c r="D350" s="2"/>
      <c r="E350" s="5"/>
      <c r="G350" s="7"/>
      <c r="I350" s="5"/>
    </row>
    <row r="351" spans="1:9" x14ac:dyDescent="0.25">
      <c r="A351" s="5"/>
      <c r="B351" s="4"/>
      <c r="C351" s="5"/>
      <c r="D351" s="2"/>
      <c r="E351" s="5"/>
      <c r="G351" s="7"/>
      <c r="I351" s="5"/>
    </row>
    <row r="352" spans="1:9" x14ac:dyDescent="0.25">
      <c r="A352" s="5"/>
      <c r="B352" s="4"/>
      <c r="C352" s="5"/>
      <c r="D352" s="2"/>
      <c r="E352" s="5"/>
      <c r="G352" s="7"/>
      <c r="I352" s="5"/>
    </row>
    <row r="353" spans="1:9" x14ac:dyDescent="0.25">
      <c r="A353" s="5"/>
      <c r="B353" s="4"/>
      <c r="C353" s="5"/>
      <c r="D353" s="2"/>
      <c r="E353" s="5"/>
      <c r="G353" s="7"/>
      <c r="I353" s="5"/>
    </row>
    <row r="354" spans="1:9" x14ac:dyDescent="0.25">
      <c r="A354" s="5"/>
      <c r="B354" s="4"/>
      <c r="C354" s="5"/>
      <c r="D354" s="2"/>
      <c r="E354" s="5"/>
      <c r="G354" s="7"/>
      <c r="I354" s="5"/>
    </row>
    <row r="355" spans="1:9" x14ac:dyDescent="0.25">
      <c r="A355" s="5"/>
      <c r="B355" s="4"/>
      <c r="C355" s="5"/>
      <c r="D355" s="2"/>
      <c r="E355" s="5"/>
      <c r="G355" s="7"/>
      <c r="I355" s="5"/>
    </row>
    <row r="356" spans="1:9" x14ac:dyDescent="0.25">
      <c r="A356" s="5"/>
      <c r="B356" s="4"/>
      <c r="C356" s="5"/>
      <c r="D356" s="2"/>
      <c r="E356" s="5"/>
      <c r="G356" s="7"/>
      <c r="I356" s="5"/>
    </row>
    <row r="357" spans="1:9" x14ac:dyDescent="0.25">
      <c r="A357" s="5"/>
      <c r="B357" s="4"/>
      <c r="C357" s="5"/>
      <c r="D357" s="2"/>
      <c r="E357" s="5"/>
      <c r="G357" s="7"/>
      <c r="I357" s="5"/>
    </row>
    <row r="358" spans="1:9" x14ac:dyDescent="0.25">
      <c r="A358" s="5"/>
      <c r="B358" s="4"/>
      <c r="C358" s="5"/>
      <c r="D358" s="2"/>
      <c r="E358" s="5"/>
      <c r="G358" s="7"/>
      <c r="I358" s="5"/>
    </row>
    <row r="359" spans="1:9" x14ac:dyDescent="0.25">
      <c r="A359" s="5"/>
      <c r="B359" s="4"/>
      <c r="C359" s="5"/>
      <c r="D359" s="2"/>
      <c r="E359" s="5"/>
      <c r="G359" s="7"/>
      <c r="I359" s="5"/>
    </row>
    <row r="360" spans="1:9" x14ac:dyDescent="0.25">
      <c r="A360" s="5"/>
      <c r="B360" s="4"/>
      <c r="C360" s="5"/>
      <c r="D360" s="2"/>
      <c r="E360" s="5"/>
      <c r="G360" s="7"/>
      <c r="I360" s="5"/>
    </row>
    <row r="361" spans="1:9" x14ac:dyDescent="0.25">
      <c r="A361" s="5"/>
      <c r="B361" s="4"/>
      <c r="C361" s="5"/>
      <c r="D361" s="2"/>
      <c r="E361" s="5"/>
      <c r="G361" s="7"/>
      <c r="I361" s="5"/>
    </row>
    <row r="362" spans="1:9" x14ac:dyDescent="0.25">
      <c r="A362" s="5"/>
      <c r="B362" s="4"/>
      <c r="C362" s="5"/>
      <c r="D362" s="2"/>
      <c r="E362" s="5"/>
      <c r="G362" s="7"/>
      <c r="I362" s="5"/>
    </row>
    <row r="363" spans="1:9" x14ac:dyDescent="0.25">
      <c r="A363" s="5"/>
      <c r="B363" s="4"/>
      <c r="C363" s="5"/>
      <c r="D363" s="2"/>
      <c r="E363" s="5"/>
      <c r="G363" s="7"/>
      <c r="I363" s="5"/>
    </row>
    <row r="364" spans="1:9" x14ac:dyDescent="0.25">
      <c r="A364" s="5"/>
      <c r="B364" s="4"/>
      <c r="C364" s="5"/>
      <c r="D364" s="2"/>
      <c r="E364" s="5"/>
      <c r="G364" s="7"/>
      <c r="I364" s="5"/>
    </row>
    <row r="365" spans="1:9" x14ac:dyDescent="0.25">
      <c r="A365" s="5"/>
      <c r="B365" s="4"/>
      <c r="C365" s="5"/>
      <c r="D365" s="2"/>
      <c r="E365" s="5"/>
      <c r="G365" s="7"/>
      <c r="I365" s="5"/>
    </row>
    <row r="366" spans="1:9" x14ac:dyDescent="0.25">
      <c r="A366" s="5"/>
      <c r="B366" s="4"/>
      <c r="C366" s="5"/>
      <c r="D366" s="2"/>
      <c r="E366" s="5"/>
      <c r="G366" s="7"/>
      <c r="I366" s="5"/>
    </row>
    <row r="367" spans="1:9" x14ac:dyDescent="0.25">
      <c r="A367" s="5"/>
      <c r="B367" s="4"/>
      <c r="C367" s="5"/>
      <c r="D367" s="2"/>
      <c r="E367" s="5"/>
      <c r="G367" s="7"/>
      <c r="I367" s="5"/>
    </row>
    <row r="368" spans="1:9" x14ac:dyDescent="0.25">
      <c r="A368" s="5"/>
      <c r="B368" s="4"/>
      <c r="C368" s="5"/>
      <c r="D368" s="2"/>
      <c r="E368" s="5"/>
      <c r="G368" s="7"/>
      <c r="I368" s="5"/>
    </row>
    <row r="369" spans="1:9" x14ac:dyDescent="0.25">
      <c r="A369" s="5"/>
      <c r="B369" s="4"/>
      <c r="C369" s="5"/>
      <c r="D369" s="2"/>
      <c r="E369" s="5"/>
      <c r="G369" s="7"/>
      <c r="I369" s="5"/>
    </row>
    <row r="370" spans="1:9" x14ac:dyDescent="0.25">
      <c r="A370" s="5"/>
      <c r="B370" s="4"/>
      <c r="C370" s="5"/>
      <c r="D370" s="2"/>
      <c r="E370" s="5"/>
      <c r="G370" s="7"/>
      <c r="I370" s="5"/>
    </row>
    <row r="371" spans="1:9" x14ac:dyDescent="0.25">
      <c r="A371" s="5"/>
      <c r="B371" s="4"/>
      <c r="C371" s="5"/>
      <c r="D371" s="2"/>
      <c r="E371" s="5"/>
      <c r="G371" s="7"/>
      <c r="I371" s="5"/>
    </row>
    <row r="372" spans="1:9" x14ac:dyDescent="0.25">
      <c r="A372" s="5"/>
      <c r="B372" s="4"/>
      <c r="C372" s="5"/>
      <c r="D372" s="2"/>
      <c r="E372" s="5"/>
      <c r="G372" s="7"/>
      <c r="I372" s="5"/>
    </row>
    <row r="373" spans="1:9" x14ac:dyDescent="0.25">
      <c r="A373" s="5"/>
      <c r="B373" s="4"/>
      <c r="C373" s="5"/>
      <c r="D373" s="2"/>
      <c r="E373" s="5"/>
      <c r="G373" s="7"/>
      <c r="I373" s="5"/>
    </row>
    <row r="374" spans="1:9" x14ac:dyDescent="0.25">
      <c r="A374" s="5"/>
      <c r="B374" s="4"/>
      <c r="C374" s="5"/>
      <c r="D374" s="2"/>
      <c r="E374" s="5"/>
      <c r="G374" s="7"/>
      <c r="I374" s="5"/>
    </row>
    <row r="375" spans="1:9" x14ac:dyDescent="0.25">
      <c r="A375" s="5"/>
      <c r="B375" s="4"/>
      <c r="C375" s="5"/>
      <c r="D375" s="2"/>
      <c r="E375" s="5"/>
      <c r="G375" s="7"/>
      <c r="I375" s="5"/>
    </row>
    <row r="376" spans="1:9" x14ac:dyDescent="0.25">
      <c r="A376" s="5"/>
      <c r="B376" s="4"/>
      <c r="C376" s="5"/>
      <c r="D376" s="2"/>
      <c r="E376" s="5"/>
      <c r="G376" s="7"/>
      <c r="I376" s="5"/>
    </row>
    <row r="377" spans="1:9" x14ac:dyDescent="0.25">
      <c r="A377" s="5"/>
      <c r="B377" s="4"/>
      <c r="C377" s="5"/>
      <c r="D377" s="2"/>
      <c r="E377" s="5"/>
      <c r="G377" s="7"/>
      <c r="I377" s="5"/>
    </row>
    <row r="378" spans="1:9" x14ac:dyDescent="0.25">
      <c r="A378" s="5"/>
      <c r="B378" s="4"/>
      <c r="C378" s="5"/>
      <c r="D378" s="2"/>
      <c r="E378" s="5"/>
      <c r="G378" s="7"/>
      <c r="I378" s="5"/>
    </row>
    <row r="379" spans="1:9" x14ac:dyDescent="0.25">
      <c r="A379" s="5"/>
      <c r="B379" s="4"/>
      <c r="C379" s="5"/>
      <c r="D379" s="2"/>
      <c r="E379" s="5"/>
      <c r="G379" s="7"/>
      <c r="I379" s="5"/>
    </row>
    <row r="380" spans="1:9" x14ac:dyDescent="0.25">
      <c r="A380" s="5"/>
      <c r="B380" s="4"/>
      <c r="C380" s="5"/>
      <c r="D380" s="2"/>
      <c r="E380" s="5"/>
      <c r="G380" s="7"/>
      <c r="I380" s="5"/>
    </row>
    <row r="381" spans="1:9" x14ac:dyDescent="0.25">
      <c r="A381" s="5"/>
      <c r="B381" s="4"/>
      <c r="C381" s="5"/>
      <c r="D381" s="2"/>
      <c r="E381" s="5"/>
      <c r="G381" s="7"/>
      <c r="I381" s="5"/>
    </row>
    <row r="382" spans="1:9" x14ac:dyDescent="0.25">
      <c r="A382" s="5"/>
      <c r="B382" s="4"/>
      <c r="C382" s="5"/>
      <c r="D382" s="2"/>
      <c r="E382" s="5"/>
      <c r="G382" s="7"/>
      <c r="I382" s="5"/>
    </row>
    <row r="383" spans="1:9" x14ac:dyDescent="0.25">
      <c r="A383" s="5"/>
      <c r="B383" s="4"/>
      <c r="C383" s="5"/>
      <c r="D383" s="2"/>
      <c r="E383" s="5"/>
      <c r="G383" s="7"/>
      <c r="I383" s="5"/>
    </row>
    <row r="384" spans="1:9" x14ac:dyDescent="0.25">
      <c r="A384" s="5"/>
      <c r="B384" s="4"/>
      <c r="C384" s="5"/>
      <c r="D384" s="2"/>
      <c r="E384" s="5"/>
      <c r="G384" s="7"/>
      <c r="I384" s="5"/>
    </row>
    <row r="385" spans="1:9" x14ac:dyDescent="0.25">
      <c r="A385" s="5"/>
      <c r="B385" s="4"/>
      <c r="C385" s="5"/>
      <c r="D385" s="2"/>
      <c r="E385" s="5"/>
      <c r="G385" s="7"/>
      <c r="I385" s="5"/>
    </row>
    <row r="386" spans="1:9" x14ac:dyDescent="0.25">
      <c r="A386" s="5"/>
      <c r="B386" s="4"/>
      <c r="C386" s="5"/>
      <c r="D386" s="2"/>
      <c r="E386" s="5"/>
      <c r="G386" s="7"/>
      <c r="I386" s="5"/>
    </row>
    <row r="387" spans="1:9" x14ac:dyDescent="0.25">
      <c r="A387" s="5"/>
      <c r="B387" s="4"/>
      <c r="C387" s="5"/>
      <c r="D387" s="2"/>
      <c r="E387" s="5"/>
      <c r="G387" s="7"/>
      <c r="I387" s="5"/>
    </row>
    <row r="388" spans="1:9" x14ac:dyDescent="0.25">
      <c r="A388" s="5"/>
      <c r="B388" s="4"/>
      <c r="C388" s="5"/>
      <c r="D388" s="2"/>
      <c r="E388" s="5"/>
      <c r="G388" s="7"/>
      <c r="I388" s="5"/>
    </row>
    <row r="389" spans="1:9" x14ac:dyDescent="0.25">
      <c r="A389" s="5"/>
      <c r="B389" s="4"/>
      <c r="C389" s="5"/>
      <c r="D389" s="2"/>
      <c r="E389" s="5"/>
      <c r="G389" s="7"/>
      <c r="I389" s="5"/>
    </row>
    <row r="390" spans="1:9" x14ac:dyDescent="0.25">
      <c r="A390" s="5"/>
      <c r="B390" s="4"/>
      <c r="C390" s="5"/>
      <c r="D390" s="2"/>
      <c r="E390" s="5"/>
      <c r="G390" s="7"/>
      <c r="I390" s="5"/>
    </row>
    <row r="391" spans="1:9" x14ac:dyDescent="0.25">
      <c r="A391" s="5"/>
      <c r="B391" s="4"/>
      <c r="C391" s="5"/>
      <c r="D391" s="2"/>
      <c r="E391" s="5"/>
      <c r="G391" s="7"/>
      <c r="I391" s="5"/>
    </row>
    <row r="392" spans="1:9" x14ac:dyDescent="0.25">
      <c r="A392" s="5"/>
      <c r="B392" s="4"/>
      <c r="C392" s="5"/>
      <c r="D392" s="2"/>
      <c r="E392" s="5"/>
      <c r="G392" s="7"/>
      <c r="I392" s="5"/>
    </row>
    <row r="393" spans="1:9" x14ac:dyDescent="0.25">
      <c r="A393" s="5"/>
      <c r="B393" s="4"/>
      <c r="C393" s="5"/>
      <c r="D393" s="2"/>
      <c r="E393" s="5"/>
      <c r="G393" s="7"/>
      <c r="I393" s="5"/>
    </row>
    <row r="394" spans="1:9" x14ac:dyDescent="0.25">
      <c r="A394" s="5"/>
      <c r="B394" s="4"/>
      <c r="C394" s="5"/>
      <c r="D394" s="2"/>
      <c r="E394" s="5"/>
      <c r="G394" s="7"/>
      <c r="I394" s="5"/>
    </row>
    <row r="395" spans="1:9" x14ac:dyDescent="0.25">
      <c r="A395" s="5"/>
      <c r="B395" s="4"/>
      <c r="C395" s="5"/>
      <c r="D395" s="2"/>
      <c r="E395" s="5"/>
      <c r="G395" s="7"/>
      <c r="I395" s="5"/>
    </row>
    <row r="396" spans="1:9" x14ac:dyDescent="0.25">
      <c r="A396" s="5"/>
      <c r="B396" s="4"/>
      <c r="C396" s="5"/>
      <c r="D396" s="2"/>
      <c r="E396" s="5"/>
      <c r="G396" s="7"/>
      <c r="I396" s="5"/>
    </row>
    <row r="397" spans="1:9" x14ac:dyDescent="0.25">
      <c r="A397" s="5"/>
      <c r="B397" s="4"/>
      <c r="C397" s="5"/>
      <c r="D397" s="2"/>
      <c r="E397" s="5"/>
      <c r="G397" s="7"/>
      <c r="I397" s="5"/>
    </row>
    <row r="398" spans="1:9" x14ac:dyDescent="0.25">
      <c r="A398" s="5"/>
      <c r="B398" s="4"/>
      <c r="C398" s="5"/>
      <c r="D398" s="2"/>
      <c r="E398" s="5"/>
      <c r="G398" s="7"/>
      <c r="I398" s="5"/>
    </row>
    <row r="399" spans="1:9" x14ac:dyDescent="0.25">
      <c r="A399" s="5"/>
      <c r="B399" s="4"/>
      <c r="C399" s="5"/>
      <c r="D399" s="2"/>
      <c r="E399" s="5"/>
      <c r="G399" s="7"/>
      <c r="I399" s="5"/>
    </row>
    <row r="400" spans="1:9" x14ac:dyDescent="0.25">
      <c r="A400" s="5"/>
      <c r="B400" s="4"/>
      <c r="C400" s="5"/>
      <c r="D400" s="2"/>
      <c r="E400" s="5"/>
      <c r="G400" s="7"/>
      <c r="I400" s="5"/>
    </row>
    <row r="401" spans="1:9" x14ac:dyDescent="0.25">
      <c r="A401" s="5"/>
      <c r="B401" s="4"/>
      <c r="C401" s="5"/>
      <c r="D401" s="2"/>
      <c r="E401" s="5"/>
      <c r="G401" s="7"/>
      <c r="I401" s="5"/>
    </row>
    <row r="402" spans="1:9" x14ac:dyDescent="0.25">
      <c r="A402" s="5"/>
      <c r="B402" s="4"/>
      <c r="C402" s="5"/>
      <c r="D402" s="2"/>
      <c r="E402" s="5"/>
      <c r="G402" s="7"/>
      <c r="I402" s="5"/>
    </row>
    <row r="403" spans="1:9" x14ac:dyDescent="0.25">
      <c r="A403" s="5"/>
      <c r="B403" s="4"/>
      <c r="C403" s="5"/>
      <c r="D403" s="2"/>
      <c r="E403" s="5"/>
      <c r="G403" s="7"/>
      <c r="I403" s="5"/>
    </row>
    <row r="404" spans="1:9" x14ac:dyDescent="0.25">
      <c r="A404" s="5"/>
      <c r="B404" s="4"/>
      <c r="C404" s="5"/>
      <c r="D404" s="2"/>
      <c r="E404" s="5"/>
      <c r="G404" s="7"/>
      <c r="I404" s="5"/>
    </row>
    <row r="405" spans="1:9" x14ac:dyDescent="0.25">
      <c r="A405" s="5"/>
      <c r="B405" s="4"/>
      <c r="C405" s="5"/>
      <c r="D405" s="2"/>
      <c r="E405" s="5"/>
      <c r="G405" s="7"/>
      <c r="I405" s="5"/>
    </row>
    <row r="406" spans="1:9" x14ac:dyDescent="0.25">
      <c r="A406" s="5"/>
      <c r="B406" s="4"/>
      <c r="C406" s="5"/>
      <c r="D406" s="2"/>
      <c r="E406" s="5"/>
      <c r="G406" s="7"/>
      <c r="I406" s="5"/>
    </row>
    <row r="407" spans="1:9" x14ac:dyDescent="0.25">
      <c r="A407" s="5"/>
      <c r="B407" s="4"/>
      <c r="C407" s="5"/>
      <c r="D407" s="2"/>
      <c r="E407" s="5"/>
      <c r="G407" s="7"/>
      <c r="I407" s="5"/>
    </row>
    <row r="408" spans="1:9" x14ac:dyDescent="0.25">
      <c r="A408" s="5"/>
      <c r="B408" s="4"/>
      <c r="C408" s="5"/>
      <c r="D408" s="2"/>
      <c r="E408" s="5"/>
      <c r="G408" s="7"/>
      <c r="I408" s="5"/>
    </row>
    <row r="409" spans="1:9" x14ac:dyDescent="0.25">
      <c r="A409" s="5"/>
      <c r="B409" s="4"/>
      <c r="C409" s="5"/>
      <c r="D409" s="2"/>
      <c r="E409" s="5"/>
      <c r="G409" s="7"/>
      <c r="I409" s="5"/>
    </row>
    <row r="410" spans="1:9" x14ac:dyDescent="0.25">
      <c r="A410" s="5"/>
      <c r="B410" s="4"/>
      <c r="C410" s="5"/>
      <c r="D410" s="2"/>
      <c r="E410" s="5"/>
      <c r="G410" s="7"/>
      <c r="I410" s="5"/>
    </row>
    <row r="411" spans="1:9" x14ac:dyDescent="0.25">
      <c r="A411" s="5"/>
      <c r="B411" s="4"/>
      <c r="C411" s="5"/>
      <c r="D411" s="2"/>
      <c r="E411" s="5"/>
      <c r="G411" s="7"/>
      <c r="I411" s="5"/>
    </row>
    <row r="412" spans="1:9" x14ac:dyDescent="0.25">
      <c r="A412" s="5"/>
      <c r="B412" s="4"/>
      <c r="C412" s="5"/>
      <c r="D412" s="2"/>
      <c r="E412" s="5"/>
      <c r="G412" s="7"/>
      <c r="I412" s="5"/>
    </row>
    <row r="413" spans="1:9" x14ac:dyDescent="0.25">
      <c r="A413" s="5"/>
      <c r="B413" s="4"/>
      <c r="C413" s="5"/>
      <c r="D413" s="2"/>
      <c r="E413" s="5"/>
      <c r="G413" s="7"/>
      <c r="I413" s="5"/>
    </row>
    <row r="414" spans="1:9" x14ac:dyDescent="0.25">
      <c r="A414" s="5"/>
      <c r="B414" s="4"/>
      <c r="C414" s="5"/>
      <c r="D414" s="2"/>
      <c r="E414" s="5"/>
      <c r="G414" s="7"/>
      <c r="I414" s="5"/>
    </row>
    <row r="415" spans="1:9" x14ac:dyDescent="0.25">
      <c r="A415" s="5"/>
      <c r="B415" s="4"/>
      <c r="C415" s="5"/>
      <c r="D415" s="2"/>
      <c r="E415" s="5"/>
      <c r="G415" s="7"/>
      <c r="I415" s="5"/>
    </row>
    <row r="416" spans="1:9" x14ac:dyDescent="0.25">
      <c r="A416" s="5"/>
      <c r="B416" s="4"/>
      <c r="C416" s="5"/>
      <c r="D416" s="2"/>
      <c r="E416" s="5"/>
      <c r="G416" s="7"/>
      <c r="I416" s="5"/>
    </row>
    <row r="417" spans="1:9" x14ac:dyDescent="0.25">
      <c r="A417" s="5"/>
      <c r="B417" s="4"/>
      <c r="C417" s="5"/>
      <c r="D417" s="2"/>
      <c r="E417" s="5"/>
      <c r="G417" s="7"/>
      <c r="I417" s="5"/>
    </row>
    <row r="418" spans="1:9" x14ac:dyDescent="0.25">
      <c r="A418" s="5"/>
      <c r="B418" s="4"/>
      <c r="C418" s="5"/>
      <c r="D418" s="2"/>
      <c r="E418" s="5"/>
      <c r="G418" s="7"/>
      <c r="I418" s="5"/>
    </row>
    <row r="419" spans="1:9" x14ac:dyDescent="0.25">
      <c r="A419" s="5"/>
      <c r="B419" s="4"/>
      <c r="C419" s="5"/>
      <c r="D419" s="2"/>
      <c r="E419" s="5"/>
      <c r="G419" s="7"/>
      <c r="I419" s="5"/>
    </row>
    <row r="420" spans="1:9" x14ac:dyDescent="0.25">
      <c r="A420" s="5"/>
      <c r="B420" s="4"/>
      <c r="C420" s="5"/>
      <c r="D420" s="2"/>
      <c r="E420" s="5"/>
      <c r="G420" s="7"/>
      <c r="I420" s="5"/>
    </row>
    <row r="421" spans="1:9" x14ac:dyDescent="0.25">
      <c r="A421" s="5"/>
      <c r="B421" s="4"/>
      <c r="C421" s="5"/>
      <c r="D421" s="2"/>
      <c r="E421" s="5"/>
      <c r="G421" s="7"/>
      <c r="I421" s="5"/>
    </row>
    <row r="422" spans="1:9" x14ac:dyDescent="0.25">
      <c r="A422" s="5"/>
      <c r="B422" s="4"/>
      <c r="C422" s="5"/>
      <c r="D422" s="2"/>
      <c r="E422" s="5"/>
      <c r="G422" s="7"/>
      <c r="I422" s="5"/>
    </row>
    <row r="423" spans="1:9" x14ac:dyDescent="0.25">
      <c r="A423" s="5"/>
      <c r="B423" s="4"/>
      <c r="C423" s="5"/>
      <c r="D423" s="2"/>
      <c r="E423" s="5"/>
      <c r="G423" s="7"/>
      <c r="I423" s="5"/>
    </row>
    <row r="424" spans="1:9" x14ac:dyDescent="0.25">
      <c r="A424" s="5"/>
      <c r="B424" s="4"/>
      <c r="C424" s="5"/>
      <c r="D424" s="2"/>
      <c r="E424" s="5"/>
      <c r="G424" s="7"/>
      <c r="I424" s="5"/>
    </row>
    <row r="425" spans="1:9" x14ac:dyDescent="0.25">
      <c r="A425" s="5"/>
      <c r="B425" s="4"/>
      <c r="C425" s="5"/>
      <c r="D425" s="2"/>
      <c r="E425" s="5"/>
      <c r="G425" s="7"/>
      <c r="I425" s="5"/>
    </row>
    <row r="426" spans="1:9" x14ac:dyDescent="0.25">
      <c r="A426" s="5"/>
      <c r="B426" s="4"/>
      <c r="C426" s="5"/>
      <c r="D426" s="2"/>
      <c r="E426" s="5"/>
      <c r="G426" s="7"/>
      <c r="I426" s="5"/>
    </row>
    <row r="427" spans="1:9" x14ac:dyDescent="0.25">
      <c r="A427" s="5"/>
      <c r="B427" s="4"/>
      <c r="C427" s="5"/>
      <c r="D427" s="2"/>
      <c r="E427" s="5"/>
      <c r="G427" s="7"/>
      <c r="I427" s="5"/>
    </row>
    <row r="428" spans="1:9" x14ac:dyDescent="0.25">
      <c r="A428" s="5"/>
      <c r="B428" s="4"/>
      <c r="C428" s="5"/>
      <c r="D428" s="2"/>
      <c r="E428" s="5"/>
      <c r="G428" s="7"/>
      <c r="I428" s="5"/>
    </row>
    <row r="429" spans="1:9" x14ac:dyDescent="0.25">
      <c r="A429" s="5"/>
      <c r="B429" s="4"/>
      <c r="C429" s="5"/>
      <c r="D429" s="2"/>
      <c r="E429" s="5"/>
      <c r="G429" s="7"/>
      <c r="I429" s="5"/>
    </row>
    <row r="430" spans="1:9" x14ac:dyDescent="0.25">
      <c r="A430" s="5"/>
      <c r="B430" s="4"/>
      <c r="C430" s="5"/>
      <c r="D430" s="2"/>
      <c r="E430" s="5"/>
      <c r="G430" s="7"/>
      <c r="I430" s="5"/>
    </row>
    <row r="431" spans="1:9" x14ac:dyDescent="0.25">
      <c r="A431" s="5"/>
      <c r="B431" s="4"/>
      <c r="C431" s="5"/>
      <c r="D431" s="2"/>
      <c r="E431" s="5"/>
      <c r="G431" s="7"/>
      <c r="I431" s="5"/>
    </row>
    <row r="432" spans="1:9" x14ac:dyDescent="0.25">
      <c r="A432" s="5"/>
      <c r="B432" s="4"/>
      <c r="C432" s="5"/>
      <c r="D432" s="2"/>
      <c r="E432" s="5"/>
      <c r="G432" s="7"/>
      <c r="I432" s="5"/>
    </row>
    <row r="433" spans="1:9" x14ac:dyDescent="0.25">
      <c r="A433" s="5"/>
      <c r="B433" s="4"/>
      <c r="C433" s="5"/>
      <c r="D433" s="2"/>
      <c r="E433" s="5"/>
      <c r="G433" s="7"/>
      <c r="I433" s="5"/>
    </row>
    <row r="434" spans="1:9" x14ac:dyDescent="0.25">
      <c r="A434" s="5"/>
      <c r="B434" s="4"/>
      <c r="C434" s="5"/>
      <c r="D434" s="2"/>
      <c r="E434" s="5"/>
      <c r="G434" s="7"/>
      <c r="I434" s="5"/>
    </row>
    <row r="435" spans="1:9" x14ac:dyDescent="0.25">
      <c r="A435" s="5"/>
      <c r="B435" s="4"/>
      <c r="C435" s="5"/>
      <c r="D435" s="2"/>
      <c r="E435" s="5"/>
      <c r="G435" s="7"/>
      <c r="I435" s="5"/>
    </row>
    <row r="436" spans="1:9" x14ac:dyDescent="0.25">
      <c r="A436" s="5"/>
      <c r="B436" s="4"/>
      <c r="C436" s="5"/>
      <c r="D436" s="2"/>
      <c r="E436" s="5"/>
      <c r="G436" s="7"/>
      <c r="I436" s="5"/>
    </row>
    <row r="437" spans="1:9" x14ac:dyDescent="0.25">
      <c r="A437" s="5"/>
      <c r="B437" s="4"/>
      <c r="C437" s="5"/>
      <c r="D437" s="2"/>
      <c r="E437" s="5"/>
      <c r="G437" s="7"/>
      <c r="I437" s="5"/>
    </row>
    <row r="438" spans="1:9" x14ac:dyDescent="0.25">
      <c r="A438" s="5"/>
      <c r="B438" s="4"/>
      <c r="C438" s="5"/>
      <c r="D438" s="2"/>
      <c r="E438" s="5"/>
      <c r="G438" s="7"/>
      <c r="I438" s="5"/>
    </row>
    <row r="439" spans="1:9" x14ac:dyDescent="0.25">
      <c r="A439" s="5"/>
      <c r="B439" s="4"/>
      <c r="C439" s="5"/>
      <c r="D439" s="2"/>
      <c r="E439" s="5"/>
      <c r="G439" s="7"/>
      <c r="I439" s="5"/>
    </row>
    <row r="440" spans="1:9" x14ac:dyDescent="0.25">
      <c r="A440" s="5"/>
      <c r="B440" s="4"/>
      <c r="C440" s="5"/>
      <c r="D440" s="2"/>
      <c r="E440" s="5"/>
      <c r="G440" s="7"/>
      <c r="I440" s="5"/>
    </row>
    <row r="441" spans="1:9" x14ac:dyDescent="0.25">
      <c r="A441" s="5"/>
      <c r="B441" s="4"/>
      <c r="C441" s="5"/>
      <c r="D441" s="2"/>
      <c r="E441" s="5"/>
      <c r="G441" s="7"/>
      <c r="I441" s="5"/>
    </row>
    <row r="442" spans="1:9" x14ac:dyDescent="0.25">
      <c r="A442" s="5"/>
      <c r="B442" s="4"/>
      <c r="C442" s="5"/>
      <c r="D442" s="2"/>
      <c r="E442" s="5"/>
      <c r="G442" s="7"/>
      <c r="I442" s="5"/>
    </row>
    <row r="443" spans="1:9" x14ac:dyDescent="0.25">
      <c r="A443" s="5"/>
      <c r="B443" s="4"/>
      <c r="C443" s="5"/>
      <c r="D443" s="2"/>
      <c r="E443" s="5"/>
      <c r="G443" s="7"/>
      <c r="I443" s="5"/>
    </row>
    <row r="444" spans="1:9" x14ac:dyDescent="0.25">
      <c r="A444" s="5"/>
      <c r="B444" s="4"/>
      <c r="C444" s="5"/>
      <c r="D444" s="2"/>
      <c r="E444" s="5"/>
      <c r="G444" s="7"/>
      <c r="I444" s="5"/>
    </row>
    <row r="445" spans="1:9" x14ac:dyDescent="0.25">
      <c r="A445" s="5"/>
      <c r="B445" s="4"/>
      <c r="C445" s="5"/>
      <c r="D445" s="2"/>
      <c r="E445" s="5"/>
      <c r="G445" s="7"/>
      <c r="I445" s="5"/>
    </row>
    <row r="446" spans="1:9" x14ac:dyDescent="0.25">
      <c r="A446" s="5"/>
      <c r="B446" s="4"/>
      <c r="C446" s="5"/>
      <c r="D446" s="2"/>
      <c r="E446" s="5"/>
      <c r="G446" s="7"/>
      <c r="I446" s="5"/>
    </row>
    <row r="447" spans="1:9" x14ac:dyDescent="0.25">
      <c r="A447" s="5"/>
      <c r="B447" s="4"/>
      <c r="C447" s="5"/>
      <c r="D447" s="2"/>
      <c r="E447" s="5"/>
      <c r="G447" s="7"/>
      <c r="I447" s="5"/>
    </row>
    <row r="448" spans="1:9" x14ac:dyDescent="0.25">
      <c r="A448" s="5"/>
      <c r="B448" s="4"/>
      <c r="C448" s="5"/>
      <c r="D448" s="2"/>
      <c r="E448" s="5"/>
      <c r="G448" s="7"/>
      <c r="I448" s="5"/>
    </row>
    <row r="449" spans="1:9" x14ac:dyDescent="0.25">
      <c r="A449" s="5"/>
      <c r="B449" s="4"/>
      <c r="C449" s="5"/>
      <c r="D449" s="2"/>
      <c r="E449" s="5"/>
      <c r="G449" s="7"/>
      <c r="I449" s="5"/>
    </row>
    <row r="450" spans="1:9" x14ac:dyDescent="0.25">
      <c r="A450" s="5"/>
      <c r="B450" s="4"/>
      <c r="C450" s="5"/>
      <c r="D450" s="2"/>
      <c r="E450" s="5"/>
      <c r="G450" s="7"/>
      <c r="I450" s="5"/>
    </row>
    <row r="451" spans="1:9" x14ac:dyDescent="0.25">
      <c r="A451" s="5"/>
      <c r="B451" s="4"/>
      <c r="C451" s="5"/>
      <c r="D451" s="2"/>
      <c r="E451" s="5"/>
      <c r="G451" s="7"/>
      <c r="I451" s="5"/>
    </row>
    <row r="452" spans="1:9" x14ac:dyDescent="0.25">
      <c r="A452" s="5"/>
      <c r="B452" s="4"/>
      <c r="C452" s="5"/>
      <c r="D452" s="2"/>
      <c r="E452" s="5"/>
      <c r="G452" s="7"/>
      <c r="I452" s="5"/>
    </row>
    <row r="453" spans="1:9" x14ac:dyDescent="0.25">
      <c r="A453" s="5"/>
      <c r="B453" s="4"/>
      <c r="C453" s="5"/>
      <c r="D453" s="2"/>
      <c r="E453" s="5"/>
      <c r="G453" s="7"/>
      <c r="I453" s="5"/>
    </row>
    <row r="454" spans="1:9" x14ac:dyDescent="0.25">
      <c r="A454" s="5"/>
      <c r="B454" s="4"/>
      <c r="C454" s="5"/>
      <c r="D454" s="2"/>
      <c r="E454" s="5"/>
      <c r="G454" s="7"/>
      <c r="I454" s="5"/>
    </row>
    <row r="455" spans="1:9" x14ac:dyDescent="0.25">
      <c r="A455" s="5"/>
      <c r="B455" s="4"/>
      <c r="C455" s="5"/>
      <c r="D455" s="2"/>
      <c r="E455" s="5"/>
      <c r="G455" s="7"/>
      <c r="I455" s="5"/>
    </row>
    <row r="456" spans="1:9" x14ac:dyDescent="0.25">
      <c r="A456" s="5"/>
      <c r="B456" s="4"/>
      <c r="C456" s="5"/>
      <c r="D456" s="2"/>
      <c r="E456" s="5"/>
      <c r="G456" s="7"/>
      <c r="I456" s="5"/>
    </row>
    <row r="457" spans="1:9" x14ac:dyDescent="0.25">
      <c r="A457" s="5"/>
      <c r="B457" s="4"/>
      <c r="C457" s="5"/>
      <c r="D457" s="2"/>
      <c r="E457" s="5"/>
      <c r="G457" s="7"/>
      <c r="I457" s="5"/>
    </row>
    <row r="458" spans="1:9" x14ac:dyDescent="0.25">
      <c r="A458" s="5"/>
      <c r="B458" s="4"/>
      <c r="C458" s="5"/>
      <c r="D458" s="2"/>
      <c r="E458" s="5"/>
      <c r="G458" s="7"/>
      <c r="I458" s="5"/>
    </row>
    <row r="459" spans="1:9" x14ac:dyDescent="0.25">
      <c r="A459" s="5"/>
      <c r="B459" s="4"/>
      <c r="C459" s="5"/>
      <c r="D459" s="2"/>
      <c r="E459" s="5"/>
      <c r="G459" s="7"/>
      <c r="I459" s="5"/>
    </row>
    <row r="460" spans="1:9" x14ac:dyDescent="0.25">
      <c r="A460" s="5"/>
      <c r="B460" s="4"/>
      <c r="C460" s="5"/>
      <c r="D460" s="2"/>
      <c r="E460" s="5"/>
      <c r="G460" s="7"/>
      <c r="I460" s="5"/>
    </row>
    <row r="461" spans="1:9" x14ac:dyDescent="0.25">
      <c r="A461" s="5"/>
      <c r="B461" s="4"/>
      <c r="C461" s="5"/>
      <c r="D461" s="2"/>
      <c r="E461" s="5"/>
      <c r="G461" s="7"/>
      <c r="I461" s="5"/>
    </row>
    <row r="462" spans="1:9" x14ac:dyDescent="0.25">
      <c r="A462" s="5"/>
      <c r="B462" s="4"/>
      <c r="C462" s="5"/>
      <c r="D462" s="2"/>
      <c r="E462" s="5"/>
      <c r="G462" s="7"/>
      <c r="I462" s="5"/>
    </row>
    <row r="463" spans="1:9" x14ac:dyDescent="0.25">
      <c r="A463" s="5"/>
      <c r="B463" s="4"/>
      <c r="C463" s="5"/>
      <c r="D463" s="2"/>
      <c r="E463" s="5"/>
      <c r="G463" s="7"/>
      <c r="I463" s="5"/>
    </row>
    <row r="464" spans="1:9" x14ac:dyDescent="0.25">
      <c r="A464" s="5"/>
      <c r="B464" s="4"/>
      <c r="C464" s="5"/>
      <c r="D464" s="2"/>
      <c r="E464" s="5"/>
      <c r="G464" s="7"/>
      <c r="I464" s="5"/>
    </row>
    <row r="465" spans="1:9" x14ac:dyDescent="0.25">
      <c r="A465" s="5"/>
      <c r="B465" s="4"/>
      <c r="C465" s="5"/>
      <c r="D465" s="2"/>
      <c r="E465" s="5"/>
      <c r="G465" s="7"/>
      <c r="I465" s="5"/>
    </row>
    <row r="466" spans="1:9" x14ac:dyDescent="0.25">
      <c r="A466" s="5"/>
      <c r="B466" s="4"/>
      <c r="C466" s="5"/>
      <c r="D466" s="2"/>
      <c r="E466" s="5"/>
      <c r="G466" s="7"/>
      <c r="I466" s="5"/>
    </row>
    <row r="467" spans="1:9" x14ac:dyDescent="0.25">
      <c r="A467" s="5"/>
      <c r="B467" s="4"/>
      <c r="C467" s="5"/>
      <c r="D467" s="2"/>
      <c r="E467" s="5"/>
      <c r="G467" s="7"/>
      <c r="I467" s="5"/>
    </row>
    <row r="468" spans="1:9" x14ac:dyDescent="0.25">
      <c r="A468" s="5"/>
      <c r="B468" s="4"/>
      <c r="C468" s="5"/>
      <c r="D468" s="2"/>
      <c r="E468" s="5"/>
      <c r="G468" s="7"/>
      <c r="I468" s="5"/>
    </row>
    <row r="469" spans="1:9" x14ac:dyDescent="0.25">
      <c r="A469" s="5"/>
      <c r="B469" s="4"/>
      <c r="C469" s="5"/>
      <c r="D469" s="2"/>
      <c r="E469" s="5"/>
      <c r="G469" s="7"/>
      <c r="I469" s="5"/>
    </row>
    <row r="470" spans="1:9" x14ac:dyDescent="0.25">
      <c r="A470" s="5"/>
      <c r="B470" s="4"/>
      <c r="C470" s="5"/>
      <c r="D470" s="2"/>
      <c r="E470" s="5"/>
      <c r="G470" s="7"/>
      <c r="I470" s="5"/>
    </row>
    <row r="471" spans="1:9" x14ac:dyDescent="0.25">
      <c r="A471" s="5"/>
      <c r="B471" s="4"/>
      <c r="C471" s="5"/>
      <c r="D471" s="2"/>
      <c r="E471" s="5"/>
      <c r="G471" s="7"/>
      <c r="I471" s="5"/>
    </row>
    <row r="472" spans="1:9" x14ac:dyDescent="0.25">
      <c r="A472" s="5"/>
      <c r="B472" s="4"/>
      <c r="C472" s="5"/>
      <c r="D472" s="2"/>
      <c r="E472" s="5"/>
      <c r="G472" s="7"/>
      <c r="I472" s="5"/>
    </row>
    <row r="473" spans="1:9" x14ac:dyDescent="0.25">
      <c r="A473" s="5"/>
      <c r="B473" s="4"/>
      <c r="C473" s="5"/>
      <c r="D473" s="2"/>
      <c r="E473" s="5"/>
      <c r="G473" s="7"/>
      <c r="I473" s="5"/>
    </row>
    <row r="474" spans="1:9" x14ac:dyDescent="0.25">
      <c r="A474" s="5"/>
      <c r="B474" s="4"/>
      <c r="C474" s="5"/>
      <c r="D474" s="2"/>
      <c r="E474" s="5"/>
      <c r="G474" s="7"/>
      <c r="I474" s="5"/>
    </row>
    <row r="475" spans="1:9" x14ac:dyDescent="0.25">
      <c r="A475" s="5"/>
      <c r="B475" s="4"/>
      <c r="C475" s="5"/>
      <c r="D475" s="2"/>
      <c r="E475" s="5"/>
      <c r="G475" s="7"/>
      <c r="I475" s="5"/>
    </row>
    <row r="476" spans="1:9" x14ac:dyDescent="0.25">
      <c r="A476" s="5"/>
      <c r="B476" s="4"/>
      <c r="C476" s="5"/>
      <c r="D476" s="2"/>
      <c r="E476" s="5"/>
      <c r="G476" s="7"/>
      <c r="I476" s="5"/>
    </row>
    <row r="477" spans="1:9" x14ac:dyDescent="0.25">
      <c r="A477" s="5"/>
      <c r="B477" s="4"/>
      <c r="C477" s="5"/>
      <c r="D477" s="2"/>
      <c r="E477" s="5"/>
      <c r="G477" s="7"/>
      <c r="I477" s="5"/>
    </row>
    <row r="478" spans="1:9" x14ac:dyDescent="0.25">
      <c r="A478" s="5"/>
      <c r="B478" s="4"/>
      <c r="C478" s="5"/>
      <c r="D478" s="2"/>
      <c r="E478" s="5"/>
      <c r="G478" s="7"/>
      <c r="I478" s="5"/>
    </row>
    <row r="479" spans="1:9" x14ac:dyDescent="0.25">
      <c r="A479" s="5"/>
      <c r="B479" s="4"/>
      <c r="C479" s="5"/>
      <c r="D479" s="2"/>
      <c r="E479" s="5"/>
      <c r="G479" s="7"/>
      <c r="I479" s="5"/>
    </row>
    <row r="480" spans="1:9" x14ac:dyDescent="0.25">
      <c r="A480" s="5"/>
      <c r="B480" s="4"/>
      <c r="C480" s="5"/>
      <c r="D480" s="2"/>
      <c r="E480" s="5"/>
      <c r="G480" s="7"/>
      <c r="I480" s="5"/>
    </row>
    <row r="481" spans="1:9" x14ac:dyDescent="0.25">
      <c r="A481" s="5"/>
      <c r="B481" s="4"/>
      <c r="C481" s="5"/>
      <c r="D481" s="2"/>
      <c r="E481" s="5"/>
      <c r="G481" s="7"/>
      <c r="I481" s="5"/>
    </row>
    <row r="482" spans="1:9" x14ac:dyDescent="0.25">
      <c r="A482" s="5"/>
      <c r="B482" s="4"/>
      <c r="C482" s="5"/>
      <c r="D482" s="2"/>
      <c r="E482" s="5"/>
      <c r="G482" s="7"/>
      <c r="I482" s="5"/>
    </row>
    <row r="483" spans="1:9" x14ac:dyDescent="0.25">
      <c r="A483" s="5"/>
      <c r="B483" s="4"/>
      <c r="C483" s="5"/>
      <c r="D483" s="2"/>
      <c r="E483" s="5"/>
      <c r="G483" s="7"/>
      <c r="I483" s="5"/>
    </row>
    <row r="484" spans="1:9" x14ac:dyDescent="0.25">
      <c r="A484" s="5"/>
      <c r="B484" s="4"/>
      <c r="C484" s="5"/>
      <c r="D484" s="2"/>
      <c r="E484" s="5"/>
      <c r="G484" s="7"/>
      <c r="I484" s="5"/>
    </row>
    <row r="485" spans="1:9" x14ac:dyDescent="0.25">
      <c r="A485" s="5"/>
      <c r="B485" s="4"/>
      <c r="C485" s="5"/>
      <c r="D485" s="2"/>
      <c r="E485" s="5"/>
      <c r="G485" s="7"/>
      <c r="I485" s="5"/>
    </row>
    <row r="486" spans="1:9" x14ac:dyDescent="0.25">
      <c r="A486" s="5"/>
      <c r="B486" s="4"/>
      <c r="C486" s="5"/>
      <c r="D486" s="2"/>
      <c r="E486" s="5"/>
      <c r="G486" s="7"/>
      <c r="I486" s="5"/>
    </row>
    <row r="487" spans="1:9" x14ac:dyDescent="0.25">
      <c r="A487" s="5"/>
      <c r="B487" s="4"/>
      <c r="C487" s="5"/>
      <c r="D487" s="2"/>
      <c r="E487" s="5"/>
      <c r="G487" s="7"/>
      <c r="I487" s="5"/>
    </row>
    <row r="488" spans="1:9" x14ac:dyDescent="0.25">
      <c r="A488" s="5"/>
      <c r="B488" s="4"/>
      <c r="C488" s="5"/>
      <c r="D488" s="2"/>
      <c r="E488" s="5"/>
      <c r="G488" s="7"/>
      <c r="I488" s="5"/>
    </row>
    <row r="489" spans="1:9" x14ac:dyDescent="0.25">
      <c r="A489" s="5"/>
      <c r="B489" s="4"/>
      <c r="C489" s="5"/>
      <c r="D489" s="2"/>
      <c r="E489" s="5"/>
      <c r="G489" s="7"/>
      <c r="I489" s="5"/>
    </row>
    <row r="490" spans="1:9" x14ac:dyDescent="0.25">
      <c r="A490" s="5"/>
      <c r="B490" s="4"/>
      <c r="C490" s="5"/>
      <c r="D490" s="2"/>
      <c r="E490" s="5"/>
      <c r="G490" s="7"/>
      <c r="I490" s="5"/>
    </row>
    <row r="491" spans="1:9" x14ac:dyDescent="0.25">
      <c r="A491" s="5"/>
      <c r="B491" s="4"/>
      <c r="C491" s="5"/>
      <c r="D491" s="2"/>
      <c r="E491" s="5"/>
      <c r="G491" s="7"/>
      <c r="I491" s="5"/>
    </row>
    <row r="492" spans="1:9" x14ac:dyDescent="0.25">
      <c r="A492" s="5"/>
      <c r="B492" s="4"/>
      <c r="C492" s="5"/>
      <c r="D492" s="2"/>
      <c r="E492" s="5"/>
      <c r="G492" s="7"/>
      <c r="I492" s="5"/>
    </row>
    <row r="493" spans="1:9" x14ac:dyDescent="0.25">
      <c r="A493" s="5"/>
      <c r="B493" s="4"/>
      <c r="C493" s="5"/>
      <c r="D493" s="2"/>
      <c r="E493" s="5"/>
      <c r="G493" s="7"/>
      <c r="I493" s="5"/>
    </row>
    <row r="494" spans="1:9" x14ac:dyDescent="0.25">
      <c r="A494" s="5"/>
      <c r="B494" s="4"/>
      <c r="C494" s="5"/>
      <c r="D494" s="2"/>
      <c r="E494" s="5"/>
      <c r="G494" s="7"/>
      <c r="I494" s="5"/>
    </row>
    <row r="495" spans="1:9" x14ac:dyDescent="0.25">
      <c r="A495" s="5"/>
      <c r="B495" s="4"/>
      <c r="C495" s="5"/>
      <c r="D495" s="2"/>
      <c r="E495" s="5"/>
      <c r="G495" s="7"/>
      <c r="I495" s="5"/>
    </row>
    <row r="496" spans="1:9" x14ac:dyDescent="0.25">
      <c r="A496" s="5"/>
      <c r="B496" s="4"/>
      <c r="C496" s="5"/>
      <c r="D496" s="2"/>
      <c r="E496" s="5"/>
      <c r="G496" s="7"/>
      <c r="I496" s="5"/>
    </row>
    <row r="497" spans="1:9" x14ac:dyDescent="0.25">
      <c r="A497" s="5"/>
      <c r="B497" s="4"/>
      <c r="C497" s="5"/>
      <c r="D497" s="2"/>
      <c r="E497" s="5"/>
      <c r="G497" s="7"/>
      <c r="I497" s="5"/>
    </row>
    <row r="498" spans="1:9" x14ac:dyDescent="0.25">
      <c r="A498" s="5"/>
      <c r="B498" s="4"/>
      <c r="C498" s="5"/>
      <c r="D498" s="2"/>
      <c r="E498" s="5"/>
      <c r="G498" s="7"/>
      <c r="I498" s="5"/>
    </row>
    <row r="499" spans="1:9" x14ac:dyDescent="0.25">
      <c r="A499" s="5"/>
      <c r="B499" s="4"/>
      <c r="C499" s="5"/>
      <c r="D499" s="2"/>
      <c r="E499" s="5"/>
      <c r="G499" s="7"/>
      <c r="I499" s="5"/>
    </row>
    <row r="500" spans="1:9" x14ac:dyDescent="0.25">
      <c r="A500" s="5"/>
      <c r="B500" s="4"/>
      <c r="C500" s="5"/>
      <c r="D500" s="2"/>
      <c r="E500" s="5"/>
      <c r="G500" s="7"/>
      <c r="I500" s="5"/>
    </row>
    <row r="501" spans="1:9" x14ac:dyDescent="0.25">
      <c r="A501" s="5"/>
      <c r="B501" s="4"/>
      <c r="C501" s="5"/>
      <c r="D501" s="2"/>
      <c r="E501" s="5"/>
      <c r="G501" s="7"/>
      <c r="I501" s="5"/>
    </row>
    <row r="502" spans="1:9" x14ac:dyDescent="0.25">
      <c r="A502" s="5"/>
      <c r="B502" s="4"/>
      <c r="C502" s="5"/>
      <c r="D502" s="2"/>
      <c r="E502" s="5"/>
      <c r="G502" s="7"/>
      <c r="I502" s="5"/>
    </row>
    <row r="503" spans="1:9" x14ac:dyDescent="0.25">
      <c r="A503" s="5"/>
      <c r="B503" s="4"/>
      <c r="C503" s="5"/>
      <c r="D503" s="2"/>
      <c r="E503" s="5"/>
      <c r="G503" s="7"/>
      <c r="I503" s="5"/>
    </row>
    <row r="504" spans="1:9" x14ac:dyDescent="0.25">
      <c r="A504" s="5"/>
      <c r="B504" s="4"/>
      <c r="C504" s="5"/>
      <c r="D504" s="2"/>
      <c r="E504" s="5"/>
      <c r="G504" s="7"/>
      <c r="I504" s="5"/>
    </row>
    <row r="505" spans="1:9" x14ac:dyDescent="0.25">
      <c r="A505" s="5"/>
      <c r="B505" s="4"/>
      <c r="C505" s="5"/>
      <c r="D505" s="2"/>
      <c r="E505" s="5"/>
      <c r="G505" s="7"/>
      <c r="I505" s="5"/>
    </row>
    <row r="506" spans="1:9" x14ac:dyDescent="0.25">
      <c r="A506" s="5"/>
      <c r="B506" s="4"/>
      <c r="C506" s="5"/>
      <c r="D506" s="2"/>
      <c r="E506" s="5"/>
      <c r="G506" s="7"/>
      <c r="I506" s="5"/>
    </row>
    <row r="507" spans="1:9" x14ac:dyDescent="0.25">
      <c r="A507" s="5"/>
      <c r="B507" s="4"/>
      <c r="C507" s="5"/>
      <c r="D507" s="2"/>
      <c r="E507" s="5"/>
      <c r="G507" s="7"/>
      <c r="I507" s="5"/>
    </row>
    <row r="508" spans="1:9" x14ac:dyDescent="0.25">
      <c r="A508" s="5"/>
      <c r="B508" s="4"/>
      <c r="C508" s="5"/>
      <c r="D508" s="2"/>
      <c r="E508" s="5"/>
      <c r="G508" s="7"/>
      <c r="I508" s="5"/>
    </row>
    <row r="509" spans="1:9" x14ac:dyDescent="0.25">
      <c r="A509" s="5"/>
      <c r="B509" s="4"/>
      <c r="C509" s="5"/>
      <c r="D509" s="2"/>
      <c r="E509" s="5"/>
      <c r="G509" s="7"/>
      <c r="I509" s="5"/>
    </row>
    <row r="510" spans="1:9" x14ac:dyDescent="0.25">
      <c r="A510" s="5"/>
      <c r="B510" s="4"/>
      <c r="C510" s="5"/>
      <c r="D510" s="2"/>
      <c r="E510" s="5"/>
      <c r="G510" s="7"/>
      <c r="I510" s="5"/>
    </row>
    <row r="511" spans="1:9" x14ac:dyDescent="0.25">
      <c r="A511" s="5"/>
      <c r="B511" s="4"/>
      <c r="C511" s="5"/>
      <c r="D511" s="2"/>
      <c r="E511" s="5"/>
      <c r="G511" s="7"/>
      <c r="I511" s="5"/>
    </row>
    <row r="512" spans="1:9" x14ac:dyDescent="0.25">
      <c r="A512" s="5"/>
      <c r="B512" s="4"/>
      <c r="C512" s="5"/>
      <c r="D512" s="2"/>
      <c r="E512" s="5"/>
      <c r="G512" s="7"/>
      <c r="I512" s="5"/>
    </row>
    <row r="513" spans="1:9" x14ac:dyDescent="0.25">
      <c r="A513" s="5"/>
      <c r="B513" s="4"/>
      <c r="C513" s="5"/>
      <c r="D513" s="2"/>
      <c r="E513" s="5"/>
      <c r="G513" s="7"/>
      <c r="I513" s="5"/>
    </row>
    <row r="514" spans="1:9" x14ac:dyDescent="0.25">
      <c r="A514" s="5"/>
      <c r="B514" s="4"/>
      <c r="C514" s="5"/>
      <c r="D514" s="2"/>
      <c r="E514" s="5"/>
      <c r="G514" s="7"/>
      <c r="I514" s="5"/>
    </row>
    <row r="515" spans="1:9" x14ac:dyDescent="0.25">
      <c r="A515" s="5"/>
      <c r="B515" s="4"/>
      <c r="C515" s="5"/>
      <c r="D515" s="2"/>
      <c r="E515" s="5"/>
      <c r="G515" s="7"/>
      <c r="I515" s="5"/>
    </row>
    <row r="516" spans="1:9" x14ac:dyDescent="0.25">
      <c r="A516" s="5"/>
      <c r="B516" s="4"/>
      <c r="C516" s="5"/>
      <c r="D516" s="2"/>
      <c r="E516" s="5"/>
      <c r="G516" s="7"/>
      <c r="I516" s="5"/>
    </row>
    <row r="517" spans="1:9" x14ac:dyDescent="0.25">
      <c r="A517" s="5"/>
      <c r="B517" s="4"/>
      <c r="C517" s="5"/>
      <c r="D517" s="2"/>
      <c r="E517" s="5"/>
      <c r="G517" s="7"/>
      <c r="I517" s="5"/>
    </row>
    <row r="518" spans="1:9" x14ac:dyDescent="0.25">
      <c r="A518" s="5"/>
      <c r="B518" s="4"/>
      <c r="C518" s="5"/>
      <c r="D518" s="2"/>
      <c r="E518" s="5"/>
      <c r="G518" s="7"/>
      <c r="I518" s="5"/>
    </row>
    <row r="519" spans="1:9" x14ac:dyDescent="0.25">
      <c r="A519" s="5"/>
      <c r="B519" s="4"/>
      <c r="C519" s="5"/>
      <c r="D519" s="2"/>
      <c r="E519" s="5"/>
      <c r="G519" s="7"/>
      <c r="I519" s="5"/>
    </row>
    <row r="520" spans="1:9" x14ac:dyDescent="0.25">
      <c r="A520" s="5"/>
      <c r="B520" s="4"/>
      <c r="C520" s="5"/>
      <c r="D520" s="2"/>
      <c r="E520" s="5"/>
      <c r="G520" s="7"/>
      <c r="I520" s="5"/>
    </row>
    <row r="521" spans="1:9" x14ac:dyDescent="0.25">
      <c r="A521" s="5"/>
      <c r="B521" s="4"/>
      <c r="C521" s="5"/>
      <c r="D521" s="2"/>
      <c r="E521" s="5"/>
      <c r="G521" s="7"/>
      <c r="I521" s="5"/>
    </row>
    <row r="522" spans="1:9" x14ac:dyDescent="0.25">
      <c r="A522" s="5"/>
      <c r="B522" s="4"/>
      <c r="C522" s="5"/>
      <c r="D522" s="2"/>
      <c r="E522" s="5"/>
      <c r="G522" s="7"/>
      <c r="I522" s="5"/>
    </row>
    <row r="523" spans="1:9" x14ac:dyDescent="0.25">
      <c r="A523" s="5"/>
      <c r="B523" s="4"/>
      <c r="C523" s="5"/>
      <c r="D523" s="2"/>
      <c r="E523" s="5"/>
      <c r="G523" s="7"/>
      <c r="I523" s="5"/>
    </row>
    <row r="524" spans="1:9" x14ac:dyDescent="0.25">
      <c r="A524" s="5"/>
      <c r="B524" s="4"/>
      <c r="C524" s="5"/>
      <c r="D524" s="2"/>
      <c r="E524" s="5"/>
      <c r="G524" s="7"/>
      <c r="I524" s="5"/>
    </row>
    <row r="525" spans="1:9" x14ac:dyDescent="0.25">
      <c r="A525" s="5"/>
      <c r="B525" s="4"/>
      <c r="C525" s="5"/>
      <c r="D525" s="2"/>
      <c r="E525" s="5"/>
      <c r="G525" s="7"/>
      <c r="I525" s="5"/>
    </row>
    <row r="526" spans="1:9" x14ac:dyDescent="0.25">
      <c r="A526" s="5"/>
      <c r="B526" s="4"/>
      <c r="C526" s="5"/>
      <c r="D526" s="2"/>
      <c r="E526" s="5"/>
      <c r="G526" s="7"/>
      <c r="I526" s="5"/>
    </row>
    <row r="527" spans="1:9" x14ac:dyDescent="0.25">
      <c r="A527" s="5"/>
      <c r="B527" s="4"/>
      <c r="C527" s="5"/>
      <c r="D527" s="2"/>
      <c r="E527" s="5"/>
      <c r="G527" s="7"/>
      <c r="I527" s="5"/>
    </row>
    <row r="528" spans="1:9" x14ac:dyDescent="0.25">
      <c r="A528" s="5"/>
      <c r="B528" s="4"/>
      <c r="C528" s="5"/>
      <c r="D528" s="2"/>
      <c r="E528" s="5"/>
      <c r="G528" s="7"/>
      <c r="I528" s="5"/>
    </row>
    <row r="529" spans="1:9" x14ac:dyDescent="0.25">
      <c r="A529" s="5"/>
      <c r="B529" s="4"/>
      <c r="C529" s="5"/>
      <c r="D529" s="2"/>
      <c r="E529" s="5"/>
      <c r="G529" s="7"/>
      <c r="I529" s="5"/>
    </row>
    <row r="530" spans="1:9" x14ac:dyDescent="0.25">
      <c r="A530" s="5"/>
      <c r="B530" s="4"/>
      <c r="C530" s="5"/>
      <c r="D530" s="2"/>
      <c r="E530" s="5"/>
      <c r="G530" s="7"/>
      <c r="I530" s="5"/>
    </row>
    <row r="531" spans="1:9" x14ac:dyDescent="0.25">
      <c r="A531" s="5"/>
      <c r="B531" s="4"/>
      <c r="C531" s="5"/>
      <c r="D531" s="2"/>
      <c r="E531" s="5"/>
      <c r="G531" s="7"/>
      <c r="I531" s="5"/>
    </row>
    <row r="532" spans="1:9" x14ac:dyDescent="0.25">
      <c r="A532" s="5"/>
      <c r="B532" s="4"/>
      <c r="C532" s="5"/>
      <c r="D532" s="2"/>
      <c r="E532" s="5"/>
      <c r="G532" s="7"/>
      <c r="I532" s="5"/>
    </row>
    <row r="533" spans="1:9" x14ac:dyDescent="0.25">
      <c r="A533" s="5"/>
      <c r="B533" s="4"/>
      <c r="C533" s="5"/>
      <c r="D533" s="2"/>
      <c r="E533" s="5"/>
      <c r="G533" s="7"/>
      <c r="I533" s="5"/>
    </row>
    <row r="534" spans="1:9" x14ac:dyDescent="0.25">
      <c r="A534" s="5"/>
      <c r="B534" s="4"/>
      <c r="C534" s="5"/>
      <c r="D534" s="2"/>
      <c r="E534" s="5"/>
      <c r="G534" s="7"/>
      <c r="I534" s="5"/>
    </row>
    <row r="535" spans="1:9" x14ac:dyDescent="0.25">
      <c r="A535" s="5"/>
      <c r="B535" s="4"/>
      <c r="C535" s="5"/>
      <c r="D535" s="2"/>
      <c r="E535" s="5"/>
      <c r="G535" s="7"/>
      <c r="I535" s="5"/>
    </row>
    <row r="536" spans="1:9" x14ac:dyDescent="0.25">
      <c r="A536" s="5"/>
      <c r="B536" s="4"/>
      <c r="C536" s="5"/>
      <c r="D536" s="2"/>
      <c r="E536" s="5"/>
      <c r="G536" s="7"/>
      <c r="I536" s="5"/>
    </row>
    <row r="537" spans="1:9" x14ac:dyDescent="0.25">
      <c r="A537" s="5"/>
      <c r="B537" s="4"/>
      <c r="C537" s="5"/>
      <c r="D537" s="2"/>
      <c r="E537" s="5"/>
      <c r="G537" s="7"/>
      <c r="I537" s="5"/>
    </row>
    <row r="538" spans="1:9" x14ac:dyDescent="0.25">
      <c r="A538" s="5"/>
      <c r="B538" s="4"/>
      <c r="C538" s="5"/>
      <c r="D538" s="2"/>
      <c r="E538" s="5"/>
      <c r="G538" s="7"/>
      <c r="I538" s="5"/>
    </row>
    <row r="539" spans="1:9" x14ac:dyDescent="0.25">
      <c r="A539" s="5"/>
      <c r="B539" s="4"/>
      <c r="C539" s="5"/>
      <c r="D539" s="2"/>
      <c r="E539" s="5"/>
      <c r="G539" s="7"/>
      <c r="I539" s="5"/>
    </row>
    <row r="540" spans="1:9" x14ac:dyDescent="0.25">
      <c r="A540" s="5"/>
      <c r="B540" s="4"/>
      <c r="C540" s="5"/>
      <c r="D540" s="2"/>
      <c r="E540" s="5"/>
      <c r="G540" s="7"/>
      <c r="I540" s="5"/>
    </row>
    <row r="541" spans="1:9" x14ac:dyDescent="0.25">
      <c r="A541" s="5"/>
      <c r="B541" s="4"/>
      <c r="C541" s="5"/>
      <c r="D541" s="2"/>
      <c r="E541" s="5"/>
      <c r="G541" s="7"/>
      <c r="I541" s="5"/>
    </row>
    <row r="542" spans="1:9" x14ac:dyDescent="0.25">
      <c r="A542" s="5"/>
      <c r="B542" s="4"/>
      <c r="C542" s="5"/>
      <c r="D542" s="2"/>
      <c r="E542" s="5"/>
      <c r="G542" s="7"/>
      <c r="I542" s="5"/>
    </row>
    <row r="543" spans="1:9" x14ac:dyDescent="0.25">
      <c r="A543" s="5"/>
      <c r="B543" s="4"/>
      <c r="C543" s="5"/>
      <c r="D543" s="2"/>
      <c r="E543" s="5"/>
      <c r="G543" s="7"/>
      <c r="I543" s="5"/>
    </row>
    <row r="544" spans="1:9" x14ac:dyDescent="0.25">
      <c r="A544" s="5"/>
      <c r="B544" s="4"/>
      <c r="C544" s="5"/>
      <c r="D544" s="2"/>
      <c r="E544" s="5"/>
      <c r="G544" s="7"/>
      <c r="I544" s="5"/>
    </row>
    <row r="545" spans="1:9" x14ac:dyDescent="0.25">
      <c r="A545" s="5"/>
      <c r="B545" s="4"/>
      <c r="C545" s="5"/>
      <c r="D545" s="2"/>
      <c r="E545" s="5"/>
      <c r="G545" s="7"/>
      <c r="I545" s="5"/>
    </row>
    <row r="546" spans="1:9" x14ac:dyDescent="0.25">
      <c r="A546" s="5"/>
      <c r="B546" s="4"/>
      <c r="C546" s="5"/>
      <c r="D546" s="2"/>
      <c r="E546" s="5"/>
      <c r="G546" s="7"/>
      <c r="I546" s="5"/>
    </row>
    <row r="547" spans="1:9" x14ac:dyDescent="0.25">
      <c r="A547" s="5"/>
      <c r="B547" s="4"/>
      <c r="C547" s="5"/>
      <c r="D547" s="2"/>
      <c r="E547" s="5"/>
      <c r="G547" s="7"/>
      <c r="I547" s="5"/>
    </row>
    <row r="548" spans="1:9" x14ac:dyDescent="0.25">
      <c r="A548" s="5"/>
      <c r="B548" s="4"/>
      <c r="C548" s="5"/>
      <c r="D548" s="2"/>
      <c r="E548" s="5"/>
      <c r="G548" s="7"/>
      <c r="I548" s="5"/>
    </row>
    <row r="549" spans="1:9" x14ac:dyDescent="0.25">
      <c r="A549" s="5"/>
      <c r="B549" s="4"/>
      <c r="C549" s="5"/>
      <c r="D549" s="2"/>
      <c r="E549" s="5"/>
      <c r="G549" s="7"/>
      <c r="I549" s="5"/>
    </row>
    <row r="550" spans="1:9" x14ac:dyDescent="0.25">
      <c r="A550" s="5"/>
      <c r="B550" s="4"/>
      <c r="C550" s="5"/>
      <c r="D550" s="2"/>
      <c r="E550" s="5"/>
      <c r="G550" s="7"/>
      <c r="I550" s="5"/>
    </row>
    <row r="551" spans="1:9" x14ac:dyDescent="0.25">
      <c r="A551" s="5"/>
      <c r="B551" s="4"/>
      <c r="C551" s="5"/>
      <c r="D551" s="2"/>
      <c r="E551" s="5"/>
      <c r="G551" s="7"/>
      <c r="I551" s="5"/>
    </row>
    <row r="552" spans="1:9" x14ac:dyDescent="0.25">
      <c r="A552" s="5"/>
      <c r="B552" s="4"/>
      <c r="C552" s="5"/>
      <c r="D552" s="2"/>
      <c r="E552" s="5"/>
      <c r="G552" s="7"/>
      <c r="I552" s="5"/>
    </row>
    <row r="553" spans="1:9" x14ac:dyDescent="0.25">
      <c r="A553" s="5"/>
      <c r="B553" s="4"/>
      <c r="C553" s="5"/>
      <c r="D553" s="2"/>
      <c r="E553" s="5"/>
      <c r="G553" s="7"/>
      <c r="I553" s="5"/>
    </row>
    <row r="554" spans="1:9" x14ac:dyDescent="0.25">
      <c r="A554" s="5"/>
      <c r="B554" s="4"/>
      <c r="C554" s="5"/>
      <c r="D554" s="2"/>
      <c r="E554" s="5"/>
      <c r="G554" s="7"/>
      <c r="I554" s="5"/>
    </row>
    <row r="555" spans="1:9" x14ac:dyDescent="0.25">
      <c r="A555" s="5"/>
      <c r="B555" s="4"/>
      <c r="C555" s="5"/>
      <c r="D555" s="2"/>
      <c r="E555" s="5"/>
      <c r="G555" s="7"/>
      <c r="I555" s="5"/>
    </row>
    <row r="556" spans="1:9" x14ac:dyDescent="0.25">
      <c r="A556" s="5"/>
      <c r="B556" s="4"/>
      <c r="C556" s="5"/>
      <c r="D556" s="2"/>
      <c r="E556" s="5"/>
      <c r="G556" s="7"/>
      <c r="I556" s="5"/>
    </row>
    <row r="557" spans="1:9" x14ac:dyDescent="0.25">
      <c r="A557" s="5"/>
      <c r="B557" s="4"/>
      <c r="C557" s="5"/>
      <c r="D557" s="2"/>
      <c r="E557" s="5"/>
      <c r="G557" s="7"/>
      <c r="I557" s="5"/>
    </row>
    <row r="558" spans="1:9" x14ac:dyDescent="0.25">
      <c r="A558" s="5"/>
      <c r="B558" s="4"/>
      <c r="C558" s="5"/>
      <c r="D558" s="2"/>
      <c r="E558" s="5"/>
      <c r="G558" s="7"/>
      <c r="I558" s="5"/>
    </row>
    <row r="559" spans="1:9" x14ac:dyDescent="0.25">
      <c r="A559" s="5"/>
      <c r="B559" s="4"/>
      <c r="C559" s="5"/>
      <c r="D559" s="2"/>
      <c r="E559" s="5"/>
      <c r="G559" s="7"/>
      <c r="I559" s="5"/>
    </row>
    <row r="560" spans="1:9" x14ac:dyDescent="0.25">
      <c r="A560" s="5"/>
      <c r="B560" s="4"/>
      <c r="C560" s="5"/>
      <c r="D560" s="2"/>
      <c r="E560" s="5"/>
      <c r="G560" s="7"/>
      <c r="I560" s="5"/>
    </row>
    <row r="561" spans="1:9" x14ac:dyDescent="0.25">
      <c r="A561" s="5"/>
      <c r="B561" s="4"/>
      <c r="C561" s="5"/>
      <c r="D561" s="2"/>
      <c r="E561" s="5"/>
      <c r="G561" s="7"/>
      <c r="I561" s="5"/>
    </row>
    <row r="562" spans="1:9" x14ac:dyDescent="0.25">
      <c r="A562" s="5"/>
      <c r="B562" s="4"/>
      <c r="C562" s="5"/>
      <c r="D562" s="2"/>
      <c r="E562" s="5"/>
      <c r="G562" s="7"/>
      <c r="I562" s="5"/>
    </row>
    <row r="563" spans="1:9" x14ac:dyDescent="0.25">
      <c r="A563" s="5"/>
      <c r="B563" s="4"/>
      <c r="C563" s="5"/>
      <c r="D563" s="2"/>
      <c r="E563" s="5"/>
      <c r="G563" s="7"/>
      <c r="I563" s="5"/>
    </row>
    <row r="564" spans="1:9" x14ac:dyDescent="0.25">
      <c r="A564" s="5"/>
      <c r="B564" s="4"/>
      <c r="C564" s="5"/>
      <c r="D564" s="2"/>
      <c r="E564" s="5"/>
      <c r="G564" s="7"/>
      <c r="I564" s="5"/>
    </row>
    <row r="565" spans="1:9" x14ac:dyDescent="0.25">
      <c r="A565" s="5"/>
      <c r="B565" s="4"/>
      <c r="C565" s="5"/>
      <c r="D565" s="2"/>
      <c r="E565" s="5"/>
      <c r="G565" s="7"/>
      <c r="I565" s="5"/>
    </row>
    <row r="566" spans="1:9" x14ac:dyDescent="0.25">
      <c r="A566" s="5"/>
      <c r="B566" s="4"/>
      <c r="C566" s="5"/>
      <c r="D566" s="2"/>
      <c r="E566" s="5"/>
      <c r="G566" s="7"/>
      <c r="I566" s="5"/>
    </row>
    <row r="567" spans="1:9" x14ac:dyDescent="0.25">
      <c r="A567" s="5"/>
      <c r="B567" s="4"/>
      <c r="C567" s="5"/>
      <c r="D567" s="2"/>
      <c r="E567" s="5"/>
      <c r="G567" s="7"/>
      <c r="I567" s="5"/>
    </row>
    <row r="568" spans="1:9" x14ac:dyDescent="0.25">
      <c r="A568" s="5"/>
      <c r="B568" s="4"/>
      <c r="C568" s="5"/>
      <c r="D568" s="2"/>
      <c r="E568" s="5"/>
      <c r="G568" s="7"/>
      <c r="I568" s="5"/>
    </row>
    <row r="569" spans="1:9" x14ac:dyDescent="0.25">
      <c r="A569" s="5"/>
      <c r="B569" s="4"/>
      <c r="C569" s="5"/>
      <c r="D569" s="2"/>
      <c r="E569" s="5"/>
      <c r="G569" s="7"/>
      <c r="I569" s="5"/>
    </row>
    <row r="570" spans="1:9" x14ac:dyDescent="0.25">
      <c r="A570" s="5"/>
      <c r="B570" s="4"/>
      <c r="C570" s="5"/>
      <c r="D570" s="2"/>
      <c r="E570" s="5"/>
      <c r="G570" s="7"/>
      <c r="I570" s="5"/>
    </row>
    <row r="571" spans="1:9" x14ac:dyDescent="0.25">
      <c r="A571" s="5"/>
      <c r="B571" s="4"/>
      <c r="C571" s="5"/>
      <c r="D571" s="2"/>
      <c r="E571" s="5"/>
      <c r="G571" s="7"/>
      <c r="I571" s="5"/>
    </row>
    <row r="572" spans="1:9" x14ac:dyDescent="0.25">
      <c r="A572" s="5"/>
      <c r="B572" s="4"/>
      <c r="C572" s="5"/>
      <c r="D572" s="2"/>
      <c r="E572" s="5"/>
      <c r="G572" s="7"/>
      <c r="I572" s="5"/>
    </row>
    <row r="573" spans="1:9" x14ac:dyDescent="0.25">
      <c r="A573" s="5"/>
      <c r="B573" s="4"/>
      <c r="C573" s="5"/>
      <c r="D573" s="2"/>
      <c r="E573" s="5"/>
      <c r="G573" s="7"/>
      <c r="I573" s="5"/>
    </row>
    <row r="574" spans="1:9" x14ac:dyDescent="0.25">
      <c r="A574" s="5"/>
      <c r="B574" s="4"/>
      <c r="C574" s="5"/>
      <c r="D574" s="2"/>
      <c r="E574" s="5"/>
      <c r="G574" s="7"/>
      <c r="I574" s="5"/>
    </row>
    <row r="575" spans="1:9" x14ac:dyDescent="0.25">
      <c r="A575" s="5"/>
      <c r="B575" s="4"/>
      <c r="C575" s="5"/>
      <c r="D575" s="2"/>
      <c r="E575" s="5"/>
      <c r="G575" s="7"/>
      <c r="I575" s="5"/>
    </row>
    <row r="576" spans="1:9" x14ac:dyDescent="0.25">
      <c r="A576" s="5"/>
      <c r="B576" s="4"/>
      <c r="C576" s="5"/>
      <c r="D576" s="2"/>
      <c r="E576" s="5"/>
      <c r="G576" s="7"/>
      <c r="I576" s="5"/>
    </row>
    <row r="577" spans="1:9" x14ac:dyDescent="0.25">
      <c r="A577" s="5"/>
      <c r="B577" s="4"/>
      <c r="C577" s="5"/>
      <c r="D577" s="2"/>
      <c r="E577" s="5"/>
      <c r="G577" s="7"/>
      <c r="I577" s="5"/>
    </row>
    <row r="578" spans="1:9" x14ac:dyDescent="0.25">
      <c r="A578" s="5"/>
      <c r="B578" s="4"/>
      <c r="C578" s="5"/>
      <c r="D578" s="2"/>
      <c r="E578" s="5"/>
      <c r="G578" s="7"/>
      <c r="I578" s="5"/>
    </row>
    <row r="579" spans="1:9" x14ac:dyDescent="0.25">
      <c r="A579" s="5"/>
      <c r="B579" s="4"/>
      <c r="C579" s="5"/>
      <c r="D579" s="2"/>
      <c r="E579" s="5"/>
      <c r="G579" s="7"/>
      <c r="I579" s="5"/>
    </row>
    <row r="580" spans="1:9" x14ac:dyDescent="0.25">
      <c r="A580" s="5"/>
      <c r="B580" s="4"/>
      <c r="C580" s="5"/>
      <c r="D580" s="2"/>
      <c r="E580" s="5"/>
      <c r="G580" s="7"/>
      <c r="I580" s="5"/>
    </row>
    <row r="581" spans="1:9" x14ac:dyDescent="0.25">
      <c r="A581" s="5"/>
      <c r="B581" s="4"/>
      <c r="C581" s="5"/>
      <c r="D581" s="2"/>
      <c r="E581" s="5"/>
      <c r="G581" s="7"/>
      <c r="I581" s="5"/>
    </row>
    <row r="582" spans="1:9" x14ac:dyDescent="0.25">
      <c r="A582" s="5"/>
      <c r="B582" s="4"/>
      <c r="C582" s="5"/>
      <c r="D582" s="2"/>
      <c r="E582" s="5"/>
      <c r="G582" s="7"/>
      <c r="I582" s="5"/>
    </row>
    <row r="583" spans="1:9" x14ac:dyDescent="0.25">
      <c r="A583" s="5"/>
      <c r="B583" s="4"/>
      <c r="C583" s="5"/>
      <c r="D583" s="2"/>
      <c r="E583" s="5"/>
      <c r="G583" s="7"/>
      <c r="I583" s="5"/>
    </row>
    <row r="584" spans="1:9" x14ac:dyDescent="0.25">
      <c r="A584" s="5"/>
      <c r="B584" s="4"/>
      <c r="C584" s="5"/>
      <c r="D584" s="2"/>
      <c r="E584" s="5"/>
      <c r="G584" s="7"/>
      <c r="I584" s="5"/>
    </row>
    <row r="585" spans="1:9" x14ac:dyDescent="0.25">
      <c r="A585" s="5"/>
      <c r="B585" s="4"/>
      <c r="C585" s="5"/>
      <c r="D585" s="2"/>
      <c r="E585" s="5"/>
      <c r="G585" s="7"/>
      <c r="I585" s="5"/>
    </row>
    <row r="586" spans="1:9" x14ac:dyDescent="0.25">
      <c r="A586" s="5"/>
      <c r="B586" s="4"/>
      <c r="C586" s="5"/>
      <c r="D586" s="2"/>
      <c r="E586" s="5"/>
      <c r="G586" s="7"/>
      <c r="I586" s="5"/>
    </row>
    <row r="587" spans="1:9" x14ac:dyDescent="0.25">
      <c r="A587" s="5"/>
      <c r="B587" s="4"/>
      <c r="C587" s="5"/>
      <c r="D587" s="2"/>
      <c r="E587" s="5"/>
      <c r="G587" s="7"/>
      <c r="I587" s="5"/>
    </row>
    <row r="588" spans="1:9" x14ac:dyDescent="0.25">
      <c r="A588" s="5"/>
      <c r="B588" s="4"/>
      <c r="C588" s="5"/>
      <c r="D588" s="2"/>
      <c r="E588" s="5"/>
      <c r="G588" s="7"/>
      <c r="I588" s="5"/>
    </row>
    <row r="589" spans="1:9" x14ac:dyDescent="0.25">
      <c r="A589" s="5"/>
      <c r="B589" s="4"/>
      <c r="C589" s="5"/>
      <c r="D589" s="2"/>
      <c r="E589" s="5"/>
      <c r="G589" s="7"/>
      <c r="I589" s="5"/>
    </row>
    <row r="590" spans="1:9" x14ac:dyDescent="0.25">
      <c r="A590" s="5"/>
      <c r="B590" s="4"/>
      <c r="C590" s="5"/>
      <c r="D590" s="2"/>
      <c r="E590" s="5"/>
      <c r="G590" s="7"/>
      <c r="I590" s="5"/>
    </row>
    <row r="591" spans="1:9" x14ac:dyDescent="0.25">
      <c r="A591" s="5"/>
      <c r="B591" s="4"/>
      <c r="C591" s="5"/>
      <c r="D591" s="2"/>
      <c r="E591" s="5"/>
      <c r="G591" s="7"/>
      <c r="I591" s="5"/>
    </row>
    <row r="592" spans="1:9" x14ac:dyDescent="0.25">
      <c r="A592" s="5"/>
      <c r="B592" s="4"/>
      <c r="C592" s="5"/>
      <c r="D592" s="2"/>
      <c r="E592" s="5"/>
      <c r="G592" s="7"/>
      <c r="I592" s="5"/>
    </row>
    <row r="593" spans="1:9" x14ac:dyDescent="0.25">
      <c r="A593" s="5"/>
      <c r="B593" s="4"/>
      <c r="C593" s="5"/>
      <c r="D593" s="2"/>
      <c r="E593" s="5"/>
      <c r="G593" s="7"/>
      <c r="I593" s="5"/>
    </row>
    <row r="594" spans="1:9" x14ac:dyDescent="0.25">
      <c r="A594" s="5"/>
      <c r="B594" s="4"/>
      <c r="C594" s="5"/>
      <c r="D594" s="2"/>
      <c r="E594" s="5"/>
      <c r="G594" s="7"/>
      <c r="I594" s="5"/>
    </row>
    <row r="595" spans="1:9" x14ac:dyDescent="0.25">
      <c r="A595" s="5"/>
      <c r="B595" s="4"/>
      <c r="C595" s="5"/>
      <c r="D595" s="2"/>
      <c r="E595" s="5"/>
      <c r="G595" s="7"/>
      <c r="I595" s="5"/>
    </row>
    <row r="596" spans="1:9" x14ac:dyDescent="0.25">
      <c r="A596" s="5"/>
      <c r="B596" s="4"/>
      <c r="C596" s="5"/>
      <c r="D596" s="2"/>
      <c r="E596" s="5"/>
      <c r="G596" s="7"/>
      <c r="I596" s="5"/>
    </row>
    <row r="597" spans="1:9" x14ac:dyDescent="0.25">
      <c r="A597" s="5"/>
      <c r="B597" s="4"/>
      <c r="C597" s="5"/>
      <c r="D597" s="2"/>
      <c r="E597" s="5"/>
      <c r="G597" s="7"/>
      <c r="I597" s="5"/>
    </row>
    <row r="598" spans="1:9" x14ac:dyDescent="0.25">
      <c r="A598" s="5"/>
      <c r="B598" s="4"/>
      <c r="C598" s="5"/>
      <c r="D598" s="2"/>
      <c r="E598" s="5"/>
      <c r="G598" s="7"/>
      <c r="I598" s="5"/>
    </row>
    <row r="599" spans="1:9" x14ac:dyDescent="0.25">
      <c r="A599" s="5"/>
      <c r="B599" s="4"/>
      <c r="C599" s="5"/>
      <c r="D599" s="2"/>
      <c r="E599" s="5"/>
      <c r="G599" s="7"/>
      <c r="I599" s="5"/>
    </row>
    <row r="600" spans="1:9" x14ac:dyDescent="0.25">
      <c r="A600" s="5"/>
      <c r="B600" s="4"/>
      <c r="C600" s="5"/>
      <c r="D600" s="2"/>
      <c r="E600" s="5"/>
      <c r="G600" s="7"/>
      <c r="I600" s="5"/>
    </row>
    <row r="601" spans="1:9" x14ac:dyDescent="0.25">
      <c r="A601" s="5"/>
      <c r="B601" s="4"/>
      <c r="C601" s="5"/>
      <c r="D601" s="2"/>
      <c r="E601" s="5"/>
      <c r="G601" s="7"/>
      <c r="I601" s="5"/>
    </row>
    <row r="602" spans="1:9" x14ac:dyDescent="0.25">
      <c r="A602" s="5"/>
      <c r="B602" s="4"/>
      <c r="C602" s="5"/>
      <c r="D602" s="2"/>
      <c r="E602" s="5"/>
      <c r="G602" s="7"/>
      <c r="I602" s="5"/>
    </row>
    <row r="603" spans="1:9" x14ac:dyDescent="0.25">
      <c r="A603" s="5"/>
      <c r="B603" s="4"/>
      <c r="C603" s="5"/>
      <c r="D603" s="2"/>
      <c r="E603" s="5"/>
      <c r="G603" s="7"/>
      <c r="I603" s="5"/>
    </row>
    <row r="604" spans="1:9" x14ac:dyDescent="0.25">
      <c r="A604" s="5"/>
      <c r="B604" s="4"/>
      <c r="C604" s="5"/>
      <c r="D604" s="2"/>
      <c r="E604" s="5"/>
      <c r="G604" s="7"/>
      <c r="I604" s="5"/>
    </row>
    <row r="605" spans="1:9" x14ac:dyDescent="0.25">
      <c r="A605" s="5"/>
      <c r="B605" s="4"/>
      <c r="C605" s="5"/>
      <c r="D605" s="2"/>
      <c r="E605" s="5"/>
      <c r="G605" s="7"/>
      <c r="I605" s="5"/>
    </row>
    <row r="606" spans="1:9" x14ac:dyDescent="0.25">
      <c r="A606" s="5"/>
      <c r="B606" s="4"/>
      <c r="C606" s="5"/>
      <c r="D606" s="2"/>
      <c r="E606" s="5"/>
      <c r="G606" s="7"/>
      <c r="I606" s="5"/>
    </row>
    <row r="607" spans="1:9" x14ac:dyDescent="0.25">
      <c r="A607" s="5"/>
      <c r="B607" s="4"/>
      <c r="C607" s="5"/>
      <c r="D607" s="2"/>
      <c r="E607" s="5"/>
      <c r="G607" s="7"/>
      <c r="I607" s="5"/>
    </row>
    <row r="608" spans="1:9" x14ac:dyDescent="0.25">
      <c r="A608" s="5"/>
      <c r="B608" s="4"/>
      <c r="C608" s="5"/>
      <c r="D608" s="2"/>
      <c r="E608" s="5"/>
      <c r="G608" s="7"/>
      <c r="I608" s="5"/>
    </row>
    <row r="609" spans="1:9" x14ac:dyDescent="0.25">
      <c r="A609" s="5"/>
      <c r="B609" s="4"/>
      <c r="C609" s="5"/>
      <c r="D609" s="2"/>
      <c r="E609" s="5"/>
      <c r="G609" s="7"/>
      <c r="I609" s="5"/>
    </row>
    <row r="610" spans="1:9" x14ac:dyDescent="0.25">
      <c r="A610" s="5"/>
      <c r="B610" s="4"/>
      <c r="C610" s="5"/>
      <c r="D610" s="2"/>
      <c r="E610" s="5"/>
      <c r="G610" s="7"/>
      <c r="I610" s="5"/>
    </row>
    <row r="611" spans="1:9" x14ac:dyDescent="0.25">
      <c r="A611" s="5"/>
      <c r="B611" s="4"/>
      <c r="C611" s="5"/>
      <c r="D611" s="2"/>
      <c r="E611" s="5"/>
      <c r="G611" s="7"/>
      <c r="I611" s="5"/>
    </row>
    <row r="612" spans="1:9" x14ac:dyDescent="0.25">
      <c r="A612" s="5"/>
      <c r="B612" s="4"/>
      <c r="C612" s="5"/>
      <c r="D612" s="2"/>
      <c r="E612" s="5"/>
      <c r="G612" s="7"/>
      <c r="I612" s="5"/>
    </row>
    <row r="613" spans="1:9" x14ac:dyDescent="0.25">
      <c r="A613" s="5"/>
      <c r="B613" s="4"/>
      <c r="C613" s="5"/>
      <c r="D613" s="2"/>
      <c r="E613" s="5"/>
      <c r="G613" s="7"/>
      <c r="I613" s="5"/>
    </row>
    <row r="614" spans="1:9" x14ac:dyDescent="0.25">
      <c r="A614" s="5"/>
      <c r="B614" s="4"/>
      <c r="C614" s="5"/>
      <c r="D614" s="2"/>
      <c r="E614" s="5"/>
      <c r="G614" s="7"/>
      <c r="I614" s="5"/>
    </row>
    <row r="615" spans="1:9" x14ac:dyDescent="0.25">
      <c r="A615" s="5"/>
      <c r="B615" s="4"/>
      <c r="C615" s="5"/>
      <c r="D615" s="2"/>
      <c r="E615" s="5"/>
      <c r="G615" s="7"/>
      <c r="I615" s="5"/>
    </row>
    <row r="616" spans="1:9" x14ac:dyDescent="0.25">
      <c r="A616" s="5"/>
      <c r="B616" s="4"/>
      <c r="C616" s="5"/>
      <c r="D616" s="2"/>
      <c r="E616" s="5"/>
      <c r="G616" s="7"/>
      <c r="I616" s="5"/>
    </row>
    <row r="617" spans="1:9" x14ac:dyDescent="0.25">
      <c r="A617" s="5"/>
      <c r="B617" s="4"/>
      <c r="C617" s="5"/>
      <c r="D617" s="2"/>
      <c r="E617" s="5"/>
      <c r="G617" s="7"/>
      <c r="I617" s="5"/>
    </row>
    <row r="618" spans="1:9" x14ac:dyDescent="0.25">
      <c r="A618" s="5"/>
      <c r="B618" s="4"/>
      <c r="C618" s="5"/>
      <c r="D618" s="2"/>
      <c r="E618" s="5"/>
      <c r="G618" s="7"/>
      <c r="I618" s="5"/>
    </row>
    <row r="619" spans="1:9" x14ac:dyDescent="0.25">
      <c r="A619" s="5"/>
      <c r="B619" s="4"/>
      <c r="C619" s="5"/>
      <c r="D619" s="2"/>
      <c r="E619" s="5"/>
      <c r="G619" s="7"/>
      <c r="I619" s="5"/>
    </row>
    <row r="620" spans="1:9" x14ac:dyDescent="0.25">
      <c r="A620" s="5"/>
      <c r="B620" s="4"/>
      <c r="C620" s="5"/>
      <c r="D620" s="2"/>
      <c r="E620" s="5"/>
      <c r="G620" s="7"/>
      <c r="I620" s="5"/>
    </row>
    <row r="621" spans="1:9" x14ac:dyDescent="0.25">
      <c r="A621" s="5"/>
      <c r="B621" s="4"/>
      <c r="C621" s="5"/>
      <c r="D621" s="2"/>
      <c r="E621" s="5"/>
      <c r="G621" s="7"/>
      <c r="I621" s="5"/>
    </row>
    <row r="622" spans="1:9" x14ac:dyDescent="0.25">
      <c r="A622" s="5"/>
      <c r="B622" s="4"/>
      <c r="C622" s="5"/>
      <c r="D622" s="2"/>
      <c r="E622" s="5"/>
      <c r="G622" s="7"/>
      <c r="I622" s="5"/>
    </row>
    <row r="623" spans="1:9" x14ac:dyDescent="0.25">
      <c r="A623" s="5"/>
      <c r="B623" s="4"/>
      <c r="C623" s="5"/>
      <c r="D623" s="2"/>
      <c r="E623" s="5"/>
      <c r="G623" s="7"/>
      <c r="I623" s="5"/>
    </row>
    <row r="624" spans="1:9" x14ac:dyDescent="0.25">
      <c r="A624" s="5"/>
      <c r="B624" s="4"/>
      <c r="C624" s="5"/>
      <c r="D624" s="2"/>
      <c r="E624" s="5"/>
      <c r="G624" s="7"/>
      <c r="I624" s="5"/>
    </row>
    <row r="625" spans="1:9" x14ac:dyDescent="0.25">
      <c r="A625" s="5"/>
      <c r="B625" s="4"/>
      <c r="C625" s="5"/>
      <c r="D625" s="2"/>
      <c r="E625" s="5"/>
      <c r="G625" s="7"/>
      <c r="I625" s="5"/>
    </row>
    <row r="626" spans="1:9" x14ac:dyDescent="0.25">
      <c r="A626" s="5"/>
      <c r="B626" s="4"/>
      <c r="C626" s="5"/>
      <c r="D626" s="2"/>
      <c r="E626" s="5"/>
      <c r="G626" s="7"/>
      <c r="I626" s="5"/>
    </row>
    <row r="627" spans="1:9" x14ac:dyDescent="0.25">
      <c r="A627" s="5"/>
      <c r="B627" s="4"/>
      <c r="C627" s="5"/>
      <c r="D627" s="2"/>
      <c r="E627" s="5"/>
      <c r="G627" s="7"/>
      <c r="I627" s="5"/>
    </row>
    <row r="628" spans="1:9" x14ac:dyDescent="0.25">
      <c r="A628" s="5"/>
      <c r="B628" s="4"/>
      <c r="C628" s="5"/>
      <c r="D628" s="2"/>
      <c r="E628" s="5"/>
      <c r="G628" s="7"/>
      <c r="I628" s="5"/>
    </row>
    <row r="629" spans="1:9" x14ac:dyDescent="0.25">
      <c r="A629" s="5"/>
      <c r="B629" s="4"/>
      <c r="C629" s="5"/>
      <c r="D629" s="2"/>
      <c r="E629" s="5"/>
      <c r="G629" s="7"/>
      <c r="I629" s="5"/>
    </row>
    <row r="630" spans="1:9" x14ac:dyDescent="0.25">
      <c r="A630" s="5"/>
      <c r="B630" s="4"/>
      <c r="C630" s="5"/>
      <c r="D630" s="2"/>
      <c r="E630" s="5"/>
      <c r="G630" s="7"/>
      <c r="I630" s="5"/>
    </row>
    <row r="631" spans="1:9" x14ac:dyDescent="0.25">
      <c r="A631" s="5"/>
      <c r="B631" s="4"/>
      <c r="C631" s="5"/>
      <c r="D631" s="2"/>
      <c r="E631" s="5"/>
      <c r="G631" s="7"/>
      <c r="I631" s="5"/>
    </row>
    <row r="632" spans="1:9" x14ac:dyDescent="0.25">
      <c r="A632" s="5"/>
      <c r="B632" s="4"/>
      <c r="C632" s="5"/>
      <c r="D632" s="2"/>
      <c r="E632" s="5"/>
      <c r="G632" s="7"/>
      <c r="I632" s="5"/>
    </row>
    <row r="633" spans="1:9" x14ac:dyDescent="0.25">
      <c r="A633" s="5"/>
      <c r="B633" s="4"/>
      <c r="C633" s="5"/>
      <c r="D633" s="2"/>
      <c r="E633" s="5"/>
      <c r="G633" s="7"/>
      <c r="I633" s="5"/>
    </row>
    <row r="634" spans="1:9" x14ac:dyDescent="0.25">
      <c r="A634" s="5"/>
      <c r="B634" s="4"/>
      <c r="C634" s="5"/>
      <c r="D634" s="2"/>
      <c r="E634" s="5"/>
      <c r="G634" s="7"/>
      <c r="I634" s="5"/>
    </row>
    <row r="635" spans="1:9" x14ac:dyDescent="0.25">
      <c r="A635" s="5"/>
      <c r="B635" s="4"/>
      <c r="C635" s="5"/>
      <c r="D635" s="2"/>
      <c r="E635" s="5"/>
      <c r="G635" s="7"/>
      <c r="I635" s="5"/>
    </row>
    <row r="636" spans="1:9" x14ac:dyDescent="0.25">
      <c r="A636" s="5"/>
      <c r="B636" s="4"/>
      <c r="C636" s="5"/>
      <c r="D636" s="2"/>
      <c r="E636" s="5"/>
      <c r="G636" s="7"/>
      <c r="I636" s="5"/>
    </row>
    <row r="637" spans="1:9" x14ac:dyDescent="0.25">
      <c r="A637" s="5"/>
      <c r="B637" s="4"/>
      <c r="C637" s="5"/>
      <c r="D637" s="2"/>
      <c r="E637" s="5"/>
      <c r="G637" s="7"/>
      <c r="I637" s="5"/>
    </row>
    <row r="638" spans="1:9" x14ac:dyDescent="0.25">
      <c r="A638" s="5"/>
      <c r="B638" s="4"/>
      <c r="C638" s="5"/>
      <c r="D638" s="2"/>
      <c r="E638" s="5"/>
      <c r="G638" s="7"/>
      <c r="I638" s="5"/>
    </row>
    <row r="639" spans="1:9" x14ac:dyDescent="0.25">
      <c r="A639" s="5"/>
      <c r="B639" s="4"/>
      <c r="C639" s="5"/>
      <c r="D639" s="2"/>
      <c r="E639" s="5"/>
      <c r="G639" s="7"/>
      <c r="I639" s="5"/>
    </row>
    <row r="640" spans="1:9" x14ac:dyDescent="0.25">
      <c r="A640" s="5"/>
      <c r="B640" s="4"/>
      <c r="C640" s="5"/>
      <c r="D640" s="2"/>
      <c r="E640" s="5"/>
      <c r="G640" s="7"/>
      <c r="I640" s="5"/>
    </row>
    <row r="641" spans="1:9" x14ac:dyDescent="0.25">
      <c r="A641" s="5"/>
      <c r="B641" s="4"/>
      <c r="C641" s="5"/>
      <c r="D641" s="2"/>
      <c r="E641" s="5"/>
      <c r="G641" s="7"/>
      <c r="I641" s="5"/>
    </row>
    <row r="642" spans="1:9" x14ac:dyDescent="0.25">
      <c r="A642" s="5"/>
      <c r="B642" s="4"/>
      <c r="C642" s="5"/>
      <c r="D642" s="2"/>
      <c r="E642" s="5"/>
      <c r="G642" s="7"/>
      <c r="I642" s="5"/>
    </row>
    <row r="643" spans="1:9" x14ac:dyDescent="0.25">
      <c r="A643" s="5"/>
      <c r="B643" s="4"/>
      <c r="C643" s="5"/>
      <c r="D643" s="2"/>
      <c r="E643" s="5"/>
      <c r="G643" s="7"/>
      <c r="I643" s="5"/>
    </row>
    <row r="644" spans="1:9" x14ac:dyDescent="0.25">
      <c r="A644" s="5"/>
      <c r="B644" s="4"/>
      <c r="C644" s="5"/>
      <c r="D644" s="2"/>
      <c r="E644" s="5"/>
      <c r="G644" s="7"/>
      <c r="I644" s="5"/>
    </row>
    <row r="645" spans="1:9" x14ac:dyDescent="0.25">
      <c r="A645" s="5"/>
      <c r="B645" s="4"/>
      <c r="C645" s="5"/>
      <c r="D645" s="2"/>
      <c r="E645" s="5"/>
      <c r="G645" s="7"/>
      <c r="I645" s="5"/>
    </row>
    <row r="646" spans="1:9" x14ac:dyDescent="0.25">
      <c r="A646" s="5"/>
      <c r="B646" s="4"/>
      <c r="C646" s="5"/>
      <c r="D646" s="2"/>
      <c r="E646" s="5"/>
      <c r="G646" s="7"/>
      <c r="I646" s="5"/>
    </row>
    <row r="647" spans="1:9" x14ac:dyDescent="0.25">
      <c r="A647" s="5"/>
      <c r="B647" s="4"/>
      <c r="C647" s="5"/>
      <c r="D647" s="2"/>
      <c r="E647" s="5"/>
      <c r="G647" s="7"/>
      <c r="I647" s="5"/>
    </row>
    <row r="648" spans="1:9" x14ac:dyDescent="0.25">
      <c r="A648" s="5"/>
      <c r="B648" s="4"/>
      <c r="C648" s="5"/>
      <c r="D648" s="2"/>
      <c r="E648" s="5"/>
      <c r="G648" s="7"/>
      <c r="I648" s="5"/>
    </row>
    <row r="649" spans="1:9" x14ac:dyDescent="0.25">
      <c r="A649" s="5"/>
      <c r="B649" s="4"/>
      <c r="C649" s="5"/>
      <c r="D649" s="2"/>
      <c r="E649" s="5"/>
      <c r="G649" s="7"/>
      <c r="I649" s="5"/>
    </row>
    <row r="650" spans="1:9" x14ac:dyDescent="0.25">
      <c r="A650" s="5"/>
      <c r="B650" s="4"/>
      <c r="C650" s="5"/>
      <c r="D650" s="2"/>
      <c r="E650" s="5"/>
      <c r="G650" s="7"/>
      <c r="I650" s="5"/>
    </row>
    <row r="651" spans="1:9" x14ac:dyDescent="0.25">
      <c r="A651" s="5"/>
      <c r="B651" s="4"/>
      <c r="C651" s="5"/>
      <c r="D651" s="2"/>
      <c r="E651" s="5"/>
      <c r="G651" s="7"/>
      <c r="I651" s="5"/>
    </row>
    <row r="652" spans="1:9" x14ac:dyDescent="0.25">
      <c r="A652" s="5"/>
      <c r="B652" s="4"/>
      <c r="C652" s="5"/>
      <c r="D652" s="2"/>
      <c r="E652" s="5"/>
      <c r="G652" s="7"/>
      <c r="I652" s="5"/>
    </row>
    <row r="653" spans="1:9" x14ac:dyDescent="0.25">
      <c r="A653" s="5"/>
      <c r="B653" s="4"/>
      <c r="C653" s="5"/>
      <c r="D653" s="2"/>
      <c r="E653" s="5"/>
      <c r="G653" s="7"/>
      <c r="I653" s="5"/>
    </row>
    <row r="654" spans="1:9" x14ac:dyDescent="0.25">
      <c r="A654" s="5"/>
      <c r="B654" s="4"/>
      <c r="C654" s="5"/>
      <c r="D654" s="2"/>
      <c r="E654" s="5"/>
      <c r="G654" s="7"/>
      <c r="I654" s="5"/>
    </row>
    <row r="655" spans="1:9" x14ac:dyDescent="0.25">
      <c r="A655" s="5"/>
      <c r="B655" s="4"/>
      <c r="C655" s="5"/>
      <c r="D655" s="2"/>
      <c r="E655" s="5"/>
      <c r="G655" s="7"/>
      <c r="I655" s="5"/>
    </row>
    <row r="656" spans="1:9" x14ac:dyDescent="0.25">
      <c r="A656" s="5"/>
      <c r="B656" s="4"/>
      <c r="C656" s="5"/>
      <c r="D656" s="2"/>
      <c r="E656" s="5"/>
      <c r="G656" s="7"/>
      <c r="I656" s="5"/>
    </row>
    <row r="657" spans="1:9" x14ac:dyDescent="0.25">
      <c r="A657" s="5"/>
      <c r="B657" s="4"/>
      <c r="C657" s="5"/>
      <c r="D657" s="2"/>
      <c r="E657" s="5"/>
      <c r="G657" s="7"/>
      <c r="I657" s="5"/>
    </row>
    <row r="658" spans="1:9" x14ac:dyDescent="0.25">
      <c r="A658" s="5"/>
      <c r="B658" s="4"/>
      <c r="C658" s="5"/>
      <c r="D658" s="2"/>
      <c r="E658" s="5"/>
      <c r="G658" s="7"/>
      <c r="I658" s="5"/>
    </row>
    <row r="659" spans="1:9" x14ac:dyDescent="0.25">
      <c r="A659" s="5"/>
      <c r="B659" s="4"/>
      <c r="C659" s="5"/>
      <c r="D659" s="2"/>
      <c r="E659" s="5"/>
      <c r="G659" s="7"/>
      <c r="I659" s="5"/>
    </row>
    <row r="660" spans="1:9" x14ac:dyDescent="0.25">
      <c r="A660" s="5"/>
      <c r="B660" s="4"/>
      <c r="C660" s="5"/>
      <c r="D660" s="2"/>
      <c r="E660" s="5"/>
      <c r="G660" s="7"/>
      <c r="I660" s="5"/>
    </row>
    <row r="661" spans="1:9" x14ac:dyDescent="0.25">
      <c r="A661" s="5"/>
      <c r="B661" s="4"/>
      <c r="C661" s="5"/>
      <c r="D661" s="2"/>
      <c r="E661" s="5"/>
      <c r="G661" s="7"/>
      <c r="I661" s="5"/>
    </row>
    <row r="662" spans="1:9" x14ac:dyDescent="0.25">
      <c r="A662" s="5"/>
      <c r="B662" s="4"/>
      <c r="C662" s="5"/>
      <c r="D662" s="2"/>
      <c r="E662" s="5"/>
      <c r="G662" s="7"/>
      <c r="I662" s="5"/>
    </row>
    <row r="663" spans="1:9" x14ac:dyDescent="0.25">
      <c r="A663" s="5"/>
      <c r="B663" s="4"/>
      <c r="C663" s="5"/>
      <c r="D663" s="2"/>
      <c r="E663" s="5"/>
      <c r="G663" s="7"/>
      <c r="I663" s="5"/>
    </row>
    <row r="664" spans="1:9" x14ac:dyDescent="0.25">
      <c r="A664" s="5"/>
      <c r="B664" s="4"/>
      <c r="C664" s="5"/>
      <c r="D664" s="2"/>
      <c r="E664" s="5"/>
      <c r="G664" s="7"/>
      <c r="I664" s="5"/>
    </row>
    <row r="665" spans="1:9" x14ac:dyDescent="0.25">
      <c r="A665" s="5"/>
      <c r="B665" s="4"/>
      <c r="C665" s="5"/>
      <c r="D665" s="2"/>
      <c r="E665" s="5"/>
      <c r="G665" s="7"/>
      <c r="I665" s="5"/>
    </row>
    <row r="666" spans="1:9" x14ac:dyDescent="0.25">
      <c r="A666" s="5"/>
      <c r="B666" s="4"/>
      <c r="C666" s="5"/>
      <c r="D666" s="2"/>
      <c r="E666" s="5"/>
      <c r="G666" s="7"/>
      <c r="I666" s="5"/>
    </row>
    <row r="667" spans="1:9" x14ac:dyDescent="0.25">
      <c r="A667" s="5"/>
      <c r="B667" s="4"/>
      <c r="C667" s="5"/>
      <c r="D667" s="2"/>
      <c r="E667" s="5"/>
      <c r="G667" s="7"/>
      <c r="I667" s="5"/>
    </row>
    <row r="668" spans="1:9" x14ac:dyDescent="0.25">
      <c r="A668" s="5"/>
      <c r="B668" s="4"/>
      <c r="C668" s="5"/>
      <c r="D668" s="2"/>
      <c r="E668" s="5"/>
      <c r="G668" s="7"/>
      <c r="I668" s="5"/>
    </row>
    <row r="669" spans="1:9" x14ac:dyDescent="0.25">
      <c r="A669" s="5"/>
      <c r="B669" s="4"/>
      <c r="C669" s="5"/>
      <c r="D669" s="2"/>
      <c r="E669" s="5"/>
      <c r="G669" s="7"/>
      <c r="I669" s="5"/>
    </row>
    <row r="670" spans="1:9" x14ac:dyDescent="0.25">
      <c r="A670" s="5"/>
      <c r="B670" s="4"/>
      <c r="C670" s="5"/>
      <c r="D670" s="2"/>
      <c r="E670" s="5"/>
      <c r="G670" s="7"/>
      <c r="I670" s="5"/>
    </row>
    <row r="671" spans="1:9" x14ac:dyDescent="0.25">
      <c r="A671" s="5"/>
      <c r="B671" s="4"/>
      <c r="C671" s="5"/>
      <c r="D671" s="2"/>
      <c r="E671" s="5"/>
      <c r="G671" s="7"/>
      <c r="I671" s="5"/>
    </row>
    <row r="672" spans="1:9" x14ac:dyDescent="0.25">
      <c r="A672" s="5"/>
      <c r="B672" s="4"/>
      <c r="C672" s="5"/>
      <c r="D672" s="2"/>
      <c r="E672" s="5"/>
      <c r="G672" s="7"/>
      <c r="I672" s="5"/>
    </row>
    <row r="673" spans="1:9" x14ac:dyDescent="0.25">
      <c r="A673" s="5"/>
      <c r="B673" s="4"/>
      <c r="C673" s="5"/>
      <c r="D673" s="2"/>
      <c r="E673" s="5"/>
      <c r="G673" s="7"/>
      <c r="I673" s="5"/>
    </row>
    <row r="674" spans="1:9" x14ac:dyDescent="0.25">
      <c r="A674" s="5"/>
      <c r="B674" s="4"/>
      <c r="C674" s="5"/>
      <c r="D674" s="2"/>
      <c r="E674" s="5"/>
      <c r="G674" s="7"/>
      <c r="I674" s="5"/>
    </row>
    <row r="675" spans="1:9" x14ac:dyDescent="0.25">
      <c r="A675" s="5"/>
      <c r="B675" s="4"/>
      <c r="C675" s="5"/>
      <c r="D675" s="2"/>
      <c r="E675" s="5"/>
      <c r="G675" s="7"/>
      <c r="I675" s="5"/>
    </row>
    <row r="676" spans="1:9" x14ac:dyDescent="0.25">
      <c r="A676" s="5"/>
      <c r="B676" s="4"/>
      <c r="C676" s="5"/>
      <c r="D676" s="2"/>
      <c r="E676" s="5"/>
      <c r="G676" s="7"/>
      <c r="I676" s="5"/>
    </row>
    <row r="677" spans="1:9" x14ac:dyDescent="0.25">
      <c r="A677" s="5"/>
      <c r="B677" s="4"/>
      <c r="C677" s="5"/>
      <c r="D677" s="2"/>
      <c r="E677" s="5"/>
      <c r="G677" s="7"/>
      <c r="I677" s="5"/>
    </row>
    <row r="678" spans="1:9" x14ac:dyDescent="0.25">
      <c r="A678" s="5"/>
      <c r="B678" s="4"/>
      <c r="C678" s="5"/>
      <c r="D678" s="2"/>
      <c r="E678" s="5"/>
      <c r="G678" s="7"/>
      <c r="I678" s="5"/>
    </row>
    <row r="679" spans="1:9" x14ac:dyDescent="0.25">
      <c r="A679" s="5"/>
      <c r="B679" s="4"/>
      <c r="C679" s="5"/>
      <c r="D679" s="2"/>
      <c r="E679" s="5"/>
      <c r="G679" s="7"/>
      <c r="I679" s="5"/>
    </row>
    <row r="680" spans="1:9" x14ac:dyDescent="0.25">
      <c r="A680" s="5"/>
      <c r="B680" s="4"/>
      <c r="C680" s="5"/>
      <c r="D680" s="2"/>
      <c r="E680" s="5"/>
      <c r="G680" s="7"/>
      <c r="I680" s="5"/>
    </row>
    <row r="681" spans="1:9" x14ac:dyDescent="0.25">
      <c r="A681" s="5"/>
      <c r="B681" s="4"/>
      <c r="C681" s="5"/>
      <c r="D681" s="2"/>
      <c r="E681" s="5"/>
      <c r="G681" s="7"/>
      <c r="I681" s="5"/>
    </row>
    <row r="682" spans="1:9" x14ac:dyDescent="0.25">
      <c r="A682" s="5"/>
      <c r="B682" s="4"/>
      <c r="C682" s="5"/>
      <c r="D682" s="2"/>
      <c r="E682" s="5"/>
      <c r="G682" s="7"/>
      <c r="I682" s="5"/>
    </row>
    <row r="683" spans="1:9" x14ac:dyDescent="0.25">
      <c r="A683" s="5"/>
      <c r="B683" s="4"/>
      <c r="C683" s="5"/>
      <c r="D683" s="2"/>
      <c r="E683" s="5"/>
      <c r="G683" s="7"/>
      <c r="I683" s="5"/>
    </row>
    <row r="684" spans="1:9" x14ac:dyDescent="0.25">
      <c r="A684" s="5"/>
      <c r="B684" s="4"/>
      <c r="C684" s="5"/>
      <c r="D684" s="2"/>
      <c r="E684" s="5"/>
      <c r="G684" s="7"/>
      <c r="I684" s="5"/>
    </row>
    <row r="685" spans="1:9" x14ac:dyDescent="0.25">
      <c r="A685" s="5"/>
      <c r="B685" s="4"/>
      <c r="C685" s="5"/>
      <c r="D685" s="2"/>
      <c r="E685" s="5"/>
      <c r="G685" s="7"/>
      <c r="I685" s="5"/>
    </row>
    <row r="686" spans="1:9" x14ac:dyDescent="0.25">
      <c r="A686" s="5"/>
      <c r="B686" s="4"/>
      <c r="C686" s="5"/>
      <c r="D686" s="2"/>
      <c r="E686" s="5"/>
      <c r="G686" s="7"/>
      <c r="I686" s="5"/>
    </row>
    <row r="687" spans="1:9" x14ac:dyDescent="0.25">
      <c r="A687" s="5"/>
      <c r="B687" s="4"/>
      <c r="C687" s="5"/>
      <c r="D687" s="2"/>
      <c r="E687" s="5"/>
      <c r="G687" s="7"/>
      <c r="I687" s="5"/>
    </row>
    <row r="688" spans="1:9" x14ac:dyDescent="0.25">
      <c r="A688" s="5"/>
      <c r="B688" s="4"/>
      <c r="C688" s="5"/>
      <c r="D688" s="2"/>
      <c r="E688" s="5"/>
      <c r="G688" s="7"/>
      <c r="I688" s="5"/>
    </row>
    <row r="689" spans="1:9" x14ac:dyDescent="0.25">
      <c r="A689" s="5"/>
      <c r="B689" s="4"/>
      <c r="C689" s="5"/>
      <c r="D689" s="2"/>
      <c r="E689" s="5"/>
      <c r="G689" s="7"/>
      <c r="I689" s="5"/>
    </row>
    <row r="690" spans="1:9" x14ac:dyDescent="0.25">
      <c r="A690" s="5"/>
      <c r="B690" s="4"/>
      <c r="C690" s="5"/>
      <c r="D690" s="2"/>
      <c r="E690" s="5"/>
      <c r="G690" s="7"/>
      <c r="I690" s="5"/>
    </row>
    <row r="691" spans="1:9" x14ac:dyDescent="0.25">
      <c r="A691" s="5"/>
      <c r="B691" s="4"/>
      <c r="C691" s="5"/>
      <c r="D691" s="2"/>
      <c r="E691" s="5"/>
      <c r="G691" s="7"/>
      <c r="I691" s="5"/>
    </row>
    <row r="692" spans="1:9" x14ac:dyDescent="0.25">
      <c r="A692" s="5"/>
      <c r="B692" s="4"/>
      <c r="C692" s="5"/>
      <c r="D692" s="2"/>
      <c r="E692" s="5"/>
      <c r="G692" s="7"/>
      <c r="I692" s="5"/>
    </row>
    <row r="693" spans="1:9" x14ac:dyDescent="0.25">
      <c r="A693" s="5"/>
      <c r="B693" s="4"/>
      <c r="C693" s="5"/>
      <c r="D693" s="2"/>
      <c r="E693" s="5"/>
      <c r="G693" s="7"/>
      <c r="I693" s="5"/>
    </row>
    <row r="694" spans="1:9" x14ac:dyDescent="0.25">
      <c r="A694" s="5"/>
      <c r="B694" s="4"/>
      <c r="C694" s="5"/>
      <c r="D694" s="2"/>
      <c r="E694" s="5"/>
      <c r="G694" s="7"/>
      <c r="I694" s="5"/>
    </row>
    <row r="695" spans="1:9" x14ac:dyDescent="0.25">
      <c r="A695" s="5"/>
      <c r="B695" s="4"/>
      <c r="C695" s="5"/>
      <c r="D695" s="2"/>
      <c r="E695" s="5"/>
      <c r="G695" s="7"/>
      <c r="I695" s="5"/>
    </row>
    <row r="696" spans="1:9" x14ac:dyDescent="0.25">
      <c r="A696" s="5"/>
      <c r="B696" s="4"/>
      <c r="C696" s="5"/>
      <c r="D696" s="2"/>
      <c r="E696" s="5"/>
      <c r="G696" s="7"/>
      <c r="I696" s="5"/>
    </row>
    <row r="697" spans="1:9" x14ac:dyDescent="0.25">
      <c r="A697" s="5"/>
      <c r="B697" s="4"/>
      <c r="C697" s="5"/>
      <c r="D697" s="2"/>
      <c r="E697" s="5"/>
      <c r="G697" s="7"/>
      <c r="I697" s="5"/>
    </row>
    <row r="698" spans="1:9" x14ac:dyDescent="0.25">
      <c r="A698" s="5"/>
      <c r="B698" s="4"/>
      <c r="C698" s="5"/>
      <c r="D698" s="2"/>
      <c r="E698" s="5"/>
      <c r="G698" s="7"/>
      <c r="I698" s="5"/>
    </row>
    <row r="699" spans="1:9" x14ac:dyDescent="0.25">
      <c r="A699" s="5"/>
      <c r="B699" s="4"/>
      <c r="C699" s="5"/>
      <c r="D699" s="2"/>
      <c r="E699" s="5"/>
      <c r="G699" s="7"/>
      <c r="I699" s="5"/>
    </row>
    <row r="700" spans="1:9" x14ac:dyDescent="0.25">
      <c r="A700" s="5"/>
      <c r="B700" s="4"/>
      <c r="C700" s="5"/>
      <c r="D700" s="2"/>
      <c r="E700" s="5"/>
      <c r="G700" s="7"/>
      <c r="I700" s="5"/>
    </row>
    <row r="701" spans="1:9" x14ac:dyDescent="0.25">
      <c r="A701" s="5"/>
      <c r="B701" s="4"/>
      <c r="C701" s="5"/>
      <c r="D701" s="2"/>
      <c r="E701" s="5"/>
      <c r="G701" s="7"/>
      <c r="I701" s="5"/>
    </row>
    <row r="702" spans="1:9" x14ac:dyDescent="0.25">
      <c r="A702" s="5"/>
      <c r="B702" s="4"/>
      <c r="C702" s="5"/>
      <c r="D702" s="2"/>
      <c r="E702" s="5"/>
      <c r="G702" s="7"/>
      <c r="I702" s="5"/>
    </row>
    <row r="703" spans="1:9" x14ac:dyDescent="0.25">
      <c r="A703" s="5"/>
      <c r="B703" s="4"/>
      <c r="C703" s="5"/>
      <c r="D703" s="2"/>
      <c r="E703" s="5"/>
      <c r="G703" s="7"/>
      <c r="I703" s="5"/>
    </row>
    <row r="704" spans="1:9" x14ac:dyDescent="0.25">
      <c r="A704" s="5"/>
      <c r="B704" s="4"/>
      <c r="C704" s="5"/>
      <c r="D704" s="2"/>
      <c r="E704" s="5"/>
      <c r="G704" s="7"/>
      <c r="I704" s="5"/>
    </row>
    <row r="705" spans="1:9" x14ac:dyDescent="0.25">
      <c r="A705" s="5"/>
      <c r="B705" s="4"/>
      <c r="C705" s="5"/>
      <c r="D705" s="2"/>
      <c r="E705" s="5"/>
      <c r="G705" s="7"/>
      <c r="I705" s="5"/>
    </row>
    <row r="706" spans="1:9" x14ac:dyDescent="0.25">
      <c r="A706" s="5"/>
      <c r="B706" s="4"/>
      <c r="C706" s="5"/>
      <c r="D706" s="2"/>
      <c r="E706" s="5"/>
      <c r="G706" s="7"/>
      <c r="I706" s="5"/>
    </row>
    <row r="707" spans="1:9" x14ac:dyDescent="0.25">
      <c r="A707" s="5"/>
      <c r="B707" s="4"/>
      <c r="C707" s="5"/>
      <c r="D707" s="2"/>
      <c r="E707" s="5"/>
      <c r="G707" s="7"/>
      <c r="I707" s="5"/>
    </row>
    <row r="708" spans="1:9" x14ac:dyDescent="0.25">
      <c r="A708" s="5"/>
      <c r="B708" s="4"/>
      <c r="C708" s="5"/>
      <c r="D708" s="2"/>
      <c r="E708" s="5"/>
      <c r="G708" s="7"/>
      <c r="I708" s="5"/>
    </row>
    <row r="709" spans="1:9" x14ac:dyDescent="0.25">
      <c r="A709" s="5"/>
      <c r="B709" s="4"/>
      <c r="C709" s="5"/>
      <c r="D709" s="2"/>
      <c r="E709" s="5"/>
      <c r="G709" s="7"/>
      <c r="I709" s="5"/>
    </row>
    <row r="710" spans="1:9" x14ac:dyDescent="0.25">
      <c r="A710" s="5"/>
      <c r="B710" s="4"/>
      <c r="C710" s="5"/>
      <c r="D710" s="2"/>
      <c r="E710" s="5"/>
      <c r="G710" s="7"/>
      <c r="I710" s="5"/>
    </row>
    <row r="711" spans="1:9" x14ac:dyDescent="0.25">
      <c r="A711" s="5"/>
      <c r="B711" s="4"/>
      <c r="C711" s="5"/>
      <c r="D711" s="2"/>
      <c r="E711" s="5"/>
      <c r="G711" s="7"/>
      <c r="I711" s="5"/>
    </row>
    <row r="712" spans="1:9" x14ac:dyDescent="0.25">
      <c r="A712" s="5"/>
      <c r="B712" s="4"/>
      <c r="C712" s="5"/>
      <c r="D712" s="2"/>
      <c r="E712" s="5"/>
      <c r="G712" s="7"/>
      <c r="I712" s="5"/>
    </row>
    <row r="713" spans="1:9" x14ac:dyDescent="0.25">
      <c r="A713" s="5"/>
      <c r="B713" s="4"/>
      <c r="C713" s="5"/>
      <c r="D713" s="2"/>
      <c r="E713" s="5"/>
      <c r="G713" s="7"/>
      <c r="I713" s="5"/>
    </row>
    <row r="714" spans="1:9" x14ac:dyDescent="0.25">
      <c r="A714" s="5"/>
      <c r="B714" s="4"/>
      <c r="C714" s="5"/>
      <c r="D714" s="2"/>
      <c r="E714" s="5"/>
      <c r="G714" s="7"/>
      <c r="I714" s="5"/>
    </row>
    <row r="715" spans="1:9" x14ac:dyDescent="0.25">
      <c r="A715" s="5"/>
      <c r="B715" s="4"/>
      <c r="C715" s="5"/>
      <c r="D715" s="2"/>
      <c r="E715" s="5"/>
      <c r="G715" s="7"/>
      <c r="I715" s="5"/>
    </row>
    <row r="716" spans="1:9" x14ac:dyDescent="0.25">
      <c r="A716" s="5"/>
      <c r="B716" s="4"/>
      <c r="C716" s="5"/>
      <c r="D716" s="2"/>
      <c r="E716" s="5"/>
      <c r="G716" s="7"/>
      <c r="I716" s="5"/>
    </row>
    <row r="717" spans="1:9" x14ac:dyDescent="0.25">
      <c r="A717" s="5"/>
      <c r="B717" s="4"/>
      <c r="C717" s="5"/>
      <c r="D717" s="2"/>
      <c r="E717" s="5"/>
      <c r="G717" s="7"/>
      <c r="I717" s="5"/>
    </row>
    <row r="718" spans="1:9" x14ac:dyDescent="0.25">
      <c r="A718" s="5"/>
      <c r="B718" s="4"/>
      <c r="C718" s="5"/>
      <c r="D718" s="2"/>
      <c r="E718" s="5"/>
      <c r="G718" s="7"/>
      <c r="I718" s="5"/>
    </row>
    <row r="719" spans="1:9" x14ac:dyDescent="0.25">
      <c r="A719" s="5"/>
      <c r="B719" s="4"/>
      <c r="C719" s="5"/>
      <c r="D719" s="2"/>
      <c r="E719" s="5"/>
      <c r="G719" s="7"/>
      <c r="I719" s="5"/>
    </row>
    <row r="720" spans="1:9" x14ac:dyDescent="0.25">
      <c r="A720" s="5"/>
      <c r="B720" s="4"/>
      <c r="C720" s="5"/>
      <c r="D720" s="2"/>
      <c r="E720" s="5"/>
      <c r="G720" s="7"/>
      <c r="I720" s="5"/>
    </row>
    <row r="721" spans="1:9" x14ac:dyDescent="0.25">
      <c r="A721" s="5"/>
      <c r="B721" s="4"/>
      <c r="C721" s="5"/>
      <c r="D721" s="2"/>
      <c r="E721" s="5"/>
      <c r="G721" s="7"/>
      <c r="I721" s="5"/>
    </row>
    <row r="722" spans="1:9" x14ac:dyDescent="0.25">
      <c r="A722" s="5"/>
      <c r="B722" s="4"/>
      <c r="C722" s="5"/>
      <c r="D722" s="2"/>
      <c r="E722" s="5"/>
      <c r="G722" s="7"/>
      <c r="I722" s="5"/>
    </row>
    <row r="723" spans="1:9" x14ac:dyDescent="0.25">
      <c r="A723" s="5"/>
      <c r="B723" s="4"/>
      <c r="C723" s="5"/>
      <c r="D723" s="2"/>
      <c r="E723" s="5"/>
      <c r="G723" s="7"/>
      <c r="I723" s="5"/>
    </row>
    <row r="724" spans="1:9" x14ac:dyDescent="0.25">
      <c r="A724" s="5"/>
      <c r="B724" s="4"/>
      <c r="C724" s="5"/>
      <c r="D724" s="2"/>
      <c r="E724" s="5"/>
      <c r="G724" s="7"/>
      <c r="I724" s="5"/>
    </row>
    <row r="725" spans="1:9" x14ac:dyDescent="0.25">
      <c r="A725" s="5"/>
      <c r="B725" s="4"/>
      <c r="C725" s="5"/>
      <c r="D725" s="2"/>
      <c r="E725" s="5"/>
      <c r="G725" s="7"/>
      <c r="I725" s="5"/>
    </row>
    <row r="726" spans="1:9" x14ac:dyDescent="0.25">
      <c r="A726" s="5"/>
      <c r="B726" s="4"/>
      <c r="C726" s="5"/>
      <c r="D726" s="2"/>
      <c r="E726" s="5"/>
      <c r="G726" s="7"/>
      <c r="I726" s="5"/>
    </row>
    <row r="727" spans="1:9" x14ac:dyDescent="0.25">
      <c r="A727" s="5"/>
      <c r="B727" s="4"/>
      <c r="C727" s="5"/>
      <c r="D727" s="2"/>
      <c r="E727" s="5"/>
      <c r="G727" s="7"/>
      <c r="I727" s="5"/>
    </row>
    <row r="728" spans="1:9" x14ac:dyDescent="0.25">
      <c r="A728" s="5"/>
      <c r="B728" s="4"/>
      <c r="C728" s="5"/>
      <c r="D728" s="2"/>
      <c r="E728" s="5"/>
      <c r="G728" s="7"/>
      <c r="I728" s="5"/>
    </row>
    <row r="729" spans="1:9" x14ac:dyDescent="0.25">
      <c r="A729" s="5"/>
      <c r="B729" s="4"/>
      <c r="C729" s="5"/>
      <c r="D729" s="2"/>
      <c r="E729" s="5"/>
      <c r="G729" s="7"/>
      <c r="I729" s="5"/>
    </row>
    <row r="730" spans="1:9" x14ac:dyDescent="0.25">
      <c r="A730" s="5"/>
      <c r="B730" s="4"/>
      <c r="C730" s="5"/>
      <c r="D730" s="2"/>
      <c r="E730" s="5"/>
      <c r="G730" s="7"/>
      <c r="I730" s="5"/>
    </row>
    <row r="731" spans="1:9" x14ac:dyDescent="0.25">
      <c r="A731" s="5"/>
      <c r="B731" s="4"/>
      <c r="C731" s="5"/>
      <c r="D731" s="2"/>
      <c r="E731" s="5"/>
      <c r="G731" s="7"/>
      <c r="I731" s="5"/>
    </row>
    <row r="732" spans="1:9" x14ac:dyDescent="0.25">
      <c r="A732" s="5"/>
      <c r="B732" s="4"/>
      <c r="C732" s="5"/>
      <c r="D732" s="2"/>
      <c r="E732" s="5"/>
      <c r="G732" s="7"/>
      <c r="I732" s="5"/>
    </row>
    <row r="733" spans="1:9" x14ac:dyDescent="0.25">
      <c r="A733" s="5"/>
      <c r="B733" s="4"/>
      <c r="C733" s="5"/>
      <c r="D733" s="2"/>
      <c r="E733" s="5"/>
      <c r="G733" s="7"/>
      <c r="I733" s="5"/>
    </row>
    <row r="734" spans="1:9" x14ac:dyDescent="0.25">
      <c r="A734" s="5"/>
      <c r="B734" s="4"/>
      <c r="C734" s="5"/>
      <c r="D734" s="2"/>
      <c r="E734" s="5"/>
      <c r="G734" s="7"/>
      <c r="I734" s="5"/>
    </row>
    <row r="735" spans="1:9" x14ac:dyDescent="0.25">
      <c r="A735" s="5"/>
      <c r="B735" s="4"/>
      <c r="C735" s="5"/>
      <c r="D735" s="2"/>
      <c r="E735" s="5"/>
      <c r="G735" s="7"/>
      <c r="I735" s="5"/>
    </row>
    <row r="736" spans="1:9" x14ac:dyDescent="0.25">
      <c r="A736" s="5"/>
      <c r="B736" s="4"/>
      <c r="C736" s="5"/>
      <c r="D736" s="2"/>
      <c r="E736" s="5"/>
      <c r="G736" s="7"/>
      <c r="I736" s="5"/>
    </row>
    <row r="737" spans="1:9" x14ac:dyDescent="0.25">
      <c r="A737" s="5"/>
      <c r="B737" s="4"/>
      <c r="C737" s="5"/>
      <c r="D737" s="2"/>
      <c r="E737" s="5"/>
      <c r="G737" s="7"/>
      <c r="I737" s="5"/>
    </row>
    <row r="738" spans="1:9" x14ac:dyDescent="0.25">
      <c r="A738" s="5"/>
      <c r="B738" s="4"/>
      <c r="C738" s="5"/>
      <c r="D738" s="2"/>
      <c r="E738" s="5"/>
      <c r="G738" s="7"/>
      <c r="I738" s="5"/>
    </row>
    <row r="739" spans="1:9" x14ac:dyDescent="0.25">
      <c r="A739" s="5"/>
      <c r="B739" s="4"/>
      <c r="C739" s="5"/>
      <c r="D739" s="2"/>
      <c r="E739" s="5"/>
      <c r="G739" s="7"/>
      <c r="I739" s="5"/>
    </row>
    <row r="740" spans="1:9" x14ac:dyDescent="0.25">
      <c r="A740" s="5"/>
      <c r="B740" s="4"/>
      <c r="C740" s="5"/>
      <c r="D740" s="2"/>
      <c r="E740" s="5"/>
      <c r="G740" s="7"/>
      <c r="I740" s="5"/>
    </row>
    <row r="741" spans="1:9" x14ac:dyDescent="0.25">
      <c r="A741" s="5"/>
      <c r="B741" s="4"/>
      <c r="C741" s="5"/>
      <c r="D741" s="2"/>
      <c r="E741" s="5"/>
      <c r="G741" s="7"/>
      <c r="I741" s="5"/>
    </row>
    <row r="742" spans="1:9" x14ac:dyDescent="0.25">
      <c r="A742" s="5"/>
      <c r="B742" s="4"/>
      <c r="C742" s="5"/>
      <c r="D742" s="2"/>
      <c r="E742" s="5"/>
      <c r="G742" s="7"/>
      <c r="I742" s="5"/>
    </row>
    <row r="743" spans="1:9" x14ac:dyDescent="0.25">
      <c r="A743" s="5"/>
      <c r="B743" s="4"/>
      <c r="C743" s="5"/>
      <c r="D743" s="2"/>
      <c r="E743" s="5"/>
      <c r="G743" s="7"/>
      <c r="I743" s="5"/>
    </row>
    <row r="744" spans="1:9" x14ac:dyDescent="0.25">
      <c r="A744" s="5"/>
      <c r="B744" s="4"/>
      <c r="C744" s="5"/>
      <c r="D744" s="2"/>
      <c r="E744" s="5"/>
      <c r="G744" s="7"/>
      <c r="I744" s="5"/>
    </row>
    <row r="745" spans="1:9" x14ac:dyDescent="0.25">
      <c r="A745" s="5"/>
      <c r="B745" s="4"/>
      <c r="C745" s="5"/>
      <c r="D745" s="2"/>
      <c r="E745" s="5"/>
      <c r="G745" s="7"/>
      <c r="I745" s="5"/>
    </row>
    <row r="746" spans="1:9" x14ac:dyDescent="0.25">
      <c r="A746" s="5"/>
      <c r="B746" s="4"/>
      <c r="C746" s="5"/>
      <c r="D746" s="2"/>
      <c r="E746" s="5"/>
      <c r="G746" s="7"/>
      <c r="I746" s="5"/>
    </row>
    <row r="747" spans="1:9" x14ac:dyDescent="0.25">
      <c r="A747" s="5"/>
      <c r="B747" s="4"/>
      <c r="C747" s="5"/>
      <c r="D747" s="2"/>
      <c r="E747" s="5"/>
      <c r="G747" s="7"/>
      <c r="I747" s="5"/>
    </row>
    <row r="748" spans="1:9" x14ac:dyDescent="0.25">
      <c r="A748" s="5"/>
      <c r="B748" s="4"/>
      <c r="C748" s="5"/>
      <c r="D748" s="2"/>
      <c r="E748" s="5"/>
      <c r="G748" s="7"/>
      <c r="I748" s="5"/>
    </row>
    <row r="749" spans="1:9" x14ac:dyDescent="0.25">
      <c r="A749" s="5"/>
      <c r="B749" s="4"/>
      <c r="C749" s="5"/>
      <c r="D749" s="2"/>
      <c r="E749" s="5"/>
      <c r="G749" s="7"/>
      <c r="I749" s="5"/>
    </row>
    <row r="750" spans="1:9" x14ac:dyDescent="0.25">
      <c r="A750" s="5"/>
      <c r="B750" s="4"/>
      <c r="C750" s="5"/>
      <c r="D750" s="2"/>
      <c r="E750" s="5"/>
      <c r="G750" s="7"/>
      <c r="I750" s="5"/>
    </row>
    <row r="751" spans="1:9" x14ac:dyDescent="0.25">
      <c r="A751" s="5"/>
      <c r="B751" s="4"/>
      <c r="C751" s="5"/>
      <c r="D751" s="2"/>
      <c r="E751" s="5"/>
      <c r="G751" s="7"/>
      <c r="I751" s="5"/>
    </row>
    <row r="752" spans="1:9" x14ac:dyDescent="0.25">
      <c r="A752" s="5"/>
      <c r="B752" s="4"/>
      <c r="C752" s="5"/>
      <c r="D752" s="2"/>
      <c r="E752" s="5"/>
      <c r="G752" s="7"/>
      <c r="I752" s="5"/>
    </row>
    <row r="753" spans="1:9" x14ac:dyDescent="0.25">
      <c r="A753" s="5"/>
      <c r="B753" s="4"/>
      <c r="C753" s="5"/>
      <c r="D753" s="2"/>
      <c r="E753" s="5"/>
      <c r="G753" s="7"/>
      <c r="I753" s="5"/>
    </row>
    <row r="754" spans="1:9" x14ac:dyDescent="0.25">
      <c r="A754" s="5"/>
      <c r="B754" s="4"/>
      <c r="C754" s="5"/>
      <c r="D754" s="2"/>
      <c r="E754" s="5"/>
      <c r="G754" s="7"/>
      <c r="I754" s="5"/>
    </row>
    <row r="755" spans="1:9" x14ac:dyDescent="0.25">
      <c r="A755" s="5"/>
      <c r="B755" s="4"/>
      <c r="C755" s="5"/>
      <c r="D755" s="2"/>
      <c r="E755" s="5"/>
      <c r="G755" s="7"/>
      <c r="I755" s="5"/>
    </row>
    <row r="756" spans="1:9" x14ac:dyDescent="0.25">
      <c r="A756" s="5"/>
      <c r="B756" s="4"/>
      <c r="C756" s="5"/>
      <c r="D756" s="2"/>
      <c r="E756" s="5"/>
      <c r="G756" s="7"/>
      <c r="I756" s="5"/>
    </row>
    <row r="757" spans="1:9" x14ac:dyDescent="0.25">
      <c r="A757" s="5"/>
      <c r="B757" s="4"/>
      <c r="C757" s="5"/>
      <c r="D757" s="2"/>
      <c r="E757" s="5"/>
      <c r="G757" s="7"/>
      <c r="I757" s="5"/>
    </row>
    <row r="758" spans="1:9" x14ac:dyDescent="0.25">
      <c r="A758" s="5"/>
      <c r="B758" s="4"/>
      <c r="C758" s="5"/>
      <c r="D758" s="2"/>
      <c r="E758" s="5"/>
      <c r="G758" s="7"/>
      <c r="I758" s="5"/>
    </row>
    <row r="759" spans="1:9" x14ac:dyDescent="0.25">
      <c r="A759" s="5"/>
      <c r="B759" s="4"/>
      <c r="C759" s="5"/>
      <c r="D759" s="2"/>
      <c r="E759" s="5"/>
      <c r="G759" s="7"/>
      <c r="I759" s="5"/>
    </row>
    <row r="760" spans="1:9" x14ac:dyDescent="0.25">
      <c r="A760" s="5"/>
      <c r="B760" s="4"/>
      <c r="C760" s="5"/>
      <c r="D760" s="2"/>
      <c r="E760" s="5"/>
      <c r="G760" s="7"/>
      <c r="I760" s="5"/>
    </row>
    <row r="761" spans="1:9" x14ac:dyDescent="0.25">
      <c r="A761" s="5"/>
      <c r="B761" s="4"/>
      <c r="C761" s="5"/>
      <c r="D761" s="2"/>
      <c r="E761" s="5"/>
      <c r="G761" s="7"/>
      <c r="I761" s="5"/>
    </row>
    <row r="762" spans="1:9" x14ac:dyDescent="0.25">
      <c r="A762" s="5"/>
      <c r="B762" s="4"/>
      <c r="C762" s="5"/>
      <c r="D762" s="2"/>
      <c r="E762" s="5"/>
      <c r="G762" s="7"/>
      <c r="I762" s="5"/>
    </row>
    <row r="763" spans="1:9" x14ac:dyDescent="0.25">
      <c r="A763" s="5"/>
      <c r="B763" s="4"/>
      <c r="C763" s="5"/>
      <c r="D763" s="2"/>
      <c r="E763" s="5"/>
      <c r="G763" s="7"/>
      <c r="I763" s="5"/>
    </row>
    <row r="764" spans="1:9" x14ac:dyDescent="0.25">
      <c r="A764" s="5"/>
      <c r="B764" s="4"/>
      <c r="C764" s="5"/>
      <c r="D764" s="2"/>
      <c r="E764" s="5"/>
      <c r="G764" s="7"/>
      <c r="I764" s="5"/>
    </row>
    <row r="765" spans="1:9" x14ac:dyDescent="0.25">
      <c r="A765" s="5"/>
      <c r="B765" s="4"/>
      <c r="C765" s="5"/>
      <c r="D765" s="2"/>
      <c r="E765" s="5"/>
      <c r="G765" s="7"/>
      <c r="I765" s="5"/>
    </row>
    <row r="766" spans="1:9" x14ac:dyDescent="0.25">
      <c r="A766" s="5"/>
      <c r="B766" s="4"/>
      <c r="C766" s="5"/>
      <c r="D766" s="2"/>
      <c r="E766" s="5"/>
      <c r="G766" s="7"/>
      <c r="I766" s="5"/>
    </row>
    <row r="767" spans="1:9" x14ac:dyDescent="0.25">
      <c r="A767" s="5"/>
      <c r="B767" s="4"/>
      <c r="C767" s="5"/>
      <c r="D767" s="2"/>
      <c r="E767" s="5"/>
      <c r="G767" s="7"/>
      <c r="I767" s="5"/>
    </row>
    <row r="768" spans="1:9" x14ac:dyDescent="0.25">
      <c r="A768" s="5"/>
      <c r="B768" s="4"/>
      <c r="C768" s="5"/>
      <c r="D768" s="2"/>
      <c r="E768" s="5"/>
      <c r="G768" s="7"/>
      <c r="I768" s="5"/>
    </row>
    <row r="769" spans="1:9" x14ac:dyDescent="0.25">
      <c r="A769" s="5"/>
      <c r="B769" s="4"/>
      <c r="C769" s="5"/>
      <c r="D769" s="2"/>
      <c r="E769" s="5"/>
      <c r="G769" s="7"/>
      <c r="I769" s="5"/>
    </row>
    <row r="770" spans="1:9" x14ac:dyDescent="0.25">
      <c r="A770" s="5"/>
      <c r="B770" s="4"/>
      <c r="C770" s="5"/>
      <c r="D770" s="2"/>
      <c r="E770" s="5"/>
      <c r="G770" s="7"/>
      <c r="I770" s="5"/>
    </row>
    <row r="771" spans="1:9" x14ac:dyDescent="0.25">
      <c r="A771" s="5"/>
      <c r="B771" s="4"/>
      <c r="C771" s="5"/>
      <c r="D771" s="2"/>
      <c r="E771" s="5"/>
      <c r="G771" s="7"/>
      <c r="I771" s="5"/>
    </row>
    <row r="772" spans="1:9" x14ac:dyDescent="0.25">
      <c r="A772" s="5"/>
      <c r="B772" s="4"/>
      <c r="C772" s="5"/>
      <c r="D772" s="2"/>
      <c r="E772" s="5"/>
      <c r="G772" s="7"/>
      <c r="I772" s="5"/>
    </row>
    <row r="773" spans="1:9" x14ac:dyDescent="0.25">
      <c r="A773" s="5"/>
      <c r="B773" s="4"/>
      <c r="C773" s="5"/>
      <c r="D773" s="2"/>
      <c r="E773" s="5"/>
      <c r="G773" s="7"/>
      <c r="I773" s="5"/>
    </row>
    <row r="774" spans="1:9" x14ac:dyDescent="0.25">
      <c r="A774" s="5"/>
      <c r="B774" s="4"/>
      <c r="C774" s="5"/>
      <c r="D774" s="2"/>
      <c r="E774" s="5"/>
      <c r="G774" s="7"/>
      <c r="I774" s="5"/>
    </row>
    <row r="775" spans="1:9" x14ac:dyDescent="0.25">
      <c r="A775" s="5"/>
      <c r="B775" s="4"/>
      <c r="C775" s="5"/>
      <c r="D775" s="2"/>
      <c r="E775" s="5"/>
      <c r="G775" s="7"/>
      <c r="I775" s="5"/>
    </row>
    <row r="776" spans="1:9" x14ac:dyDescent="0.25">
      <c r="A776" s="5"/>
      <c r="B776" s="4"/>
      <c r="C776" s="5"/>
      <c r="D776" s="2"/>
      <c r="E776" s="5"/>
      <c r="G776" s="7"/>
      <c r="I776" s="5"/>
    </row>
    <row r="777" spans="1:9" x14ac:dyDescent="0.25">
      <c r="A777" s="5"/>
      <c r="B777" s="4"/>
      <c r="C777" s="5"/>
      <c r="D777" s="2"/>
      <c r="E777" s="5"/>
      <c r="G777" s="7"/>
      <c r="I777" s="5"/>
    </row>
    <row r="778" spans="1:9" x14ac:dyDescent="0.25">
      <c r="A778" s="5"/>
      <c r="B778" s="4"/>
      <c r="C778" s="5"/>
      <c r="D778" s="2"/>
      <c r="E778" s="5"/>
      <c r="G778" s="7"/>
      <c r="I778" s="5"/>
    </row>
    <row r="779" spans="1:9" x14ac:dyDescent="0.25">
      <c r="A779" s="5"/>
      <c r="B779" s="4"/>
      <c r="C779" s="5"/>
      <c r="D779" s="2"/>
      <c r="E779" s="5"/>
      <c r="G779" s="7"/>
      <c r="I779" s="5"/>
    </row>
    <row r="780" spans="1:9" x14ac:dyDescent="0.25">
      <c r="A780" s="5"/>
      <c r="B780" s="4"/>
      <c r="C780" s="5"/>
      <c r="D780" s="2"/>
      <c r="E780" s="5"/>
      <c r="G780" s="7"/>
      <c r="I780" s="5"/>
    </row>
    <row r="781" spans="1:9" x14ac:dyDescent="0.25">
      <c r="A781" s="5"/>
      <c r="B781" s="4"/>
      <c r="C781" s="5"/>
      <c r="D781" s="2"/>
      <c r="E781" s="5"/>
      <c r="G781" s="7"/>
      <c r="I781" s="5"/>
    </row>
    <row r="782" spans="1:9" x14ac:dyDescent="0.25">
      <c r="A782" s="5"/>
      <c r="B782" s="4"/>
      <c r="C782" s="5"/>
      <c r="D782" s="2"/>
      <c r="E782" s="5"/>
      <c r="G782" s="7"/>
      <c r="I782" s="5"/>
    </row>
    <row r="783" spans="1:9" x14ac:dyDescent="0.25">
      <c r="A783" s="5"/>
      <c r="B783" s="4"/>
      <c r="C783" s="5"/>
      <c r="D783" s="2"/>
      <c r="E783" s="5"/>
      <c r="G783" s="7"/>
      <c r="I783" s="5"/>
    </row>
    <row r="784" spans="1:9" x14ac:dyDescent="0.25">
      <c r="A784" s="5"/>
      <c r="B784" s="4"/>
      <c r="C784" s="5"/>
      <c r="D784" s="2"/>
      <c r="E784" s="5"/>
      <c r="G784" s="7"/>
      <c r="I784" s="5"/>
    </row>
    <row r="785" spans="1:9" x14ac:dyDescent="0.25">
      <c r="A785" s="5"/>
      <c r="B785" s="4"/>
      <c r="C785" s="5"/>
      <c r="D785" s="2"/>
      <c r="E785" s="5"/>
      <c r="G785" s="7"/>
      <c r="I785" s="5"/>
    </row>
    <row r="786" spans="1:9" x14ac:dyDescent="0.25">
      <c r="A786" s="5"/>
      <c r="B786" s="4"/>
      <c r="C786" s="5"/>
      <c r="D786" s="2"/>
      <c r="E786" s="5"/>
      <c r="G786" s="7"/>
      <c r="I786" s="5"/>
    </row>
    <row r="787" spans="1:9" x14ac:dyDescent="0.25">
      <c r="A787" s="5"/>
      <c r="B787" s="4"/>
      <c r="C787" s="5"/>
      <c r="D787" s="2"/>
      <c r="E787" s="5"/>
      <c r="G787" s="7"/>
      <c r="I787" s="5"/>
    </row>
    <row r="788" spans="1:9" x14ac:dyDescent="0.25">
      <c r="A788" s="5"/>
      <c r="B788" s="4"/>
      <c r="C788" s="5"/>
      <c r="D788" s="2"/>
      <c r="E788" s="5"/>
      <c r="G788" s="7"/>
      <c r="I788" s="5"/>
    </row>
    <row r="789" spans="1:9" x14ac:dyDescent="0.25">
      <c r="A789" s="5"/>
      <c r="B789" s="4"/>
      <c r="C789" s="5"/>
      <c r="D789" s="2"/>
      <c r="E789" s="5"/>
      <c r="G789" s="7"/>
      <c r="I789" s="5"/>
    </row>
    <row r="790" spans="1:9" x14ac:dyDescent="0.25">
      <c r="A790" s="5"/>
      <c r="B790" s="4"/>
      <c r="C790" s="5"/>
      <c r="D790" s="2"/>
      <c r="E790" s="5"/>
      <c r="G790" s="7"/>
      <c r="I790" s="5"/>
    </row>
    <row r="791" spans="1:9" x14ac:dyDescent="0.25">
      <c r="A791" s="5"/>
      <c r="B791" s="4"/>
      <c r="C791" s="5"/>
      <c r="D791" s="2"/>
      <c r="E791" s="5"/>
      <c r="G791" s="7"/>
      <c r="I791" s="5"/>
    </row>
    <row r="792" spans="1:9" x14ac:dyDescent="0.25">
      <c r="A792" s="5"/>
      <c r="B792" s="4"/>
      <c r="C792" s="5"/>
      <c r="D792" s="2"/>
      <c r="E792" s="5"/>
      <c r="G792" s="7"/>
      <c r="I792" s="5"/>
    </row>
    <row r="793" spans="1:9" x14ac:dyDescent="0.25">
      <c r="A793" s="5"/>
      <c r="B793" s="4"/>
      <c r="C793" s="5"/>
      <c r="D793" s="2"/>
      <c r="E793" s="5"/>
      <c r="G793" s="7"/>
      <c r="I793" s="5"/>
    </row>
    <row r="794" spans="1:9" x14ac:dyDescent="0.25">
      <c r="A794" s="5"/>
      <c r="B794" s="4"/>
      <c r="C794" s="5"/>
      <c r="D794" s="2"/>
      <c r="E794" s="5"/>
      <c r="G794" s="7"/>
      <c r="I794" s="5"/>
    </row>
    <row r="795" spans="1:9" x14ac:dyDescent="0.25">
      <c r="A795" s="5"/>
      <c r="B795" s="4"/>
      <c r="C795" s="5"/>
      <c r="D795" s="2"/>
      <c r="E795" s="5"/>
      <c r="G795" s="7"/>
      <c r="I795" s="5"/>
    </row>
    <row r="796" spans="1:9" x14ac:dyDescent="0.25">
      <c r="A796" s="5"/>
      <c r="B796" s="4"/>
      <c r="C796" s="5"/>
      <c r="D796" s="2"/>
      <c r="E796" s="5"/>
      <c r="G796" s="7"/>
      <c r="I796" s="5"/>
    </row>
    <row r="797" spans="1:9" x14ac:dyDescent="0.25">
      <c r="A797" s="5"/>
      <c r="B797" s="4"/>
      <c r="C797" s="5"/>
      <c r="D797" s="2"/>
      <c r="E797" s="5"/>
      <c r="G797" s="7"/>
      <c r="I797" s="5"/>
    </row>
    <row r="798" spans="1:9" x14ac:dyDescent="0.25">
      <c r="A798" s="5"/>
      <c r="B798" s="4"/>
      <c r="C798" s="5"/>
      <c r="D798" s="2"/>
      <c r="E798" s="5"/>
      <c r="G798" s="7"/>
      <c r="I798" s="5"/>
    </row>
    <row r="799" spans="1:9" x14ac:dyDescent="0.25">
      <c r="A799" s="5"/>
      <c r="B799" s="4"/>
      <c r="C799" s="5"/>
      <c r="D799" s="2"/>
      <c r="E799" s="5"/>
      <c r="G799" s="7"/>
      <c r="I799" s="5"/>
    </row>
    <row r="800" spans="1:9" x14ac:dyDescent="0.25">
      <c r="A800" s="5"/>
      <c r="B800" s="4"/>
      <c r="C800" s="5"/>
      <c r="D800" s="2"/>
      <c r="E800" s="5"/>
      <c r="G800" s="7"/>
      <c r="I800" s="5"/>
    </row>
    <row r="801" spans="1:9" x14ac:dyDescent="0.25">
      <c r="A801" s="5"/>
      <c r="B801" s="4"/>
      <c r="C801" s="5"/>
      <c r="D801" s="2"/>
      <c r="E801" s="5"/>
      <c r="G801" s="7"/>
      <c r="I801" s="5"/>
    </row>
    <row r="802" spans="1:9" x14ac:dyDescent="0.25">
      <c r="A802" s="5"/>
      <c r="B802" s="4"/>
      <c r="C802" s="5"/>
      <c r="D802" s="2"/>
      <c r="E802" s="5"/>
      <c r="G802" s="7"/>
      <c r="I802" s="5"/>
    </row>
    <row r="803" spans="1:9" x14ac:dyDescent="0.25">
      <c r="A803" s="5"/>
      <c r="B803" s="4"/>
      <c r="C803" s="5"/>
      <c r="D803" s="2"/>
      <c r="E803" s="5"/>
      <c r="G803" s="7"/>
      <c r="I803" s="5"/>
    </row>
    <row r="804" spans="1:9" x14ac:dyDescent="0.25">
      <c r="A804" s="5"/>
      <c r="B804" s="4"/>
      <c r="C804" s="5"/>
      <c r="D804" s="2"/>
      <c r="E804" s="5"/>
      <c r="G804" s="7"/>
      <c r="I804" s="5"/>
    </row>
    <row r="805" spans="1:9" x14ac:dyDescent="0.25">
      <c r="A805" s="5"/>
      <c r="B805" s="4"/>
      <c r="C805" s="5"/>
      <c r="D805" s="2"/>
      <c r="E805" s="5"/>
      <c r="G805" s="7"/>
      <c r="I805" s="5"/>
    </row>
    <row r="806" spans="1:9" x14ac:dyDescent="0.25">
      <c r="A806" s="5"/>
      <c r="B806" s="4"/>
      <c r="C806" s="5"/>
      <c r="D806" s="2"/>
      <c r="E806" s="5"/>
      <c r="G806" s="7"/>
      <c r="I806" s="5"/>
    </row>
    <row r="807" spans="1:9" x14ac:dyDescent="0.25">
      <c r="A807" s="5"/>
      <c r="B807" s="4"/>
      <c r="C807" s="5"/>
      <c r="D807" s="2"/>
      <c r="E807" s="5"/>
      <c r="G807" s="7"/>
      <c r="I807" s="5"/>
    </row>
    <row r="808" spans="1:9" x14ac:dyDescent="0.25">
      <c r="A808" s="5"/>
      <c r="B808" s="4"/>
      <c r="C808" s="5"/>
      <c r="D808" s="2"/>
      <c r="E808" s="5"/>
      <c r="G808" s="7"/>
      <c r="I808" s="5"/>
    </row>
    <row r="809" spans="1:9" x14ac:dyDescent="0.25">
      <c r="A809" s="5"/>
      <c r="B809" s="4"/>
      <c r="C809" s="5"/>
      <c r="D809" s="2"/>
      <c r="E809" s="5"/>
      <c r="G809" s="7"/>
      <c r="I809" s="5"/>
    </row>
    <row r="810" spans="1:9" x14ac:dyDescent="0.25">
      <c r="A810" s="5"/>
      <c r="B810" s="4"/>
      <c r="C810" s="5"/>
      <c r="D810" s="2"/>
      <c r="E810" s="5"/>
      <c r="G810" s="7"/>
      <c r="I810" s="5"/>
    </row>
    <row r="811" spans="1:9" x14ac:dyDescent="0.25">
      <c r="A811" s="5"/>
      <c r="B811" s="4"/>
      <c r="C811" s="5"/>
      <c r="D811" s="2"/>
      <c r="E811" s="5"/>
      <c r="G811" s="7"/>
      <c r="I811" s="5"/>
    </row>
    <row r="812" spans="1:9" x14ac:dyDescent="0.25">
      <c r="A812" s="5"/>
      <c r="B812" s="4"/>
      <c r="C812" s="5"/>
      <c r="D812" s="2"/>
      <c r="E812" s="5"/>
      <c r="G812" s="7"/>
      <c r="I812" s="5"/>
    </row>
    <row r="813" spans="1:9" x14ac:dyDescent="0.25">
      <c r="A813" s="5"/>
      <c r="B813" s="4"/>
      <c r="C813" s="5"/>
      <c r="D813" s="2"/>
      <c r="E813" s="5"/>
      <c r="G813" s="7"/>
      <c r="I813" s="5"/>
    </row>
    <row r="814" spans="1:9" x14ac:dyDescent="0.25">
      <c r="A814" s="5"/>
      <c r="B814" s="4"/>
      <c r="C814" s="5"/>
      <c r="D814" s="2"/>
      <c r="E814" s="5"/>
      <c r="G814" s="7"/>
      <c r="I814" s="5"/>
    </row>
    <row r="815" spans="1:9" x14ac:dyDescent="0.25">
      <c r="A815" s="5"/>
      <c r="B815" s="4"/>
      <c r="C815" s="5"/>
      <c r="D815" s="2"/>
      <c r="E815" s="5"/>
      <c r="G815" s="7"/>
      <c r="I815" s="5"/>
    </row>
    <row r="816" spans="1:9" x14ac:dyDescent="0.25">
      <c r="A816" s="5"/>
      <c r="B816" s="4"/>
      <c r="C816" s="5"/>
      <c r="D816" s="2"/>
      <c r="E816" s="5"/>
      <c r="G816" s="7"/>
      <c r="I816" s="5"/>
    </row>
    <row r="817" spans="1:9" x14ac:dyDescent="0.25">
      <c r="A817" s="5"/>
      <c r="B817" s="4"/>
      <c r="C817" s="5"/>
      <c r="D817" s="2"/>
      <c r="E817" s="5"/>
      <c r="G817" s="7"/>
      <c r="I817" s="5"/>
    </row>
    <row r="818" spans="1:9" x14ac:dyDescent="0.25">
      <c r="A818" s="5"/>
      <c r="B818" s="4"/>
      <c r="C818" s="5"/>
      <c r="D818" s="2"/>
      <c r="E818" s="5"/>
      <c r="G818" s="7"/>
      <c r="I818" s="5"/>
    </row>
    <row r="819" spans="1:9" x14ac:dyDescent="0.25">
      <c r="A819" s="5"/>
      <c r="B819" s="4"/>
      <c r="C819" s="5"/>
      <c r="D819" s="2"/>
      <c r="E819" s="5"/>
      <c r="G819" s="7"/>
      <c r="I819" s="5"/>
    </row>
    <row r="820" spans="1:9" x14ac:dyDescent="0.25">
      <c r="A820" s="5"/>
      <c r="B820" s="4"/>
      <c r="C820" s="5"/>
      <c r="D820" s="2"/>
      <c r="E820" s="5"/>
      <c r="G820" s="7"/>
      <c r="I820" s="5"/>
    </row>
    <row r="821" spans="1:9" x14ac:dyDescent="0.25">
      <c r="A821" s="5"/>
      <c r="B821" s="4"/>
      <c r="C821" s="5"/>
      <c r="D821" s="2"/>
      <c r="E821" s="5"/>
      <c r="G821" s="7"/>
      <c r="I821" s="5"/>
    </row>
    <row r="822" spans="1:9" x14ac:dyDescent="0.25">
      <c r="A822" s="5"/>
      <c r="B822" s="4"/>
      <c r="C822" s="5"/>
      <c r="D822" s="2"/>
      <c r="E822" s="5"/>
      <c r="G822" s="7"/>
      <c r="I822" s="5"/>
    </row>
    <row r="823" spans="1:9" x14ac:dyDescent="0.25">
      <c r="A823" s="5"/>
      <c r="B823" s="4"/>
      <c r="C823" s="5"/>
      <c r="D823" s="2"/>
      <c r="E823" s="5"/>
      <c r="G823" s="7"/>
      <c r="I823" s="5"/>
    </row>
    <row r="824" spans="1:9" x14ac:dyDescent="0.25">
      <c r="A824" s="5"/>
      <c r="B824" s="4"/>
      <c r="C824" s="5"/>
      <c r="D824" s="2"/>
      <c r="E824" s="5"/>
      <c r="G824" s="7"/>
      <c r="I824" s="5"/>
    </row>
    <row r="825" spans="1:9" x14ac:dyDescent="0.25">
      <c r="A825" s="5"/>
      <c r="B825" s="4"/>
      <c r="C825" s="5"/>
      <c r="D825" s="2"/>
      <c r="E825" s="5"/>
      <c r="G825" s="7"/>
      <c r="I825" s="5"/>
    </row>
    <row r="826" spans="1:9" x14ac:dyDescent="0.25">
      <c r="A826" s="5"/>
      <c r="B826" s="4"/>
      <c r="C826" s="5"/>
      <c r="D826" s="2"/>
      <c r="E826" s="5"/>
      <c r="G826" s="7"/>
      <c r="I826" s="5"/>
    </row>
    <row r="827" spans="1:9" x14ac:dyDescent="0.25">
      <c r="A827" s="5"/>
      <c r="B827" s="4"/>
      <c r="C827" s="5"/>
      <c r="D827" s="2"/>
      <c r="E827" s="5"/>
      <c r="G827" s="7"/>
      <c r="I827" s="5"/>
    </row>
    <row r="828" spans="1:9" x14ac:dyDescent="0.25">
      <c r="A828" s="5"/>
      <c r="B828" s="4"/>
      <c r="C828" s="5"/>
      <c r="D828" s="2"/>
      <c r="E828" s="5"/>
      <c r="G828" s="7"/>
      <c r="I828" s="5"/>
    </row>
    <row r="829" spans="1:9" x14ac:dyDescent="0.25">
      <c r="A829" s="5"/>
      <c r="B829" s="4"/>
      <c r="C829" s="5"/>
      <c r="D829" s="2"/>
      <c r="E829" s="5"/>
      <c r="G829" s="7"/>
      <c r="I829" s="5"/>
    </row>
    <row r="830" spans="1:9" x14ac:dyDescent="0.25">
      <c r="A830" s="5"/>
      <c r="B830" s="4"/>
      <c r="C830" s="5"/>
      <c r="D830" s="2"/>
      <c r="E830" s="5"/>
      <c r="G830" s="7"/>
      <c r="I830" s="5"/>
    </row>
    <row r="831" spans="1:9" x14ac:dyDescent="0.25">
      <c r="A831" s="5"/>
      <c r="B831" s="4"/>
      <c r="C831" s="5"/>
      <c r="D831" s="2"/>
      <c r="E831" s="5"/>
      <c r="G831" s="7"/>
      <c r="I831" s="5"/>
    </row>
    <row r="832" spans="1:9" x14ac:dyDescent="0.25">
      <c r="A832" s="5"/>
      <c r="B832" s="4"/>
      <c r="C832" s="5"/>
      <c r="D832" s="2"/>
      <c r="E832" s="5"/>
      <c r="G832" s="7"/>
      <c r="I832" s="5"/>
    </row>
    <row r="833" spans="1:9" x14ac:dyDescent="0.25">
      <c r="A833" s="5"/>
      <c r="B833" s="4"/>
      <c r="C833" s="5"/>
      <c r="D833" s="2"/>
      <c r="E833" s="5"/>
      <c r="G833" s="7"/>
      <c r="I833" s="5"/>
    </row>
    <row r="834" spans="1:9" x14ac:dyDescent="0.25">
      <c r="A834" s="5"/>
      <c r="B834" s="4"/>
      <c r="C834" s="5"/>
      <c r="D834" s="2"/>
      <c r="E834" s="5"/>
      <c r="G834" s="7"/>
      <c r="I834" s="5"/>
    </row>
    <row r="835" spans="1:9" x14ac:dyDescent="0.25">
      <c r="A835" s="5"/>
      <c r="B835" s="4"/>
      <c r="C835" s="5"/>
      <c r="D835" s="2"/>
      <c r="E835" s="5"/>
      <c r="G835" s="7"/>
      <c r="I835" s="5"/>
    </row>
    <row r="836" spans="1:9" x14ac:dyDescent="0.25">
      <c r="A836" s="5"/>
      <c r="B836" s="4"/>
      <c r="C836" s="5"/>
      <c r="D836" s="2"/>
      <c r="E836" s="5"/>
      <c r="G836" s="7"/>
      <c r="I836" s="5"/>
    </row>
    <row r="837" spans="1:9" x14ac:dyDescent="0.25">
      <c r="A837" s="5"/>
      <c r="B837" s="4"/>
      <c r="C837" s="5"/>
      <c r="D837" s="2"/>
      <c r="E837" s="5"/>
      <c r="G837" s="7"/>
      <c r="I837" s="5"/>
    </row>
    <row r="838" spans="1:9" x14ac:dyDescent="0.25">
      <c r="A838" s="5"/>
      <c r="B838" s="4"/>
      <c r="C838" s="5"/>
      <c r="D838" s="2"/>
      <c r="E838" s="5"/>
      <c r="G838" s="7"/>
      <c r="I838" s="5"/>
    </row>
    <row r="839" spans="1:9" x14ac:dyDescent="0.25">
      <c r="A839" s="5"/>
      <c r="B839" s="4"/>
      <c r="C839" s="5"/>
      <c r="D839" s="2"/>
      <c r="E839" s="5"/>
      <c r="G839" s="7"/>
      <c r="I839" s="5"/>
    </row>
    <row r="840" spans="1:9" x14ac:dyDescent="0.25">
      <c r="A840" s="5"/>
      <c r="B840" s="4"/>
      <c r="C840" s="5"/>
      <c r="D840" s="2"/>
      <c r="E840" s="5"/>
      <c r="G840" s="7"/>
      <c r="I840" s="5"/>
    </row>
    <row r="841" spans="1:9" x14ac:dyDescent="0.25">
      <c r="A841" s="5"/>
      <c r="B841" s="4"/>
      <c r="C841" s="5"/>
      <c r="D841" s="2"/>
      <c r="E841" s="5"/>
      <c r="G841" s="7"/>
      <c r="I841" s="5"/>
    </row>
    <row r="842" spans="1:9" x14ac:dyDescent="0.25">
      <c r="A842" s="5"/>
      <c r="B842" s="4"/>
      <c r="C842" s="5"/>
      <c r="D842" s="2"/>
      <c r="E842" s="5"/>
      <c r="G842" s="7"/>
      <c r="I842" s="5"/>
    </row>
    <row r="843" spans="1:9" x14ac:dyDescent="0.25">
      <c r="A843" s="5"/>
      <c r="B843" s="4"/>
      <c r="C843" s="5"/>
      <c r="D843" s="2"/>
      <c r="E843" s="5"/>
      <c r="G843" s="7"/>
      <c r="I843" s="5"/>
    </row>
    <row r="844" spans="1:9" x14ac:dyDescent="0.25">
      <c r="A844" s="5"/>
      <c r="B844" s="4"/>
      <c r="C844" s="5"/>
      <c r="D844" s="2"/>
      <c r="E844" s="5"/>
      <c r="G844" s="7"/>
      <c r="I844" s="5"/>
    </row>
    <row r="845" spans="1:9" x14ac:dyDescent="0.25">
      <c r="A845" s="5"/>
      <c r="B845" s="4"/>
      <c r="C845" s="5"/>
      <c r="D845" s="2"/>
      <c r="E845" s="5"/>
      <c r="G845" s="7"/>
      <c r="I845" s="5"/>
    </row>
    <row r="846" spans="1:9" x14ac:dyDescent="0.25">
      <c r="A846" s="5"/>
      <c r="B846" s="4"/>
      <c r="C846" s="5"/>
      <c r="D846" s="2"/>
      <c r="E846" s="5"/>
      <c r="G846" s="7"/>
      <c r="I846" s="5"/>
    </row>
    <row r="847" spans="1:9" x14ac:dyDescent="0.25">
      <c r="A847" s="5"/>
      <c r="B847" s="4"/>
      <c r="C847" s="5"/>
      <c r="D847" s="2"/>
      <c r="E847" s="5"/>
      <c r="G847" s="7"/>
      <c r="I847" s="5"/>
    </row>
    <row r="848" spans="1:9" x14ac:dyDescent="0.25">
      <c r="A848" s="5"/>
      <c r="B848" s="4"/>
      <c r="C848" s="5"/>
      <c r="D848" s="2"/>
      <c r="E848" s="5"/>
      <c r="G848" s="7"/>
      <c r="I848" s="5"/>
    </row>
    <row r="849" spans="1:9" x14ac:dyDescent="0.25">
      <c r="A849" s="5"/>
      <c r="B849" s="4"/>
      <c r="C849" s="5"/>
      <c r="D849" s="2"/>
      <c r="E849" s="5"/>
      <c r="G849" s="7"/>
      <c r="I849" s="5"/>
    </row>
    <row r="850" spans="1:9" x14ac:dyDescent="0.25">
      <c r="A850" s="5"/>
      <c r="B850" s="4"/>
      <c r="C850" s="5"/>
      <c r="D850" s="2"/>
      <c r="E850" s="5"/>
      <c r="G850" s="7"/>
      <c r="I850" s="5"/>
    </row>
    <row r="851" spans="1:9" x14ac:dyDescent="0.25">
      <c r="A851" s="5"/>
      <c r="B851" s="4"/>
      <c r="C851" s="5"/>
      <c r="D851" s="2"/>
      <c r="E851" s="5"/>
      <c r="G851" s="7"/>
      <c r="I851" s="5"/>
    </row>
    <row r="852" spans="1:9" x14ac:dyDescent="0.25">
      <c r="A852" s="5"/>
      <c r="B852" s="4"/>
      <c r="C852" s="5"/>
      <c r="D852" s="2"/>
      <c r="E852" s="5"/>
      <c r="G852" s="7"/>
      <c r="I852" s="5"/>
    </row>
    <row r="853" spans="1:9" x14ac:dyDescent="0.25">
      <c r="A853" s="5"/>
      <c r="B853" s="4"/>
      <c r="C853" s="5"/>
      <c r="D853" s="2"/>
      <c r="E853" s="5"/>
      <c r="G853" s="7"/>
      <c r="I853" s="5"/>
    </row>
    <row r="854" spans="1:9" x14ac:dyDescent="0.25">
      <c r="A854" s="5"/>
      <c r="B854" s="4"/>
      <c r="C854" s="5"/>
      <c r="D854" s="2"/>
      <c r="E854" s="5"/>
      <c r="G854" s="7"/>
      <c r="I854" s="5"/>
    </row>
    <row r="855" spans="1:9" x14ac:dyDescent="0.25">
      <c r="A855" s="5"/>
      <c r="B855" s="4"/>
      <c r="C855" s="5"/>
      <c r="D855" s="2"/>
      <c r="E855" s="5"/>
      <c r="G855" s="7"/>
      <c r="I855" s="5"/>
    </row>
    <row r="856" spans="1:9" x14ac:dyDescent="0.25">
      <c r="A856" s="5"/>
      <c r="B856" s="4"/>
      <c r="C856" s="5"/>
      <c r="D856" s="2"/>
      <c r="E856" s="5"/>
      <c r="G856" s="7"/>
      <c r="I856" s="5"/>
    </row>
    <row r="857" spans="1:9" x14ac:dyDescent="0.25">
      <c r="A857" s="5"/>
      <c r="B857" s="4"/>
      <c r="C857" s="5"/>
      <c r="D857" s="2"/>
      <c r="E857" s="5"/>
      <c r="G857" s="7"/>
      <c r="I857" s="5"/>
    </row>
    <row r="858" spans="1:9" x14ac:dyDescent="0.25">
      <c r="A858" s="5"/>
      <c r="B858" s="4"/>
      <c r="C858" s="5"/>
      <c r="D858" s="2"/>
      <c r="E858" s="5"/>
      <c r="G858" s="7"/>
      <c r="I858" s="5"/>
    </row>
    <row r="859" spans="1:9" x14ac:dyDescent="0.25">
      <c r="A859" s="5"/>
      <c r="B859" s="4"/>
      <c r="C859" s="5"/>
      <c r="D859" s="2"/>
      <c r="E859" s="5"/>
      <c r="G859" s="7"/>
      <c r="I859" s="5"/>
    </row>
    <row r="860" spans="1:9" x14ac:dyDescent="0.25">
      <c r="A860" s="5"/>
      <c r="B860" s="4"/>
      <c r="C860" s="5"/>
      <c r="D860" s="2"/>
      <c r="E860" s="5"/>
      <c r="G860" s="7"/>
      <c r="I860" s="5"/>
    </row>
    <row r="861" spans="1:9" x14ac:dyDescent="0.25">
      <c r="A861" s="5"/>
      <c r="B861" s="4"/>
      <c r="C861" s="5"/>
      <c r="D861" s="2"/>
      <c r="E861" s="5"/>
      <c r="G861" s="7"/>
      <c r="I861" s="5"/>
    </row>
    <row r="862" spans="1:9" x14ac:dyDescent="0.25">
      <c r="A862" s="5"/>
      <c r="B862" s="4"/>
      <c r="C862" s="5"/>
      <c r="D862" s="2"/>
      <c r="E862" s="5"/>
      <c r="G862" s="7"/>
      <c r="I862" s="5"/>
    </row>
    <row r="863" spans="1:9" x14ac:dyDescent="0.25">
      <c r="A863" s="5"/>
      <c r="B863" s="4"/>
      <c r="C863" s="5"/>
      <c r="D863" s="2"/>
      <c r="E863" s="5"/>
      <c r="G863" s="7"/>
      <c r="I863" s="5"/>
    </row>
    <row r="864" spans="1:9" x14ac:dyDescent="0.25">
      <c r="A864" s="5"/>
      <c r="B864" s="4"/>
      <c r="C864" s="5"/>
      <c r="D864" s="2"/>
      <c r="E864" s="5"/>
      <c r="G864" s="7"/>
      <c r="I864" s="5"/>
    </row>
    <row r="865" spans="1:9" x14ac:dyDescent="0.25">
      <c r="A865" s="5"/>
      <c r="B865" s="4"/>
      <c r="C865" s="5"/>
      <c r="D865" s="2"/>
      <c r="E865" s="5"/>
      <c r="G865" s="7"/>
      <c r="I865" s="5"/>
    </row>
    <row r="866" spans="1:9" x14ac:dyDescent="0.25">
      <c r="A866" s="5"/>
      <c r="B866" s="4"/>
      <c r="C866" s="5"/>
      <c r="D866" s="2"/>
      <c r="E866" s="5"/>
      <c r="G866" s="7"/>
      <c r="I866" s="5"/>
    </row>
    <row r="867" spans="1:9" x14ac:dyDescent="0.25">
      <c r="A867" s="5"/>
      <c r="B867" s="4"/>
      <c r="C867" s="5"/>
      <c r="D867" s="2"/>
      <c r="E867" s="5"/>
      <c r="G867" s="7"/>
      <c r="I867" s="5"/>
    </row>
    <row r="868" spans="1:9" x14ac:dyDescent="0.25">
      <c r="A868" s="5"/>
      <c r="B868" s="4"/>
      <c r="C868" s="5"/>
      <c r="D868" s="2"/>
      <c r="E868" s="5"/>
      <c r="G868" s="7"/>
      <c r="I868" s="5"/>
    </row>
    <row r="869" spans="1:9" x14ac:dyDescent="0.25">
      <c r="A869" s="5"/>
      <c r="B869" s="4"/>
      <c r="C869" s="5"/>
      <c r="D869" s="2"/>
      <c r="E869" s="5"/>
      <c r="G869" s="7"/>
      <c r="I869" s="5"/>
    </row>
    <row r="870" spans="1:9" x14ac:dyDescent="0.25">
      <c r="A870" s="5"/>
      <c r="B870" s="4"/>
      <c r="C870" s="5"/>
      <c r="D870" s="2"/>
      <c r="E870" s="5"/>
      <c r="G870" s="7"/>
      <c r="I870" s="5"/>
    </row>
    <row r="871" spans="1:9" x14ac:dyDescent="0.25">
      <c r="A871" s="5"/>
      <c r="B871" s="4"/>
      <c r="C871" s="5"/>
      <c r="D871" s="2"/>
      <c r="E871" s="5"/>
      <c r="G871" s="7"/>
      <c r="I871" s="5"/>
    </row>
    <row r="872" spans="1:9" x14ac:dyDescent="0.25">
      <c r="A872" s="5"/>
      <c r="B872" s="4"/>
      <c r="C872" s="5"/>
      <c r="D872" s="2"/>
      <c r="E872" s="5"/>
      <c r="G872" s="7"/>
      <c r="I872" s="5"/>
    </row>
    <row r="873" spans="1:9" x14ac:dyDescent="0.25">
      <c r="A873" s="5"/>
      <c r="B873" s="4"/>
      <c r="C873" s="5"/>
      <c r="D873" s="2"/>
      <c r="E873" s="5"/>
      <c r="G873" s="7"/>
      <c r="I873" s="5"/>
    </row>
    <row r="874" spans="1:9" x14ac:dyDescent="0.25">
      <c r="A874" s="5"/>
      <c r="B874" s="4"/>
      <c r="C874" s="5"/>
      <c r="D874" s="2"/>
      <c r="E874" s="5"/>
      <c r="G874" s="7"/>
      <c r="I874" s="5"/>
    </row>
    <row r="875" spans="1:9" x14ac:dyDescent="0.25">
      <c r="A875" s="5"/>
      <c r="B875" s="4"/>
      <c r="C875" s="5"/>
      <c r="D875" s="2"/>
      <c r="E875" s="5"/>
      <c r="G875" s="7"/>
      <c r="I875" s="5"/>
    </row>
    <row r="876" spans="1:9" x14ac:dyDescent="0.25">
      <c r="A876" s="5"/>
      <c r="B876" s="4"/>
      <c r="C876" s="5"/>
      <c r="D876" s="2"/>
      <c r="E876" s="5"/>
      <c r="G876" s="7"/>
      <c r="I876" s="5"/>
    </row>
    <row r="877" spans="1:9" x14ac:dyDescent="0.25">
      <c r="A877" s="5"/>
      <c r="B877" s="4"/>
      <c r="C877" s="5"/>
      <c r="D877" s="2"/>
      <c r="E877" s="5"/>
      <c r="G877" s="7"/>
      <c r="I877" s="5"/>
    </row>
    <row r="878" spans="1:9" x14ac:dyDescent="0.25">
      <c r="A878" s="5"/>
      <c r="B878" s="4"/>
      <c r="C878" s="5"/>
      <c r="D878" s="2"/>
      <c r="E878" s="5"/>
      <c r="G878" s="7"/>
      <c r="I878" s="5"/>
    </row>
    <row r="879" spans="1:9" x14ac:dyDescent="0.25">
      <c r="A879" s="5"/>
      <c r="B879" s="4"/>
      <c r="C879" s="5"/>
      <c r="D879" s="2"/>
      <c r="E879" s="5"/>
      <c r="G879" s="7"/>
      <c r="I879" s="5"/>
    </row>
    <row r="880" spans="1:9" x14ac:dyDescent="0.25">
      <c r="A880" s="5"/>
      <c r="B880" s="4"/>
      <c r="C880" s="5"/>
      <c r="D880" s="2"/>
      <c r="E880" s="5"/>
      <c r="G880" s="7"/>
      <c r="I880" s="5"/>
    </row>
    <row r="881" spans="1:9" x14ac:dyDescent="0.25">
      <c r="A881" s="5"/>
      <c r="B881" s="4"/>
      <c r="C881" s="5"/>
      <c r="D881" s="2"/>
      <c r="E881" s="5"/>
      <c r="G881" s="7"/>
      <c r="I881" s="5"/>
    </row>
    <row r="882" spans="1:9" x14ac:dyDescent="0.25">
      <c r="A882" s="5"/>
      <c r="B882" s="4"/>
      <c r="C882" s="5"/>
      <c r="D882" s="2"/>
      <c r="E882" s="5"/>
      <c r="G882" s="7"/>
      <c r="I882" s="5"/>
    </row>
    <row r="883" spans="1:9" x14ac:dyDescent="0.25">
      <c r="A883" s="5"/>
      <c r="B883" s="4"/>
      <c r="C883" s="5"/>
      <c r="D883" s="2"/>
      <c r="E883" s="5"/>
      <c r="G883" s="7"/>
      <c r="I883" s="5"/>
    </row>
    <row r="884" spans="1:9" x14ac:dyDescent="0.25">
      <c r="A884" s="5"/>
      <c r="B884" s="4"/>
      <c r="C884" s="5"/>
      <c r="D884" s="2"/>
      <c r="E884" s="5"/>
      <c r="G884" s="7"/>
      <c r="I884" s="5"/>
    </row>
    <row r="885" spans="1:9" x14ac:dyDescent="0.25">
      <c r="A885" s="5"/>
      <c r="B885" s="4"/>
      <c r="C885" s="5"/>
      <c r="D885" s="2"/>
      <c r="E885" s="5"/>
      <c r="G885" s="7"/>
      <c r="I885" s="5"/>
    </row>
    <row r="886" spans="1:9" x14ac:dyDescent="0.25">
      <c r="A886" s="5"/>
      <c r="B886" s="4"/>
      <c r="C886" s="5"/>
      <c r="D886" s="2"/>
      <c r="E886" s="5"/>
      <c r="G886" s="7"/>
      <c r="I886" s="5"/>
    </row>
    <row r="887" spans="1:9" x14ac:dyDescent="0.25">
      <c r="A887" s="5"/>
      <c r="B887" s="4"/>
      <c r="C887" s="5"/>
      <c r="D887" s="2"/>
      <c r="E887" s="5"/>
      <c r="G887" s="7"/>
      <c r="I887" s="5"/>
    </row>
    <row r="888" spans="1:9" x14ac:dyDescent="0.25">
      <c r="A888" s="5"/>
      <c r="B888" s="4"/>
      <c r="C888" s="5"/>
      <c r="D888" s="2"/>
      <c r="E888" s="5"/>
      <c r="G888" s="7"/>
      <c r="I888" s="5"/>
    </row>
    <row r="889" spans="1:9" x14ac:dyDescent="0.25">
      <c r="A889" s="5"/>
      <c r="B889" s="4"/>
      <c r="C889" s="5"/>
      <c r="D889" s="2"/>
      <c r="E889" s="5"/>
      <c r="G889" s="7"/>
      <c r="I889" s="5"/>
    </row>
    <row r="890" spans="1:9" x14ac:dyDescent="0.25">
      <c r="A890" s="5"/>
      <c r="B890" s="4"/>
      <c r="C890" s="5"/>
      <c r="D890" s="2"/>
      <c r="E890" s="5"/>
      <c r="G890" s="7"/>
      <c r="I890" s="5"/>
    </row>
    <row r="891" spans="1:9" x14ac:dyDescent="0.25">
      <c r="A891" s="5"/>
      <c r="B891" s="4"/>
      <c r="C891" s="5"/>
      <c r="D891" s="2"/>
      <c r="E891" s="5"/>
      <c r="G891" s="7"/>
      <c r="I891" s="5"/>
    </row>
    <row r="892" spans="1:9" x14ac:dyDescent="0.25">
      <c r="A892" s="5"/>
      <c r="B892" s="4"/>
      <c r="C892" s="5"/>
      <c r="D892" s="2"/>
      <c r="E892" s="5"/>
      <c r="G892" s="7"/>
      <c r="I892" s="5"/>
    </row>
    <row r="893" spans="1:9" x14ac:dyDescent="0.25">
      <c r="A893" s="5"/>
      <c r="B893" s="4"/>
      <c r="C893" s="5"/>
      <c r="D893" s="2"/>
      <c r="E893" s="5"/>
      <c r="G893" s="7"/>
      <c r="I893" s="5"/>
    </row>
    <row r="894" spans="1:9" x14ac:dyDescent="0.25">
      <c r="A894" s="5"/>
      <c r="B894" s="4"/>
      <c r="C894" s="5"/>
      <c r="D894" s="2"/>
      <c r="E894" s="5"/>
      <c r="G894" s="7"/>
      <c r="I894" s="5"/>
    </row>
    <row r="895" spans="1:9" x14ac:dyDescent="0.25">
      <c r="A895" s="5"/>
      <c r="B895" s="4"/>
      <c r="C895" s="5"/>
      <c r="D895" s="2"/>
      <c r="E895" s="5"/>
      <c r="G895" s="7"/>
      <c r="I895" s="5"/>
    </row>
    <row r="896" spans="1:9" x14ac:dyDescent="0.25">
      <c r="A896" s="5"/>
      <c r="B896" s="4"/>
      <c r="C896" s="5"/>
      <c r="D896" s="2"/>
      <c r="E896" s="5"/>
      <c r="G896" s="7"/>
      <c r="I896" s="5"/>
    </row>
    <row r="897" spans="1:9" x14ac:dyDescent="0.25">
      <c r="A897" s="5"/>
      <c r="B897" s="4"/>
      <c r="C897" s="5"/>
      <c r="D897" s="2"/>
      <c r="E897" s="5"/>
      <c r="G897" s="7"/>
      <c r="I897" s="5"/>
    </row>
    <row r="898" spans="1:9" x14ac:dyDescent="0.25">
      <c r="A898" s="5"/>
      <c r="B898" s="4"/>
      <c r="C898" s="5"/>
      <c r="D898" s="2"/>
      <c r="E898" s="5"/>
      <c r="G898" s="7"/>
      <c r="I898" s="5"/>
    </row>
    <row r="899" spans="1:9" x14ac:dyDescent="0.25">
      <c r="A899" s="5"/>
      <c r="B899" s="4"/>
      <c r="C899" s="5"/>
      <c r="D899" s="2"/>
      <c r="E899" s="5"/>
      <c r="G899" s="7"/>
      <c r="I899" s="5"/>
    </row>
    <row r="900" spans="1:9" x14ac:dyDescent="0.25">
      <c r="A900" s="5"/>
      <c r="B900" s="4"/>
      <c r="C900" s="5"/>
      <c r="D900" s="2"/>
      <c r="E900" s="5"/>
      <c r="G900" s="7"/>
      <c r="I900" s="5"/>
    </row>
    <row r="901" spans="1:9" x14ac:dyDescent="0.25">
      <c r="A901" s="5"/>
      <c r="B901" s="4"/>
      <c r="C901" s="5"/>
      <c r="D901" s="2"/>
      <c r="E901" s="5"/>
      <c r="G901" s="7"/>
      <c r="I901" s="5"/>
    </row>
    <row r="902" spans="1:9" x14ac:dyDescent="0.25">
      <c r="A902" s="5"/>
      <c r="B902" s="4"/>
      <c r="C902" s="5"/>
      <c r="D902" s="2"/>
      <c r="E902" s="5"/>
      <c r="G902" s="7"/>
      <c r="I902" s="5"/>
    </row>
    <row r="903" spans="1:9" x14ac:dyDescent="0.25">
      <c r="A903" s="5"/>
      <c r="B903" s="4"/>
      <c r="C903" s="5"/>
      <c r="D903" s="2"/>
      <c r="E903" s="5"/>
      <c r="G903" s="7"/>
      <c r="I903" s="5"/>
    </row>
    <row r="904" spans="1:9" x14ac:dyDescent="0.25">
      <c r="A904" s="5"/>
      <c r="B904" s="4"/>
      <c r="C904" s="5"/>
      <c r="D904" s="2"/>
      <c r="E904" s="5"/>
      <c r="G904" s="7"/>
      <c r="I904" s="5"/>
    </row>
    <row r="905" spans="1:9" x14ac:dyDescent="0.25">
      <c r="A905" s="5"/>
      <c r="B905" s="4"/>
      <c r="C905" s="5"/>
      <c r="D905" s="2"/>
      <c r="E905" s="5"/>
      <c r="G905" s="7"/>
      <c r="I905" s="5"/>
    </row>
    <row r="906" spans="1:9" x14ac:dyDescent="0.25">
      <c r="A906" s="5"/>
      <c r="B906" s="4"/>
      <c r="C906" s="5"/>
      <c r="D906" s="2"/>
      <c r="E906" s="5"/>
      <c r="G906" s="7"/>
      <c r="I906" s="5"/>
    </row>
    <row r="907" spans="1:9" x14ac:dyDescent="0.25">
      <c r="A907" s="5"/>
      <c r="B907" s="4"/>
      <c r="C907" s="5"/>
      <c r="D907" s="2"/>
      <c r="E907" s="5"/>
      <c r="G907" s="7"/>
      <c r="I907" s="5"/>
    </row>
    <row r="908" spans="1:9" x14ac:dyDescent="0.25">
      <c r="A908" s="5"/>
      <c r="B908" s="4"/>
      <c r="C908" s="5"/>
      <c r="D908" s="2"/>
      <c r="E908" s="5"/>
      <c r="G908" s="7"/>
      <c r="I908" s="5"/>
    </row>
    <row r="909" spans="1:9" x14ac:dyDescent="0.25">
      <c r="A909" s="5"/>
      <c r="B909" s="4"/>
      <c r="C909" s="5"/>
      <c r="D909" s="2"/>
      <c r="E909" s="5"/>
      <c r="G909" s="7"/>
      <c r="I909" s="5"/>
    </row>
    <row r="910" spans="1:9" x14ac:dyDescent="0.25">
      <c r="A910" s="5"/>
      <c r="B910" s="4"/>
      <c r="C910" s="5"/>
      <c r="D910" s="2"/>
      <c r="E910" s="5"/>
      <c r="G910" s="7"/>
      <c r="I910" s="5"/>
    </row>
    <row r="911" spans="1:9" x14ac:dyDescent="0.25">
      <c r="A911" s="5"/>
      <c r="B911" s="4"/>
      <c r="C911" s="5"/>
      <c r="D911" s="2"/>
      <c r="E911" s="5"/>
      <c r="G911" s="7"/>
      <c r="I911" s="5"/>
    </row>
    <row r="912" spans="1:9" x14ac:dyDescent="0.25">
      <c r="A912" s="5"/>
      <c r="B912" s="4"/>
      <c r="C912" s="5"/>
      <c r="D912" s="2"/>
      <c r="E912" s="5"/>
      <c r="G912" s="7"/>
      <c r="I912" s="5"/>
    </row>
    <row r="913" spans="1:9" x14ac:dyDescent="0.25">
      <c r="A913" s="5"/>
      <c r="B913" s="4"/>
      <c r="C913" s="5"/>
      <c r="D913" s="2"/>
      <c r="E913" s="5"/>
      <c r="G913" s="7"/>
      <c r="I913" s="5"/>
    </row>
    <row r="914" spans="1:9" x14ac:dyDescent="0.25">
      <c r="A914" s="5"/>
      <c r="B914" s="4"/>
      <c r="C914" s="5"/>
      <c r="D914" s="2"/>
      <c r="E914" s="5"/>
      <c r="G914" s="7"/>
      <c r="I914" s="5"/>
    </row>
    <row r="915" spans="1:9" x14ac:dyDescent="0.25">
      <c r="A915" s="5"/>
      <c r="B915" s="4"/>
      <c r="C915" s="5"/>
      <c r="D915" s="2"/>
      <c r="E915" s="5"/>
      <c r="G915" s="7"/>
      <c r="I915" s="5"/>
    </row>
    <row r="916" spans="1:9" x14ac:dyDescent="0.25">
      <c r="A916" s="5"/>
      <c r="B916" s="4"/>
      <c r="C916" s="5"/>
      <c r="D916" s="2"/>
      <c r="E916" s="5"/>
      <c r="G916" s="7"/>
      <c r="I916" s="5"/>
    </row>
    <row r="917" spans="1:9" x14ac:dyDescent="0.25">
      <c r="A917" s="5"/>
      <c r="B917" s="4"/>
      <c r="C917" s="5"/>
      <c r="D917" s="2"/>
      <c r="E917" s="5"/>
      <c r="G917" s="7"/>
      <c r="I917" s="5"/>
    </row>
    <row r="918" spans="1:9" x14ac:dyDescent="0.25">
      <c r="A918" s="5"/>
      <c r="B918" s="4"/>
      <c r="C918" s="5"/>
      <c r="D918" s="2"/>
      <c r="E918" s="5"/>
      <c r="G918" s="7"/>
      <c r="I918" s="5"/>
    </row>
    <row r="919" spans="1:9" x14ac:dyDescent="0.25">
      <c r="A919" s="5"/>
      <c r="B919" s="4"/>
      <c r="C919" s="5"/>
      <c r="D919" s="2"/>
      <c r="E919" s="5"/>
      <c r="G919" s="7"/>
      <c r="I919" s="5"/>
    </row>
    <row r="920" spans="1:9" x14ac:dyDescent="0.25">
      <c r="A920" s="5"/>
      <c r="B920" s="4"/>
      <c r="C920" s="5"/>
      <c r="D920" s="2"/>
      <c r="E920" s="5"/>
      <c r="G920" s="7"/>
      <c r="I920" s="5"/>
    </row>
    <row r="921" spans="1:9" x14ac:dyDescent="0.25">
      <c r="A921" s="5"/>
      <c r="B921" s="4"/>
      <c r="C921" s="5"/>
      <c r="D921" s="2"/>
      <c r="E921" s="5"/>
      <c r="G921" s="7"/>
      <c r="I921" s="5"/>
    </row>
    <row r="922" spans="1:9" x14ac:dyDescent="0.25">
      <c r="A922" s="5"/>
      <c r="B922" s="4"/>
      <c r="C922" s="5"/>
      <c r="D922" s="2"/>
      <c r="E922" s="5"/>
      <c r="G922" s="7"/>
      <c r="I922" s="5"/>
    </row>
    <row r="923" spans="1:9" x14ac:dyDescent="0.25">
      <c r="A923" s="5"/>
      <c r="B923" s="4"/>
      <c r="C923" s="5"/>
      <c r="D923" s="2"/>
      <c r="E923" s="5"/>
      <c r="G923" s="7"/>
      <c r="I923" s="5"/>
    </row>
    <row r="924" spans="1:9" x14ac:dyDescent="0.25">
      <c r="A924" s="5"/>
      <c r="B924" s="4"/>
      <c r="C924" s="5"/>
      <c r="D924" s="2"/>
      <c r="E924" s="5"/>
      <c r="G924" s="7"/>
      <c r="I924" s="5"/>
    </row>
    <row r="925" spans="1:9" x14ac:dyDescent="0.25">
      <c r="A925" s="5"/>
      <c r="B925" s="4"/>
      <c r="C925" s="5"/>
      <c r="D925" s="2"/>
      <c r="E925" s="5"/>
      <c r="G925" s="7"/>
      <c r="I925" s="5"/>
    </row>
    <row r="926" spans="1:9" x14ac:dyDescent="0.25">
      <c r="A926" s="5"/>
      <c r="B926" s="4"/>
      <c r="C926" s="5"/>
      <c r="D926" s="2"/>
      <c r="E926" s="5"/>
      <c r="G926" s="7"/>
      <c r="I926" s="5"/>
    </row>
    <row r="927" spans="1:9" x14ac:dyDescent="0.25">
      <c r="A927" s="5"/>
      <c r="B927" s="4"/>
      <c r="C927" s="5"/>
      <c r="D927" s="2"/>
      <c r="E927" s="5"/>
      <c r="G927" s="7"/>
      <c r="I927" s="5"/>
    </row>
    <row r="928" spans="1:9" x14ac:dyDescent="0.25">
      <c r="A928" s="5"/>
      <c r="B928" s="4"/>
      <c r="C928" s="5"/>
      <c r="D928" s="2"/>
      <c r="E928" s="5"/>
      <c r="G928" s="7"/>
      <c r="I928" s="5"/>
    </row>
    <row r="929" spans="1:9" x14ac:dyDescent="0.25">
      <c r="A929" s="5"/>
      <c r="B929" s="4"/>
      <c r="C929" s="5"/>
      <c r="D929" s="2"/>
      <c r="E929" s="5"/>
      <c r="G929" s="7"/>
      <c r="I929" s="5"/>
    </row>
    <row r="930" spans="1:9" x14ac:dyDescent="0.25">
      <c r="A930" s="5"/>
      <c r="B930" s="4"/>
      <c r="C930" s="5"/>
      <c r="D930" s="2"/>
      <c r="E930" s="5"/>
      <c r="G930" s="7"/>
      <c r="I930" s="5"/>
    </row>
    <row r="931" spans="1:9" x14ac:dyDescent="0.25">
      <c r="A931" s="5"/>
      <c r="B931" s="4"/>
      <c r="C931" s="5"/>
      <c r="D931" s="2"/>
      <c r="E931" s="5"/>
      <c r="G931" s="7"/>
      <c r="I931" s="5"/>
    </row>
    <row r="932" spans="1:9" x14ac:dyDescent="0.25">
      <c r="A932" s="5"/>
      <c r="B932" s="4"/>
      <c r="C932" s="5"/>
      <c r="D932" s="2"/>
      <c r="E932" s="5"/>
      <c r="G932" s="7"/>
      <c r="I932" s="5"/>
    </row>
    <row r="933" spans="1:9" x14ac:dyDescent="0.25">
      <c r="A933" s="5"/>
      <c r="B933" s="4"/>
      <c r="C933" s="5"/>
      <c r="D933" s="2"/>
      <c r="E933" s="5"/>
      <c r="G933" s="7"/>
      <c r="I933" s="5"/>
    </row>
    <row r="934" spans="1:9" x14ac:dyDescent="0.25">
      <c r="A934" s="5"/>
      <c r="B934" s="4"/>
      <c r="C934" s="5"/>
      <c r="D934" s="2"/>
      <c r="E934" s="5"/>
      <c r="G934" s="7"/>
      <c r="I934" s="5"/>
    </row>
    <row r="935" spans="1:9" x14ac:dyDescent="0.25">
      <c r="A935" s="5"/>
      <c r="B935" s="4"/>
      <c r="C935" s="5"/>
      <c r="D935" s="2"/>
      <c r="E935" s="5"/>
      <c r="G935" s="7"/>
      <c r="I935" s="5"/>
    </row>
    <row r="936" spans="1:9" x14ac:dyDescent="0.25">
      <c r="A936" s="5"/>
      <c r="B936" s="4"/>
      <c r="C936" s="5"/>
      <c r="D936" s="2"/>
      <c r="E936" s="5"/>
      <c r="G936" s="7"/>
      <c r="I936" s="5"/>
    </row>
    <row r="937" spans="1:9" x14ac:dyDescent="0.25">
      <c r="A937" s="5"/>
      <c r="B937" s="4"/>
      <c r="C937" s="5"/>
      <c r="D937" s="2"/>
      <c r="E937" s="5"/>
      <c r="G937" s="7"/>
      <c r="I937" s="5"/>
    </row>
    <row r="938" spans="1:9" x14ac:dyDescent="0.25">
      <c r="A938" s="5"/>
      <c r="B938" s="4"/>
      <c r="C938" s="5"/>
      <c r="D938" s="2"/>
      <c r="E938" s="5"/>
      <c r="G938" s="7"/>
      <c r="I938" s="5"/>
    </row>
    <row r="939" spans="1:9" x14ac:dyDescent="0.25">
      <c r="A939" s="5"/>
      <c r="B939" s="4"/>
      <c r="C939" s="5"/>
      <c r="D939" s="2"/>
      <c r="E939" s="5"/>
      <c r="G939" s="7"/>
      <c r="I939" s="5"/>
    </row>
    <row r="940" spans="1:9" x14ac:dyDescent="0.25">
      <c r="A940" s="5"/>
      <c r="B940" s="4"/>
      <c r="C940" s="5"/>
      <c r="D940" s="2"/>
      <c r="E940" s="5"/>
      <c r="G940" s="7"/>
      <c r="I940" s="5"/>
    </row>
    <row r="941" spans="1:9" x14ac:dyDescent="0.25">
      <c r="A941" s="5"/>
      <c r="B941" s="4"/>
      <c r="C941" s="5"/>
      <c r="D941" s="2"/>
      <c r="E941" s="5"/>
      <c r="G941" s="7"/>
      <c r="I941" s="5"/>
    </row>
    <row r="942" spans="1:9" x14ac:dyDescent="0.25">
      <c r="A942" s="5"/>
      <c r="B942" s="4"/>
      <c r="C942" s="5"/>
      <c r="D942" s="2"/>
      <c r="E942" s="5"/>
      <c r="G942" s="7"/>
      <c r="I942" s="5"/>
    </row>
    <row r="943" spans="1:9" x14ac:dyDescent="0.25">
      <c r="A943" s="5"/>
      <c r="B943" s="4"/>
      <c r="C943" s="5"/>
      <c r="D943" s="2"/>
      <c r="E943" s="5"/>
      <c r="G943" s="7"/>
      <c r="I943" s="5"/>
    </row>
    <row r="944" spans="1:9" x14ac:dyDescent="0.25">
      <c r="A944" s="5"/>
      <c r="B944" s="4"/>
      <c r="C944" s="5"/>
      <c r="D944" s="2"/>
      <c r="E944" s="5"/>
      <c r="G944" s="7"/>
      <c r="I944" s="5"/>
    </row>
    <row r="945" spans="1:9" x14ac:dyDescent="0.25">
      <c r="A945" s="5"/>
      <c r="B945" s="4"/>
      <c r="C945" s="5"/>
      <c r="D945" s="2"/>
      <c r="E945" s="5"/>
      <c r="G945" s="7"/>
      <c r="I945" s="5"/>
    </row>
    <row r="946" spans="1:9" x14ac:dyDescent="0.25">
      <c r="A946" s="5"/>
      <c r="B946" s="4"/>
      <c r="C946" s="5"/>
      <c r="D946" s="2"/>
      <c r="E946" s="5"/>
      <c r="G946" s="7"/>
      <c r="I946" s="5"/>
    </row>
    <row r="947" spans="1:9" x14ac:dyDescent="0.25">
      <c r="A947" s="5"/>
      <c r="B947" s="4"/>
      <c r="C947" s="5"/>
      <c r="D947" s="2"/>
      <c r="E947" s="5"/>
      <c r="G947" s="7"/>
      <c r="I947" s="5"/>
    </row>
    <row r="948" spans="1:9" x14ac:dyDescent="0.25">
      <c r="A948" s="5"/>
      <c r="B948" s="4"/>
      <c r="C948" s="5"/>
      <c r="D948" s="2"/>
      <c r="E948" s="5"/>
      <c r="G948" s="7"/>
      <c r="I948" s="5"/>
    </row>
    <row r="949" spans="1:9" x14ac:dyDescent="0.25">
      <c r="A949" s="5"/>
      <c r="B949" s="4"/>
      <c r="C949" s="5"/>
      <c r="D949" s="2"/>
      <c r="E949" s="5"/>
      <c r="G949" s="7"/>
      <c r="I949" s="5"/>
    </row>
    <row r="950" spans="1:9" x14ac:dyDescent="0.25">
      <c r="A950" s="5"/>
      <c r="B950" s="4"/>
      <c r="C950" s="5"/>
      <c r="D950" s="2"/>
      <c r="E950" s="5"/>
      <c r="G950" s="7"/>
      <c r="I950" s="5"/>
    </row>
    <row r="951" spans="1:9" x14ac:dyDescent="0.25">
      <c r="A951" s="5"/>
      <c r="B951" s="4"/>
      <c r="C951" s="5"/>
      <c r="D951" s="2"/>
      <c r="E951" s="5"/>
      <c r="G951" s="7"/>
      <c r="I951" s="5"/>
    </row>
    <row r="952" spans="1:9" x14ac:dyDescent="0.25">
      <c r="A952" s="5"/>
      <c r="B952" s="4"/>
      <c r="C952" s="5"/>
      <c r="D952" s="2"/>
      <c r="E952" s="5"/>
      <c r="G952" s="7"/>
      <c r="I952" s="5"/>
    </row>
    <row r="953" spans="1:9" x14ac:dyDescent="0.25">
      <c r="A953" s="5"/>
      <c r="B953" s="4"/>
      <c r="C953" s="5"/>
      <c r="D953" s="2"/>
      <c r="E953" s="5"/>
      <c r="G953" s="7"/>
      <c r="I953" s="5"/>
    </row>
    <row r="954" spans="1:9" x14ac:dyDescent="0.25">
      <c r="A954" s="5"/>
      <c r="B954" s="4"/>
      <c r="C954" s="5"/>
      <c r="D954" s="2"/>
      <c r="E954" s="5"/>
      <c r="G954" s="7"/>
      <c r="I954" s="5"/>
    </row>
    <row r="955" spans="1:9" x14ac:dyDescent="0.25">
      <c r="A955" s="5"/>
      <c r="B955" s="4"/>
      <c r="C955" s="5"/>
      <c r="D955" s="2"/>
      <c r="E955" s="5"/>
      <c r="G955" s="7"/>
      <c r="I955" s="5"/>
    </row>
    <row r="956" spans="1:9" x14ac:dyDescent="0.25">
      <c r="A956" s="5"/>
      <c r="B956" s="4"/>
      <c r="C956" s="5"/>
      <c r="D956" s="2"/>
      <c r="E956" s="5"/>
      <c r="G956" s="7"/>
      <c r="I956" s="5"/>
    </row>
    <row r="957" spans="1:9" x14ac:dyDescent="0.25">
      <c r="A957" s="5"/>
      <c r="B957" s="4"/>
      <c r="C957" s="5"/>
      <c r="D957" s="2"/>
      <c r="E957" s="5"/>
      <c r="G957" s="7"/>
      <c r="I957" s="5"/>
    </row>
    <row r="958" spans="1:9" x14ac:dyDescent="0.25">
      <c r="A958" s="5"/>
      <c r="B958" s="4"/>
      <c r="C958" s="5"/>
      <c r="D958" s="2"/>
      <c r="E958" s="5"/>
      <c r="G958" s="7"/>
      <c r="I958" s="5"/>
    </row>
    <row r="959" spans="1:9" x14ac:dyDescent="0.25">
      <c r="A959" s="5"/>
      <c r="B959" s="4"/>
      <c r="C959" s="5"/>
      <c r="D959" s="2"/>
      <c r="E959" s="5"/>
      <c r="G959" s="7"/>
      <c r="I959" s="5"/>
    </row>
    <row r="960" spans="1:9" x14ac:dyDescent="0.25">
      <c r="A960" s="5"/>
      <c r="B960" s="4"/>
      <c r="C960" s="5"/>
      <c r="D960" s="2"/>
      <c r="E960" s="5"/>
      <c r="G960" s="7"/>
      <c r="I960" s="5"/>
    </row>
    <row r="961" spans="1:9" x14ac:dyDescent="0.25">
      <c r="A961" s="5"/>
      <c r="B961" s="4"/>
      <c r="C961" s="5"/>
      <c r="D961" s="2"/>
      <c r="E961" s="5"/>
      <c r="G961" s="7"/>
      <c r="I961" s="5"/>
    </row>
    <row r="962" spans="1:9" x14ac:dyDescent="0.25">
      <c r="A962" s="5"/>
      <c r="B962" s="4"/>
      <c r="C962" s="5"/>
      <c r="D962" s="2"/>
      <c r="E962" s="5"/>
      <c r="G962" s="7"/>
      <c r="I962" s="5"/>
    </row>
    <row r="963" spans="1:9" x14ac:dyDescent="0.25">
      <c r="A963" s="5"/>
      <c r="B963" s="4"/>
      <c r="C963" s="5"/>
      <c r="D963" s="2"/>
      <c r="E963" s="5"/>
      <c r="G963" s="7"/>
      <c r="I963" s="5"/>
    </row>
    <row r="964" spans="1:9" x14ac:dyDescent="0.25">
      <c r="A964" s="5"/>
      <c r="B964" s="4"/>
      <c r="C964" s="5"/>
      <c r="D964" s="2"/>
      <c r="E964" s="5"/>
      <c r="G964" s="7"/>
      <c r="I964" s="5"/>
    </row>
    <row r="965" spans="1:9" x14ac:dyDescent="0.25">
      <c r="A965" s="5"/>
      <c r="B965" s="4"/>
      <c r="C965" s="5"/>
      <c r="D965" s="2"/>
      <c r="E965" s="5"/>
      <c r="G965" s="7"/>
      <c r="I965" s="5"/>
    </row>
    <row r="966" spans="1:9" x14ac:dyDescent="0.25">
      <c r="A966" s="5"/>
      <c r="B966" s="4"/>
      <c r="C966" s="5"/>
      <c r="D966" s="2"/>
      <c r="E966" s="5"/>
      <c r="G966" s="7"/>
      <c r="I966" s="5"/>
    </row>
    <row r="967" spans="1:9" x14ac:dyDescent="0.25">
      <c r="A967" s="5"/>
      <c r="B967" s="4"/>
      <c r="C967" s="5"/>
      <c r="D967" s="2"/>
      <c r="E967" s="5"/>
      <c r="G967" s="7"/>
      <c r="I967" s="5"/>
    </row>
    <row r="968" spans="1:9" x14ac:dyDescent="0.25">
      <c r="A968" s="5"/>
      <c r="B968" s="4"/>
      <c r="C968" s="5"/>
      <c r="D968" s="2"/>
      <c r="E968" s="5"/>
      <c r="G968" s="7"/>
      <c r="I968" s="5"/>
    </row>
    <row r="969" spans="1:9" x14ac:dyDescent="0.25">
      <c r="A969" s="5"/>
      <c r="B969" s="4"/>
      <c r="C969" s="5"/>
      <c r="D969" s="2"/>
      <c r="E969" s="5"/>
      <c r="G969" s="7"/>
      <c r="I969" s="5"/>
    </row>
    <row r="970" spans="1:9" x14ac:dyDescent="0.25">
      <c r="A970" s="5"/>
      <c r="B970" s="4"/>
      <c r="C970" s="5"/>
      <c r="D970" s="2"/>
      <c r="E970" s="5"/>
      <c r="G970" s="7"/>
      <c r="I970" s="5"/>
    </row>
    <row r="971" spans="1:9" x14ac:dyDescent="0.25">
      <c r="A971" s="5"/>
      <c r="B971" s="4"/>
      <c r="C971" s="5"/>
      <c r="D971" s="2"/>
      <c r="E971" s="5"/>
      <c r="G971" s="7"/>
      <c r="I971" s="5"/>
    </row>
    <row r="972" spans="1:9" x14ac:dyDescent="0.25">
      <c r="A972" s="5"/>
      <c r="B972" s="4"/>
      <c r="C972" s="5"/>
      <c r="D972" s="2"/>
      <c r="E972" s="5"/>
      <c r="G972" s="7"/>
      <c r="I972" s="5"/>
    </row>
    <row r="973" spans="1:9" x14ac:dyDescent="0.25">
      <c r="A973" s="5"/>
      <c r="B973" s="4"/>
      <c r="C973" s="5"/>
      <c r="D973" s="2"/>
      <c r="E973" s="5"/>
      <c r="G973" s="7"/>
      <c r="I973" s="5"/>
    </row>
    <row r="974" spans="1:9" x14ac:dyDescent="0.25">
      <c r="A974" s="5"/>
      <c r="B974" s="4"/>
      <c r="C974" s="5"/>
      <c r="D974" s="2"/>
      <c r="E974" s="5"/>
      <c r="G974" s="7"/>
      <c r="I974" s="5"/>
    </row>
    <row r="975" spans="1:9" x14ac:dyDescent="0.25">
      <c r="A975" s="5"/>
      <c r="B975" s="4"/>
      <c r="C975" s="5"/>
      <c r="D975" s="2"/>
      <c r="E975" s="5"/>
      <c r="G975" s="7"/>
      <c r="I975" s="5"/>
    </row>
    <row r="976" spans="1:9" x14ac:dyDescent="0.25">
      <c r="A976" s="5"/>
      <c r="B976" s="4"/>
      <c r="C976" s="5"/>
      <c r="D976" s="2"/>
      <c r="E976" s="5"/>
      <c r="G976" s="7"/>
      <c r="I976" s="5"/>
    </row>
    <row r="977" spans="1:9" x14ac:dyDescent="0.25">
      <c r="A977" s="5"/>
      <c r="B977" s="4"/>
      <c r="C977" s="5"/>
      <c r="D977" s="2"/>
      <c r="E977" s="5"/>
      <c r="G977" s="7"/>
      <c r="I977" s="5"/>
    </row>
    <row r="978" spans="1:9" x14ac:dyDescent="0.25">
      <c r="A978" s="5"/>
      <c r="B978" s="4"/>
      <c r="C978" s="5"/>
      <c r="D978" s="2"/>
      <c r="E978" s="5"/>
      <c r="G978" s="7"/>
      <c r="I978" s="5"/>
    </row>
    <row r="979" spans="1:9" x14ac:dyDescent="0.25">
      <c r="A979" s="5"/>
      <c r="B979" s="4"/>
      <c r="C979" s="5"/>
      <c r="D979" s="2"/>
      <c r="E979" s="5"/>
      <c r="G979" s="7"/>
      <c r="I979" s="5"/>
    </row>
    <row r="980" spans="1:9" x14ac:dyDescent="0.25">
      <c r="A980" s="5"/>
      <c r="B980" s="4"/>
      <c r="C980" s="5"/>
      <c r="D980" s="2"/>
      <c r="E980" s="5"/>
      <c r="G980" s="7"/>
      <c r="I980" s="5"/>
    </row>
    <row r="981" spans="1:9" x14ac:dyDescent="0.25">
      <c r="A981" s="5"/>
      <c r="B981" s="4"/>
      <c r="C981" s="5"/>
      <c r="D981" s="2"/>
      <c r="E981" s="5"/>
      <c r="G981" s="7"/>
      <c r="I981" s="5"/>
    </row>
    <row r="982" spans="1:9" x14ac:dyDescent="0.25">
      <c r="A982" s="5"/>
      <c r="B982" s="4"/>
      <c r="C982" s="5"/>
      <c r="D982" s="2"/>
      <c r="E982" s="5"/>
      <c r="G982" s="7"/>
      <c r="I982" s="5"/>
    </row>
    <row r="983" spans="1:9" x14ac:dyDescent="0.25">
      <c r="A983" s="5"/>
      <c r="B983" s="4"/>
      <c r="C983" s="5"/>
      <c r="D983" s="2"/>
      <c r="E983" s="5"/>
      <c r="G983" s="7"/>
      <c r="I983" s="5"/>
    </row>
    <row r="984" spans="1:9" x14ac:dyDescent="0.25">
      <c r="A984" s="5"/>
      <c r="B984" s="4"/>
      <c r="C984" s="5"/>
      <c r="D984" s="2"/>
      <c r="E984" s="5"/>
      <c r="G984" s="7"/>
      <c r="I984" s="5"/>
    </row>
    <row r="985" spans="1:9" x14ac:dyDescent="0.25">
      <c r="A985" s="5"/>
      <c r="B985" s="4"/>
      <c r="C985" s="5"/>
      <c r="D985" s="2"/>
      <c r="E985" s="5"/>
      <c r="G985" s="7"/>
      <c r="I985" s="5"/>
    </row>
    <row r="986" spans="1:9" x14ac:dyDescent="0.25">
      <c r="A986" s="5"/>
      <c r="B986" s="4"/>
      <c r="C986" s="5"/>
      <c r="D986" s="2"/>
      <c r="E986" s="5"/>
      <c r="G986" s="7"/>
      <c r="I986" s="5"/>
    </row>
    <row r="987" spans="1:9" x14ac:dyDescent="0.25">
      <c r="A987" s="5"/>
      <c r="B987" s="4"/>
      <c r="C987" s="5"/>
      <c r="D987" s="2"/>
      <c r="E987" s="5"/>
      <c r="G987" s="7"/>
      <c r="I987" s="5"/>
    </row>
    <row r="988" spans="1:9" x14ac:dyDescent="0.25">
      <c r="A988" s="5"/>
      <c r="B988" s="4"/>
      <c r="C988" s="5"/>
      <c r="D988" s="2"/>
      <c r="E988" s="5"/>
      <c r="G988" s="7"/>
      <c r="I988" s="5"/>
    </row>
    <row r="989" spans="1:9" x14ac:dyDescent="0.25">
      <c r="A989" s="5"/>
      <c r="B989" s="4"/>
      <c r="C989" s="5"/>
      <c r="D989" s="2"/>
      <c r="E989" s="5"/>
      <c r="G989" s="7"/>
      <c r="I989" s="5"/>
    </row>
    <row r="990" spans="1:9" x14ac:dyDescent="0.25">
      <c r="A990" s="5"/>
      <c r="B990" s="4"/>
      <c r="C990" s="5"/>
      <c r="D990" s="2"/>
      <c r="E990" s="5"/>
      <c r="G990" s="7"/>
      <c r="I990" s="5"/>
    </row>
    <row r="991" spans="1:9" x14ac:dyDescent="0.25">
      <c r="A991" s="5"/>
      <c r="B991" s="4"/>
      <c r="C991" s="5"/>
      <c r="D991" s="2"/>
      <c r="E991" s="5"/>
      <c r="G991" s="7"/>
      <c r="I991" s="5"/>
    </row>
    <row r="992" spans="1:9" x14ac:dyDescent="0.25">
      <c r="A992" s="5"/>
      <c r="B992" s="4"/>
      <c r="C992" s="5"/>
      <c r="D992" s="2"/>
      <c r="E992" s="5"/>
      <c r="G992" s="7"/>
      <c r="I992" s="5"/>
    </row>
    <row r="993" spans="1:9" x14ac:dyDescent="0.25">
      <c r="A993" s="5"/>
      <c r="B993" s="4"/>
      <c r="C993" s="5"/>
      <c r="D993" s="2"/>
      <c r="E993" s="5"/>
      <c r="G993" s="7"/>
      <c r="I993" s="5"/>
    </row>
    <row r="994" spans="1:9" x14ac:dyDescent="0.25">
      <c r="A994" s="5"/>
      <c r="B994" s="4"/>
      <c r="C994" s="5"/>
      <c r="D994" s="2"/>
      <c r="E994" s="5"/>
      <c r="G994" s="7"/>
      <c r="I994" s="5"/>
    </row>
    <row r="995" spans="1:9" x14ac:dyDescent="0.25">
      <c r="A995" s="5"/>
      <c r="B995" s="4"/>
      <c r="C995" s="5"/>
      <c r="D995" s="2"/>
      <c r="E995" s="5"/>
      <c r="G995" s="7"/>
      <c r="I995" s="5"/>
    </row>
    <row r="996" spans="1:9" x14ac:dyDescent="0.25">
      <c r="A996" s="5"/>
      <c r="B996" s="4"/>
      <c r="C996" s="5"/>
      <c r="D996" s="2"/>
      <c r="E996" s="5"/>
      <c r="G996" s="7"/>
      <c r="I996" s="5"/>
    </row>
    <row r="997" spans="1:9" x14ac:dyDescent="0.25">
      <c r="A997" s="5"/>
      <c r="B997" s="4"/>
      <c r="C997" s="5"/>
      <c r="D997" s="2"/>
      <c r="E997" s="5"/>
      <c r="G997" s="7"/>
      <c r="I997" s="5"/>
    </row>
    <row r="998" spans="1:9" x14ac:dyDescent="0.25">
      <c r="A998" s="5"/>
      <c r="B998" s="4"/>
      <c r="C998" s="5"/>
      <c r="D998" s="2"/>
      <c r="E998" s="5"/>
      <c r="G998" s="7"/>
      <c r="I998" s="5"/>
    </row>
    <row r="999" spans="1:9" x14ac:dyDescent="0.25">
      <c r="A999" s="5"/>
      <c r="B999" s="4"/>
      <c r="C999" s="5"/>
      <c r="D999" s="2"/>
      <c r="E999" s="5"/>
      <c r="G999" s="7"/>
      <c r="I999" s="5"/>
    </row>
    <row r="1000" spans="1:9" x14ac:dyDescent="0.25">
      <c r="A1000" s="5"/>
      <c r="B1000" s="4"/>
      <c r="C1000" s="5"/>
      <c r="D1000" s="2"/>
      <c r="E1000" s="5"/>
      <c r="G1000" s="7"/>
      <c r="I1000" s="5"/>
    </row>
    <row r="1001" spans="1:9" x14ac:dyDescent="0.25">
      <c r="A1001" s="5"/>
      <c r="B1001" s="4"/>
      <c r="C1001" s="5"/>
      <c r="D1001" s="2"/>
      <c r="E1001" s="5"/>
      <c r="G1001" s="7"/>
      <c r="I1001" s="5"/>
    </row>
    <row r="1002" spans="1:9" x14ac:dyDescent="0.25">
      <c r="A1002" s="5"/>
      <c r="B1002" s="4"/>
      <c r="C1002" s="5"/>
      <c r="D1002" s="2"/>
      <c r="E1002" s="5"/>
      <c r="G1002" s="7"/>
      <c r="I1002" s="5"/>
    </row>
    <row r="1003" spans="1:9" x14ac:dyDescent="0.25">
      <c r="A1003" s="5"/>
      <c r="B1003" s="4"/>
      <c r="C1003" s="5"/>
      <c r="D1003" s="2"/>
      <c r="E1003" s="5"/>
      <c r="G1003" s="7"/>
      <c r="I1003" s="5"/>
    </row>
    <row r="1004" spans="1:9" x14ac:dyDescent="0.25">
      <c r="A1004" s="5"/>
      <c r="B1004" s="4"/>
      <c r="C1004" s="5"/>
      <c r="D1004" s="2"/>
      <c r="E1004" s="5"/>
      <c r="G1004" s="7"/>
      <c r="I1004" s="5"/>
    </row>
    <row r="1005" spans="1:9" x14ac:dyDescent="0.25">
      <c r="A1005" s="5"/>
      <c r="B1005" s="4"/>
      <c r="C1005" s="5"/>
      <c r="D1005" s="2"/>
      <c r="E1005" s="5"/>
      <c r="G1005" s="7"/>
      <c r="I1005" s="5"/>
    </row>
    <row r="1006" spans="1:9" x14ac:dyDescent="0.25">
      <c r="A1006" s="5"/>
      <c r="B1006" s="4"/>
      <c r="C1006" s="5"/>
      <c r="D1006" s="2"/>
      <c r="E1006" s="5"/>
      <c r="G1006" s="7"/>
      <c r="I1006" s="5"/>
    </row>
    <row r="1007" spans="1:9" x14ac:dyDescent="0.25">
      <c r="A1007" s="5"/>
      <c r="B1007" s="4"/>
      <c r="C1007" s="5"/>
      <c r="D1007" s="2"/>
      <c r="E1007" s="5"/>
      <c r="G1007" s="7"/>
      <c r="I1007" s="5"/>
    </row>
    <row r="1008" spans="1:9" x14ac:dyDescent="0.25">
      <c r="A1008" s="5"/>
      <c r="B1008" s="4"/>
      <c r="C1008" s="5"/>
      <c r="D1008" s="2"/>
      <c r="E1008" s="5"/>
      <c r="G1008" s="7"/>
      <c r="I1008" s="5"/>
    </row>
    <row r="1009" spans="1:9" x14ac:dyDescent="0.25">
      <c r="A1009" s="5"/>
      <c r="B1009" s="4"/>
      <c r="C1009" s="5"/>
      <c r="D1009" s="2"/>
      <c r="E1009" s="5"/>
      <c r="G1009" s="7"/>
      <c r="I1009" s="5"/>
    </row>
    <row r="1010" spans="1:9" x14ac:dyDescent="0.25">
      <c r="A1010" s="5"/>
      <c r="B1010" s="4"/>
      <c r="C1010" s="5"/>
      <c r="D1010" s="2"/>
      <c r="E1010" s="5"/>
      <c r="G1010" s="7"/>
      <c r="I1010" s="5"/>
    </row>
    <row r="1011" spans="1:9" x14ac:dyDescent="0.25">
      <c r="A1011" s="5"/>
      <c r="B1011" s="4"/>
      <c r="C1011" s="5"/>
      <c r="D1011" s="2"/>
      <c r="E1011" s="5"/>
      <c r="G1011" s="7"/>
      <c r="I1011" s="5"/>
    </row>
    <row r="1012" spans="1:9" x14ac:dyDescent="0.25">
      <c r="A1012" s="5"/>
      <c r="B1012" s="4"/>
      <c r="C1012" s="5"/>
      <c r="D1012" s="2"/>
      <c r="E1012" s="5"/>
      <c r="G1012" s="7"/>
      <c r="I1012" s="5"/>
    </row>
    <row r="1013" spans="1:9" x14ac:dyDescent="0.25">
      <c r="A1013" s="5"/>
      <c r="B1013" s="4"/>
      <c r="C1013" s="5"/>
      <c r="D1013" s="2"/>
      <c r="E1013" s="5"/>
      <c r="G1013" s="7"/>
      <c r="I1013" s="5"/>
    </row>
    <row r="1014" spans="1:9" x14ac:dyDescent="0.25">
      <c r="A1014" s="5"/>
      <c r="B1014" s="4"/>
      <c r="C1014" s="5"/>
      <c r="D1014" s="2"/>
      <c r="E1014" s="5"/>
      <c r="G1014" s="7"/>
      <c r="I1014" s="5"/>
    </row>
    <row r="1015" spans="1:9" x14ac:dyDescent="0.25">
      <c r="A1015" s="5"/>
      <c r="B1015" s="4"/>
      <c r="C1015" s="5"/>
      <c r="D1015" s="2"/>
      <c r="E1015" s="5"/>
      <c r="G1015" s="7"/>
      <c r="I1015" s="5"/>
    </row>
    <row r="1016" spans="1:9" x14ac:dyDescent="0.25">
      <c r="A1016" s="5"/>
      <c r="B1016" s="4"/>
      <c r="C1016" s="5"/>
      <c r="D1016" s="2"/>
      <c r="E1016" s="5"/>
      <c r="G1016" s="7"/>
      <c r="I1016" s="5"/>
    </row>
    <row r="1017" spans="1:9" x14ac:dyDescent="0.25">
      <c r="A1017" s="5"/>
      <c r="B1017" s="4"/>
      <c r="C1017" s="5"/>
      <c r="D1017" s="2"/>
      <c r="E1017" s="5"/>
      <c r="G1017" s="7"/>
      <c r="I1017" s="5"/>
    </row>
    <row r="1018" spans="1:9" x14ac:dyDescent="0.25">
      <c r="A1018" s="5"/>
      <c r="B1018" s="4"/>
      <c r="C1018" s="5"/>
      <c r="D1018" s="2"/>
      <c r="E1018" s="5"/>
      <c r="G1018" s="7"/>
      <c r="I1018" s="5"/>
    </row>
    <row r="1019" spans="1:9" x14ac:dyDescent="0.25">
      <c r="A1019" s="5"/>
      <c r="B1019" s="4"/>
      <c r="C1019" s="5"/>
      <c r="D1019" s="2"/>
      <c r="E1019" s="5"/>
      <c r="G1019" s="7"/>
      <c r="I1019" s="5"/>
    </row>
    <row r="1020" spans="1:9" x14ac:dyDescent="0.25">
      <c r="A1020" s="5"/>
      <c r="B1020" s="4"/>
      <c r="C1020" s="5"/>
      <c r="D1020" s="2"/>
      <c r="E1020" s="5"/>
      <c r="G1020" s="7"/>
      <c r="I1020" s="5"/>
    </row>
    <row r="1021" spans="1:9" x14ac:dyDescent="0.25">
      <c r="A1021" s="5"/>
      <c r="B1021" s="4"/>
      <c r="C1021" s="5"/>
      <c r="D1021" s="2"/>
      <c r="E1021" s="5"/>
      <c r="G1021" s="7"/>
      <c r="I1021" s="5"/>
    </row>
    <row r="1022" spans="1:9" x14ac:dyDescent="0.25">
      <c r="A1022" s="5"/>
      <c r="B1022" s="4"/>
      <c r="C1022" s="5"/>
      <c r="D1022" s="2"/>
      <c r="E1022" s="5"/>
      <c r="G1022" s="7"/>
      <c r="I1022" s="5"/>
    </row>
    <row r="1023" spans="1:9" x14ac:dyDescent="0.25">
      <c r="A1023" s="5"/>
      <c r="B1023" s="4"/>
      <c r="C1023" s="5"/>
      <c r="D1023" s="2"/>
      <c r="E1023" s="5"/>
      <c r="G1023" s="7"/>
      <c r="I1023" s="5"/>
    </row>
    <row r="1024" spans="1:9" x14ac:dyDescent="0.25">
      <c r="A1024" s="5"/>
      <c r="B1024" s="4"/>
      <c r="C1024" s="5"/>
      <c r="D1024" s="2"/>
      <c r="E1024" s="5"/>
      <c r="G1024" s="7"/>
      <c r="I1024" s="5"/>
    </row>
    <row r="1025" spans="1:9" x14ac:dyDescent="0.25">
      <c r="A1025" s="5"/>
      <c r="B1025" s="4"/>
      <c r="C1025" s="5"/>
      <c r="D1025" s="2"/>
      <c r="E1025" s="5"/>
      <c r="G1025" s="7"/>
      <c r="I1025" s="5"/>
    </row>
    <row r="1026" spans="1:9" x14ac:dyDescent="0.25">
      <c r="A1026" s="5"/>
      <c r="B1026" s="4"/>
      <c r="C1026" s="5"/>
      <c r="D1026" s="2"/>
      <c r="E1026" s="5"/>
      <c r="G1026" s="7"/>
      <c r="I1026" s="5"/>
    </row>
    <row r="1027" spans="1:9" x14ac:dyDescent="0.25">
      <c r="A1027" s="5"/>
      <c r="B1027" s="4"/>
      <c r="C1027" s="5"/>
      <c r="D1027" s="2"/>
      <c r="E1027" s="5"/>
      <c r="G1027" s="7"/>
      <c r="I1027" s="5"/>
    </row>
    <row r="1028" spans="1:9" x14ac:dyDescent="0.25">
      <c r="A1028" s="5"/>
      <c r="B1028" s="4"/>
      <c r="C1028" s="5"/>
      <c r="D1028" s="2"/>
      <c r="E1028" s="5"/>
      <c r="G1028" s="7"/>
      <c r="I1028" s="5"/>
    </row>
    <row r="1029" spans="1:9" x14ac:dyDescent="0.25">
      <c r="A1029" s="5"/>
      <c r="B1029" s="4"/>
      <c r="C1029" s="5"/>
      <c r="D1029" s="2"/>
      <c r="E1029" s="5"/>
      <c r="G1029" s="7"/>
      <c r="I1029" s="5"/>
    </row>
    <row r="1030" spans="1:9" x14ac:dyDescent="0.25">
      <c r="A1030" s="5"/>
      <c r="B1030" s="4"/>
      <c r="C1030" s="5"/>
      <c r="D1030" s="2"/>
      <c r="E1030" s="5"/>
      <c r="G1030" s="7"/>
      <c r="I1030" s="5"/>
    </row>
    <row r="1031" spans="1:9" x14ac:dyDescent="0.25">
      <c r="A1031" s="5"/>
      <c r="B1031" s="4"/>
      <c r="C1031" s="5"/>
      <c r="D1031" s="2"/>
      <c r="E1031" s="5"/>
      <c r="G1031" s="7"/>
      <c r="I1031" s="5"/>
    </row>
    <row r="1032" spans="1:9" x14ac:dyDescent="0.25">
      <c r="A1032" s="5"/>
      <c r="B1032" s="4"/>
      <c r="C1032" s="5"/>
      <c r="D1032" s="2"/>
      <c r="E1032" s="5"/>
      <c r="G1032" s="7"/>
      <c r="I1032" s="5"/>
    </row>
    <row r="1033" spans="1:9" x14ac:dyDescent="0.25">
      <c r="A1033" s="5"/>
      <c r="B1033" s="4"/>
      <c r="C1033" s="5"/>
      <c r="D1033" s="2"/>
      <c r="E1033" s="5"/>
      <c r="G1033" s="7"/>
      <c r="I1033" s="5"/>
    </row>
    <row r="1034" spans="1:9" x14ac:dyDescent="0.25">
      <c r="A1034" s="5"/>
      <c r="B1034" s="4"/>
      <c r="C1034" s="5"/>
      <c r="D1034" s="2"/>
      <c r="E1034" s="5"/>
      <c r="G1034" s="7"/>
      <c r="I1034" s="5"/>
    </row>
    <row r="1035" spans="1:9" x14ac:dyDescent="0.25">
      <c r="A1035" s="5"/>
      <c r="B1035" s="4"/>
      <c r="C1035" s="5"/>
      <c r="D1035" s="2"/>
      <c r="E1035" s="5"/>
      <c r="G1035" s="7"/>
      <c r="I1035" s="5"/>
    </row>
    <row r="1036" spans="1:9" x14ac:dyDescent="0.25">
      <c r="A1036" s="5"/>
      <c r="B1036" s="4"/>
      <c r="C1036" s="5"/>
      <c r="D1036" s="2"/>
      <c r="E1036" s="5"/>
      <c r="G1036" s="7"/>
      <c r="I1036" s="5"/>
    </row>
    <row r="1037" spans="1:9" x14ac:dyDescent="0.25">
      <c r="A1037" s="5"/>
      <c r="B1037" s="4"/>
      <c r="C1037" s="5"/>
      <c r="D1037" s="2"/>
      <c r="E1037" s="5"/>
      <c r="G1037" s="7"/>
      <c r="I1037" s="5"/>
    </row>
    <row r="1038" spans="1:9" x14ac:dyDescent="0.25">
      <c r="A1038" s="5"/>
      <c r="B1038" s="4"/>
      <c r="C1038" s="5"/>
      <c r="D1038" s="2"/>
      <c r="E1038" s="5"/>
      <c r="G1038" s="7"/>
      <c r="I1038" s="5"/>
    </row>
    <row r="1039" spans="1:9" x14ac:dyDescent="0.25">
      <c r="A1039" s="5"/>
      <c r="B1039" s="4"/>
      <c r="C1039" s="5"/>
      <c r="D1039" s="2"/>
      <c r="E1039" s="5"/>
      <c r="G1039" s="7"/>
      <c r="I1039" s="5"/>
    </row>
    <row r="1040" spans="1:9" x14ac:dyDescent="0.25">
      <c r="A1040" s="5"/>
      <c r="B1040" s="4"/>
      <c r="C1040" s="5"/>
      <c r="D1040" s="2"/>
      <c r="E1040" s="5"/>
      <c r="G1040" s="7"/>
      <c r="I1040" s="5"/>
    </row>
    <row r="1041" spans="1:9" x14ac:dyDescent="0.25">
      <c r="A1041" s="5"/>
      <c r="B1041" s="4"/>
      <c r="C1041" s="5"/>
      <c r="D1041" s="2"/>
      <c r="E1041" s="5"/>
      <c r="G1041" s="7"/>
      <c r="I1041" s="5"/>
    </row>
    <row r="1042" spans="1:9" x14ac:dyDescent="0.25">
      <c r="A1042" s="5"/>
      <c r="B1042" s="4"/>
      <c r="C1042" s="5"/>
      <c r="D1042" s="2"/>
      <c r="E1042" s="5"/>
      <c r="G1042" s="7"/>
      <c r="I1042" s="5"/>
    </row>
    <row r="1043" spans="1:9" x14ac:dyDescent="0.25">
      <c r="A1043" s="5"/>
      <c r="B1043" s="4"/>
      <c r="C1043" s="5"/>
      <c r="D1043" s="2"/>
      <c r="E1043" s="5"/>
      <c r="G1043" s="7"/>
      <c r="I1043" s="5"/>
    </row>
    <row r="1044" spans="1:9" x14ac:dyDescent="0.25">
      <c r="A1044" s="5"/>
      <c r="B1044" s="4"/>
      <c r="C1044" s="5"/>
      <c r="D1044" s="2"/>
      <c r="E1044" s="5"/>
      <c r="G1044" s="7"/>
      <c r="I1044" s="5"/>
    </row>
    <row r="1045" spans="1:9" x14ac:dyDescent="0.25">
      <c r="A1045" s="5"/>
      <c r="B1045" s="4"/>
      <c r="C1045" s="5"/>
      <c r="D1045" s="2"/>
      <c r="E1045" s="5"/>
      <c r="G1045" s="7"/>
      <c r="I1045" s="5"/>
    </row>
    <row r="1046" spans="1:9" x14ac:dyDescent="0.25">
      <c r="A1046" s="5"/>
      <c r="B1046" s="4"/>
      <c r="C1046" s="5"/>
      <c r="D1046" s="2"/>
      <c r="E1046" s="5"/>
      <c r="G1046" s="7"/>
      <c r="I1046" s="5"/>
    </row>
    <row r="1047" spans="1:9" x14ac:dyDescent="0.25">
      <c r="A1047" s="5"/>
      <c r="B1047" s="4"/>
      <c r="C1047" s="5"/>
      <c r="D1047" s="2"/>
      <c r="E1047" s="5"/>
      <c r="G1047" s="7"/>
      <c r="I1047" s="5"/>
    </row>
    <row r="1048" spans="1:9" x14ac:dyDescent="0.25">
      <c r="A1048" s="5"/>
      <c r="B1048" s="4"/>
      <c r="C1048" s="5"/>
      <c r="D1048" s="2"/>
      <c r="E1048" s="5"/>
      <c r="G1048" s="7"/>
      <c r="I1048" s="5"/>
    </row>
    <row r="1049" spans="1:9" x14ac:dyDescent="0.25">
      <c r="A1049" s="5"/>
      <c r="B1049" s="4"/>
      <c r="C1049" s="5"/>
      <c r="D1049" s="2"/>
      <c r="E1049" s="5"/>
      <c r="G1049" s="7"/>
      <c r="I1049" s="5"/>
    </row>
    <row r="1050" spans="1:9" x14ac:dyDescent="0.25">
      <c r="A1050" s="5"/>
      <c r="B1050" s="4"/>
      <c r="C1050" s="5"/>
      <c r="D1050" s="2"/>
      <c r="E1050" s="5"/>
      <c r="G1050" s="7"/>
      <c r="I1050" s="5"/>
    </row>
    <row r="1051" spans="1:9" x14ac:dyDescent="0.25">
      <c r="A1051" s="5"/>
      <c r="B1051" s="4"/>
      <c r="C1051" s="5"/>
      <c r="D1051" s="2"/>
      <c r="E1051" s="5"/>
      <c r="G1051" s="7"/>
      <c r="I1051" s="5"/>
    </row>
    <row r="1052" spans="1:9" x14ac:dyDescent="0.25">
      <c r="A1052" s="5"/>
      <c r="B1052" s="4"/>
      <c r="C1052" s="5"/>
      <c r="D1052" s="2"/>
      <c r="E1052" s="5"/>
      <c r="G1052" s="7"/>
      <c r="I1052" s="5"/>
    </row>
    <row r="1053" spans="1:9" x14ac:dyDescent="0.25">
      <c r="A1053" s="5"/>
      <c r="B1053" s="4"/>
      <c r="C1053" s="5"/>
      <c r="D1053" s="2"/>
      <c r="E1053" s="5"/>
      <c r="G1053" s="7"/>
      <c r="I1053" s="5"/>
    </row>
    <row r="1054" spans="1:9" x14ac:dyDescent="0.25">
      <c r="A1054" s="5"/>
      <c r="B1054" s="4"/>
      <c r="C1054" s="5"/>
      <c r="D1054" s="2"/>
      <c r="E1054" s="5"/>
      <c r="G1054" s="7"/>
      <c r="I1054" s="5"/>
    </row>
    <row r="1055" spans="1:9" x14ac:dyDescent="0.25">
      <c r="A1055" s="5"/>
      <c r="B1055" s="4"/>
      <c r="C1055" s="5"/>
      <c r="D1055" s="2"/>
      <c r="E1055" s="5"/>
      <c r="G1055" s="7"/>
      <c r="I1055" s="5"/>
    </row>
    <row r="1056" spans="1:9" x14ac:dyDescent="0.25">
      <c r="A1056" s="5"/>
      <c r="B1056" s="4"/>
      <c r="C1056" s="5"/>
      <c r="D1056" s="2"/>
      <c r="E1056" s="5"/>
      <c r="G1056" s="7"/>
      <c r="I1056" s="5"/>
    </row>
    <row r="1057" spans="1:9" x14ac:dyDescent="0.25">
      <c r="A1057" s="5"/>
      <c r="B1057" s="4"/>
      <c r="C1057" s="5"/>
      <c r="D1057" s="2"/>
      <c r="E1057" s="5"/>
      <c r="G1057" s="7"/>
      <c r="I1057" s="5"/>
    </row>
    <row r="1058" spans="1:9" x14ac:dyDescent="0.25">
      <c r="A1058" s="5"/>
      <c r="B1058" s="4"/>
      <c r="C1058" s="5"/>
      <c r="D1058" s="2"/>
      <c r="E1058" s="5"/>
      <c r="G1058" s="7"/>
      <c r="I1058" s="5"/>
    </row>
    <row r="1059" spans="1:9" x14ac:dyDescent="0.25">
      <c r="A1059" s="5"/>
      <c r="B1059" s="4"/>
      <c r="C1059" s="5"/>
      <c r="D1059" s="2"/>
      <c r="E1059" s="5"/>
      <c r="G1059" s="7"/>
      <c r="I1059" s="5"/>
    </row>
    <row r="1060" spans="1:9" x14ac:dyDescent="0.25">
      <c r="A1060" s="5"/>
      <c r="B1060" s="4"/>
      <c r="C1060" s="5"/>
      <c r="D1060" s="2"/>
      <c r="E1060" s="5"/>
      <c r="G1060" s="7"/>
      <c r="I1060" s="5"/>
    </row>
    <row r="1061" spans="1:9" x14ac:dyDescent="0.25">
      <c r="A1061" s="5"/>
      <c r="B1061" s="4"/>
      <c r="C1061" s="5"/>
      <c r="D1061" s="2"/>
      <c r="E1061" s="5"/>
      <c r="G1061" s="7"/>
      <c r="I1061" s="5"/>
    </row>
    <row r="1062" spans="1:9" x14ac:dyDescent="0.25">
      <c r="A1062" s="5"/>
      <c r="B1062" s="4"/>
      <c r="C1062" s="5"/>
      <c r="D1062" s="2"/>
      <c r="E1062" s="5"/>
      <c r="G1062" s="7"/>
      <c r="I1062" s="5"/>
    </row>
    <row r="1063" spans="1:9" x14ac:dyDescent="0.25">
      <c r="A1063" s="5"/>
      <c r="B1063" s="4"/>
      <c r="C1063" s="5"/>
      <c r="D1063" s="2"/>
      <c r="E1063" s="5"/>
      <c r="G1063" s="7"/>
      <c r="I1063" s="5"/>
    </row>
    <row r="1064" spans="1:9" x14ac:dyDescent="0.25">
      <c r="A1064" s="5"/>
      <c r="B1064" s="4"/>
      <c r="C1064" s="5"/>
      <c r="D1064" s="2"/>
      <c r="E1064" s="5"/>
      <c r="G1064" s="7"/>
      <c r="I1064" s="5"/>
    </row>
    <row r="1065" spans="1:9" x14ac:dyDescent="0.25">
      <c r="A1065" s="5"/>
      <c r="B1065" s="4"/>
      <c r="C1065" s="5"/>
      <c r="D1065" s="2"/>
      <c r="E1065" s="5"/>
      <c r="G1065" s="7"/>
      <c r="I1065" s="5"/>
    </row>
    <row r="1066" spans="1:9" x14ac:dyDescent="0.25">
      <c r="A1066" s="5"/>
      <c r="B1066" s="4"/>
      <c r="C1066" s="5"/>
      <c r="D1066" s="2"/>
      <c r="E1066" s="5"/>
      <c r="G1066" s="7"/>
      <c r="I1066" s="5"/>
    </row>
    <row r="1067" spans="1:9" x14ac:dyDescent="0.25">
      <c r="A1067" s="5"/>
      <c r="B1067" s="4"/>
      <c r="C1067" s="5"/>
      <c r="D1067" s="2"/>
      <c r="E1067" s="5"/>
      <c r="G1067" s="7"/>
      <c r="I1067" s="5"/>
    </row>
    <row r="1068" spans="1:9" x14ac:dyDescent="0.25">
      <c r="A1068" s="5"/>
      <c r="B1068" s="4"/>
      <c r="C1068" s="5"/>
      <c r="D1068" s="2"/>
      <c r="E1068" s="5"/>
      <c r="G1068" s="7"/>
      <c r="I1068" s="5"/>
    </row>
    <row r="1069" spans="1:9" x14ac:dyDescent="0.25">
      <c r="A1069" s="5"/>
      <c r="B1069" s="4"/>
      <c r="C1069" s="5"/>
      <c r="D1069" s="2"/>
      <c r="E1069" s="5"/>
      <c r="G1069" s="7"/>
      <c r="I1069" s="5"/>
    </row>
    <row r="1070" spans="1:9" x14ac:dyDescent="0.25">
      <c r="A1070" s="5"/>
      <c r="B1070" s="4"/>
      <c r="C1070" s="5"/>
      <c r="D1070" s="2"/>
      <c r="E1070" s="5"/>
      <c r="G1070" s="7"/>
      <c r="I1070" s="5"/>
    </row>
    <row r="1071" spans="1:9" x14ac:dyDescent="0.25">
      <c r="A1071" s="5"/>
      <c r="B1071" s="4"/>
      <c r="C1071" s="5"/>
      <c r="D1071" s="2"/>
      <c r="E1071" s="5"/>
      <c r="G1071" s="7"/>
      <c r="I1071" s="5"/>
    </row>
    <row r="1072" spans="1:9" x14ac:dyDescent="0.25">
      <c r="A1072" s="5"/>
      <c r="B1072" s="4"/>
      <c r="C1072" s="5"/>
      <c r="D1072" s="2"/>
      <c r="E1072" s="5"/>
      <c r="G1072" s="7"/>
      <c r="I1072" s="5"/>
    </row>
    <row r="1073" spans="1:9" x14ac:dyDescent="0.25">
      <c r="A1073" s="5"/>
      <c r="B1073" s="4"/>
      <c r="C1073" s="5"/>
      <c r="D1073" s="2"/>
      <c r="E1073" s="5"/>
      <c r="G1073" s="7"/>
      <c r="I1073" s="5"/>
    </row>
    <row r="1074" spans="1:9" x14ac:dyDescent="0.25">
      <c r="A1074" s="5"/>
      <c r="B1074" s="4"/>
      <c r="C1074" s="5"/>
      <c r="D1074" s="2"/>
      <c r="E1074" s="5"/>
      <c r="G1074" s="7"/>
      <c r="I1074" s="5"/>
    </row>
    <row r="1075" spans="1:9" x14ac:dyDescent="0.25">
      <c r="A1075" s="5"/>
      <c r="B1075" s="4"/>
      <c r="C1075" s="5"/>
      <c r="D1075" s="2"/>
      <c r="E1075" s="5"/>
      <c r="G1075" s="7"/>
      <c r="I1075" s="5"/>
    </row>
    <row r="1076" spans="1:9" x14ac:dyDescent="0.25">
      <c r="A1076" s="5"/>
      <c r="B1076" s="4"/>
      <c r="C1076" s="5"/>
      <c r="D1076" s="2"/>
      <c r="E1076" s="5"/>
      <c r="G1076" s="7"/>
      <c r="I1076" s="5"/>
    </row>
    <row r="1077" spans="1:9" x14ac:dyDescent="0.25">
      <c r="A1077" s="5"/>
      <c r="B1077" s="4"/>
      <c r="C1077" s="5"/>
      <c r="D1077" s="2"/>
      <c r="E1077" s="5"/>
      <c r="G1077" s="7"/>
      <c r="I1077" s="5"/>
    </row>
    <row r="1078" spans="1:9" x14ac:dyDescent="0.25">
      <c r="A1078" s="5"/>
      <c r="B1078" s="4"/>
      <c r="C1078" s="5"/>
      <c r="D1078" s="2"/>
      <c r="E1078" s="5"/>
      <c r="G1078" s="7"/>
      <c r="I1078" s="5"/>
    </row>
    <row r="1079" spans="1:9" x14ac:dyDescent="0.25">
      <c r="A1079" s="5"/>
      <c r="B1079" s="4"/>
      <c r="C1079" s="5"/>
      <c r="D1079" s="2"/>
      <c r="E1079" s="5"/>
      <c r="G1079" s="7"/>
      <c r="I1079" s="5"/>
    </row>
    <row r="1080" spans="1:9" x14ac:dyDescent="0.25">
      <c r="A1080" s="5"/>
      <c r="B1080" s="4"/>
      <c r="C1080" s="5"/>
      <c r="D1080" s="2"/>
      <c r="E1080" s="5"/>
      <c r="G1080" s="7"/>
      <c r="I1080" s="5"/>
    </row>
    <row r="1081" spans="1:9" x14ac:dyDescent="0.25">
      <c r="A1081" s="5"/>
      <c r="B1081" s="4"/>
      <c r="C1081" s="5"/>
      <c r="D1081" s="2"/>
      <c r="E1081" s="5"/>
      <c r="G1081" s="7"/>
      <c r="I1081" s="5"/>
    </row>
    <row r="1082" spans="1:9" x14ac:dyDescent="0.25">
      <c r="A1082" s="5"/>
      <c r="B1082" s="4"/>
      <c r="C1082" s="5"/>
      <c r="D1082" s="2"/>
      <c r="E1082" s="5"/>
      <c r="G1082" s="7"/>
      <c r="I1082" s="5"/>
    </row>
    <row r="1083" spans="1:9" x14ac:dyDescent="0.25">
      <c r="A1083" s="5"/>
      <c r="B1083" s="4"/>
      <c r="C1083" s="5"/>
      <c r="D1083" s="2"/>
      <c r="E1083" s="5"/>
      <c r="G1083" s="7"/>
      <c r="I1083" s="5"/>
    </row>
    <row r="1084" spans="1:9" x14ac:dyDescent="0.25">
      <c r="A1084" s="5"/>
      <c r="B1084" s="4"/>
      <c r="C1084" s="5"/>
      <c r="D1084" s="2"/>
      <c r="E1084" s="5"/>
      <c r="G1084" s="7"/>
      <c r="I1084" s="5"/>
    </row>
    <row r="1085" spans="1:9" x14ac:dyDescent="0.25">
      <c r="A1085" s="5"/>
      <c r="B1085" s="4"/>
      <c r="C1085" s="5"/>
      <c r="D1085" s="2"/>
      <c r="E1085" s="5"/>
      <c r="G1085" s="7"/>
      <c r="I1085" s="5"/>
    </row>
    <row r="1086" spans="1:9" x14ac:dyDescent="0.25">
      <c r="A1086" s="5"/>
      <c r="B1086" s="4"/>
      <c r="C1086" s="5"/>
      <c r="D1086" s="2"/>
      <c r="E1086" s="5"/>
      <c r="G1086" s="7"/>
      <c r="I1086" s="5"/>
    </row>
    <row r="1087" spans="1:9" x14ac:dyDescent="0.25">
      <c r="A1087" s="5"/>
      <c r="B1087" s="4"/>
      <c r="C1087" s="5"/>
      <c r="D1087" s="2"/>
      <c r="E1087" s="5"/>
      <c r="G1087" s="7"/>
      <c r="I1087" s="5"/>
    </row>
    <row r="1088" spans="1:9" x14ac:dyDescent="0.25">
      <c r="A1088" s="5"/>
      <c r="B1088" s="4"/>
      <c r="C1088" s="5"/>
      <c r="D1088" s="2"/>
      <c r="E1088" s="5"/>
      <c r="G1088" s="7"/>
      <c r="I1088" s="5"/>
    </row>
    <row r="1089" spans="1:9" x14ac:dyDescent="0.25">
      <c r="A1089" s="5"/>
      <c r="B1089" s="4"/>
      <c r="C1089" s="5"/>
      <c r="D1089" s="2"/>
      <c r="E1089" s="5"/>
      <c r="G1089" s="7"/>
      <c r="I1089" s="5"/>
    </row>
    <row r="1090" spans="1:9" x14ac:dyDescent="0.25">
      <c r="A1090" s="5"/>
      <c r="B1090" s="4"/>
      <c r="C1090" s="5"/>
      <c r="D1090" s="2"/>
      <c r="E1090" s="5"/>
      <c r="G1090" s="7"/>
      <c r="I1090" s="5"/>
    </row>
    <row r="1091" spans="1:9" x14ac:dyDescent="0.25">
      <c r="A1091" s="5"/>
      <c r="B1091" s="4"/>
      <c r="C1091" s="5"/>
      <c r="D1091" s="2"/>
      <c r="E1091" s="5"/>
      <c r="G1091" s="7"/>
      <c r="I1091" s="5"/>
    </row>
    <row r="1092" spans="1:9" x14ac:dyDescent="0.25">
      <c r="A1092" s="5"/>
      <c r="B1092" s="4"/>
      <c r="C1092" s="5"/>
      <c r="D1092" s="2"/>
      <c r="E1092" s="5"/>
      <c r="G1092" s="7"/>
      <c r="I1092" s="5"/>
    </row>
    <row r="1093" spans="1:9" x14ac:dyDescent="0.25">
      <c r="A1093" s="5"/>
      <c r="B1093" s="4"/>
      <c r="C1093" s="5"/>
      <c r="D1093" s="2"/>
      <c r="E1093" s="5"/>
      <c r="G1093" s="7"/>
      <c r="I1093" s="5"/>
    </row>
    <row r="1094" spans="1:9" x14ac:dyDescent="0.25">
      <c r="A1094" s="5"/>
      <c r="B1094" s="4"/>
      <c r="C1094" s="5"/>
      <c r="D1094" s="2"/>
      <c r="E1094" s="5"/>
      <c r="G1094" s="7"/>
      <c r="I1094" s="5"/>
    </row>
    <row r="1095" spans="1:9" x14ac:dyDescent="0.25">
      <c r="A1095" s="5"/>
      <c r="B1095" s="4"/>
      <c r="C1095" s="5"/>
      <c r="D1095" s="2"/>
      <c r="E1095" s="5"/>
      <c r="G1095" s="7"/>
      <c r="I1095" s="5"/>
    </row>
    <row r="1096" spans="1:9" x14ac:dyDescent="0.25">
      <c r="A1096" s="5"/>
      <c r="B1096" s="4"/>
      <c r="C1096" s="5"/>
      <c r="D1096" s="2"/>
      <c r="E1096" s="5"/>
      <c r="G1096" s="7"/>
      <c r="I1096" s="5"/>
    </row>
    <row r="1097" spans="1:9" x14ac:dyDescent="0.25">
      <c r="A1097" s="5"/>
      <c r="B1097" s="4"/>
      <c r="C1097" s="5"/>
      <c r="D1097" s="2"/>
      <c r="E1097" s="5"/>
      <c r="G1097" s="7"/>
      <c r="I1097" s="5"/>
    </row>
    <row r="1098" spans="1:9" x14ac:dyDescent="0.25">
      <c r="A1098" s="5"/>
      <c r="B1098" s="4"/>
      <c r="C1098" s="5"/>
      <c r="D1098" s="2"/>
      <c r="E1098" s="5"/>
      <c r="G1098" s="7"/>
      <c r="I1098" s="5"/>
    </row>
    <row r="1099" spans="1:9" x14ac:dyDescent="0.25">
      <c r="A1099" s="5"/>
      <c r="B1099" s="4"/>
      <c r="C1099" s="5"/>
      <c r="D1099" s="2"/>
      <c r="E1099" s="5"/>
      <c r="G1099" s="7"/>
      <c r="I1099" s="5"/>
    </row>
    <row r="1100" spans="1:9" x14ac:dyDescent="0.25">
      <c r="A1100" s="5"/>
      <c r="B1100" s="4"/>
      <c r="C1100" s="5"/>
      <c r="D1100" s="2"/>
      <c r="E1100" s="5"/>
      <c r="G1100" s="7"/>
      <c r="I1100" s="5"/>
    </row>
    <row r="1101" spans="1:9" x14ac:dyDescent="0.25">
      <c r="A1101" s="5"/>
      <c r="B1101" s="4"/>
      <c r="C1101" s="5"/>
      <c r="D1101" s="2"/>
      <c r="E1101" s="5"/>
      <c r="G1101" s="7"/>
      <c r="I1101" s="5"/>
    </row>
    <row r="1102" spans="1:9" x14ac:dyDescent="0.25">
      <c r="A1102" s="5"/>
      <c r="B1102" s="4"/>
      <c r="C1102" s="5"/>
      <c r="D1102" s="2"/>
      <c r="E1102" s="5"/>
      <c r="G1102" s="7"/>
      <c r="I1102" s="5"/>
    </row>
    <row r="1103" spans="1:9" x14ac:dyDescent="0.25">
      <c r="A1103" s="5"/>
      <c r="B1103" s="4"/>
      <c r="C1103" s="5"/>
      <c r="D1103" s="2"/>
      <c r="E1103" s="5"/>
      <c r="G1103" s="7"/>
      <c r="I1103" s="5"/>
    </row>
    <row r="1104" spans="1:9" x14ac:dyDescent="0.25">
      <c r="A1104" s="5"/>
      <c r="B1104" s="4"/>
      <c r="C1104" s="5"/>
      <c r="D1104" s="2"/>
      <c r="E1104" s="5"/>
      <c r="G1104" s="7"/>
      <c r="I1104" s="5"/>
    </row>
    <row r="1105" spans="1:9" x14ac:dyDescent="0.25">
      <c r="A1105" s="5"/>
      <c r="B1105" s="4"/>
      <c r="C1105" s="5"/>
      <c r="D1105" s="2"/>
      <c r="E1105" s="5"/>
      <c r="G1105" s="7"/>
      <c r="I1105" s="5"/>
    </row>
    <row r="1106" spans="1:9" x14ac:dyDescent="0.25">
      <c r="A1106" s="5"/>
      <c r="B1106" s="4"/>
      <c r="C1106" s="5"/>
      <c r="D1106" s="2"/>
      <c r="E1106" s="5"/>
      <c r="G1106" s="7"/>
      <c r="I1106" s="5"/>
    </row>
    <row r="1107" spans="1:9" x14ac:dyDescent="0.25">
      <c r="A1107" s="5"/>
      <c r="B1107" s="4"/>
      <c r="C1107" s="5"/>
      <c r="D1107" s="2"/>
      <c r="E1107" s="5"/>
      <c r="G1107" s="7"/>
      <c r="I1107" s="5"/>
    </row>
    <row r="1108" spans="1:9" x14ac:dyDescent="0.25">
      <c r="A1108" s="5"/>
      <c r="B1108" s="4"/>
      <c r="C1108" s="5"/>
      <c r="D1108" s="2"/>
      <c r="E1108" s="5"/>
      <c r="G1108" s="7"/>
      <c r="I1108" s="5"/>
    </row>
    <row r="1109" spans="1:9" x14ac:dyDescent="0.25">
      <c r="A1109" s="5"/>
      <c r="B1109" s="4"/>
      <c r="C1109" s="5"/>
      <c r="D1109" s="2"/>
      <c r="E1109" s="5"/>
      <c r="G1109" s="7"/>
      <c r="I1109" s="5"/>
    </row>
    <row r="1110" spans="1:9" x14ac:dyDescent="0.25">
      <c r="A1110" s="5"/>
      <c r="B1110" s="4"/>
      <c r="C1110" s="5"/>
      <c r="D1110" s="2"/>
      <c r="E1110" s="5"/>
      <c r="G1110" s="7"/>
      <c r="I1110" s="5"/>
    </row>
    <row r="1111" spans="1:9" x14ac:dyDescent="0.25">
      <c r="A1111" s="5"/>
      <c r="B1111" s="4"/>
      <c r="C1111" s="5"/>
      <c r="D1111" s="2"/>
      <c r="E1111" s="5"/>
      <c r="G1111" s="7"/>
      <c r="I1111" s="5"/>
    </row>
    <row r="1112" spans="1:9" x14ac:dyDescent="0.25">
      <c r="A1112" s="5"/>
      <c r="B1112" s="4"/>
      <c r="C1112" s="5"/>
      <c r="D1112" s="2"/>
      <c r="E1112" s="5"/>
      <c r="G1112" s="7"/>
      <c r="I1112" s="5"/>
    </row>
    <row r="1113" spans="1:9" x14ac:dyDescent="0.25">
      <c r="A1113" s="5"/>
      <c r="B1113" s="4"/>
      <c r="C1113" s="5"/>
      <c r="D1113" s="2"/>
      <c r="E1113" s="5"/>
      <c r="G1113" s="7"/>
      <c r="I1113" s="5"/>
    </row>
    <row r="1114" spans="1:9" x14ac:dyDescent="0.25">
      <c r="A1114" s="5"/>
      <c r="B1114" s="4"/>
      <c r="C1114" s="5"/>
      <c r="D1114" s="2"/>
      <c r="E1114" s="5"/>
      <c r="G1114" s="7"/>
      <c r="I1114" s="5"/>
    </row>
    <row r="1115" spans="1:9" x14ac:dyDescent="0.25">
      <c r="A1115" s="5"/>
      <c r="B1115" s="4"/>
      <c r="C1115" s="5"/>
      <c r="D1115" s="2"/>
      <c r="E1115" s="5"/>
      <c r="G1115" s="7"/>
      <c r="I1115" s="5"/>
    </row>
    <row r="1116" spans="1:9" x14ac:dyDescent="0.25">
      <c r="A1116" s="5"/>
      <c r="B1116" s="4"/>
      <c r="C1116" s="5"/>
      <c r="D1116" s="2"/>
      <c r="E1116" s="5"/>
      <c r="G1116" s="7"/>
      <c r="I1116" s="5"/>
    </row>
    <row r="1117" spans="1:9" x14ac:dyDescent="0.25">
      <c r="A1117" s="5"/>
      <c r="B1117" s="4"/>
      <c r="C1117" s="5"/>
      <c r="D1117" s="2"/>
      <c r="E1117" s="5"/>
      <c r="G1117" s="7"/>
      <c r="I1117" s="5"/>
    </row>
    <row r="1118" spans="1:9" x14ac:dyDescent="0.25">
      <c r="A1118" s="5"/>
      <c r="B1118" s="4"/>
      <c r="C1118" s="5"/>
      <c r="D1118" s="2"/>
      <c r="E1118" s="5"/>
      <c r="G1118" s="7"/>
      <c r="I1118" s="5"/>
    </row>
    <row r="1119" spans="1:9" x14ac:dyDescent="0.25">
      <c r="A1119" s="5"/>
      <c r="B1119" s="4"/>
      <c r="C1119" s="5"/>
      <c r="D1119" s="2"/>
      <c r="E1119" s="5"/>
      <c r="G1119" s="7"/>
      <c r="I1119" s="5"/>
    </row>
    <row r="1120" spans="1:9" x14ac:dyDescent="0.25">
      <c r="A1120" s="5"/>
      <c r="B1120" s="4"/>
      <c r="C1120" s="5"/>
      <c r="D1120" s="2"/>
      <c r="E1120" s="5"/>
      <c r="G1120" s="7"/>
      <c r="I1120" s="5"/>
    </row>
    <row r="1121" spans="1:9" x14ac:dyDescent="0.25">
      <c r="A1121" s="5"/>
      <c r="B1121" s="4"/>
      <c r="C1121" s="5"/>
      <c r="D1121" s="2"/>
      <c r="E1121" s="5"/>
      <c r="G1121" s="7"/>
      <c r="I1121" s="5"/>
    </row>
    <row r="1122" spans="1:9" x14ac:dyDescent="0.25">
      <c r="A1122" s="5"/>
      <c r="B1122" s="4"/>
      <c r="C1122" s="5"/>
      <c r="D1122" s="2"/>
      <c r="E1122" s="5"/>
      <c r="G1122" s="7"/>
      <c r="I1122" s="5"/>
    </row>
    <row r="1123" spans="1:9" x14ac:dyDescent="0.25">
      <c r="A1123" s="5"/>
      <c r="B1123" s="4"/>
      <c r="C1123" s="5"/>
      <c r="D1123" s="2"/>
      <c r="E1123" s="5"/>
      <c r="G1123" s="7"/>
      <c r="I1123" s="5"/>
    </row>
    <row r="1124" spans="1:9" x14ac:dyDescent="0.25">
      <c r="A1124" s="5"/>
      <c r="B1124" s="4"/>
      <c r="C1124" s="5"/>
      <c r="D1124" s="2"/>
      <c r="E1124" s="5"/>
      <c r="G1124" s="7"/>
      <c r="I1124" s="5"/>
    </row>
    <row r="1125" spans="1:9" x14ac:dyDescent="0.25">
      <c r="A1125" s="5"/>
      <c r="B1125" s="4"/>
      <c r="C1125" s="5"/>
      <c r="D1125" s="2"/>
      <c r="E1125" s="5"/>
      <c r="G1125" s="7"/>
      <c r="I1125" s="5"/>
    </row>
    <row r="1126" spans="1:9" x14ac:dyDescent="0.25">
      <c r="A1126" s="5"/>
      <c r="B1126" s="4"/>
      <c r="C1126" s="5"/>
      <c r="D1126" s="2"/>
      <c r="E1126" s="5"/>
      <c r="G1126" s="7"/>
      <c r="I1126" s="5"/>
    </row>
    <row r="1127" spans="1:9" x14ac:dyDescent="0.25">
      <c r="A1127" s="5"/>
      <c r="B1127" s="4"/>
      <c r="C1127" s="5"/>
      <c r="D1127" s="2"/>
      <c r="E1127" s="5"/>
      <c r="G1127" s="7"/>
      <c r="I1127" s="5"/>
    </row>
    <row r="1128" spans="1:9" x14ac:dyDescent="0.25">
      <c r="A1128" s="5"/>
      <c r="B1128" s="4"/>
      <c r="C1128" s="5"/>
      <c r="D1128" s="2"/>
      <c r="E1128" s="5"/>
      <c r="G1128" s="7"/>
      <c r="I1128" s="5"/>
    </row>
    <row r="1129" spans="1:9" x14ac:dyDescent="0.25">
      <c r="A1129" s="5"/>
      <c r="B1129" s="4"/>
      <c r="C1129" s="5"/>
      <c r="D1129" s="2"/>
      <c r="E1129" s="5"/>
      <c r="G1129" s="7"/>
      <c r="I1129" s="5"/>
    </row>
    <row r="1130" spans="1:9" x14ac:dyDescent="0.25">
      <c r="A1130" s="5"/>
      <c r="B1130" s="4"/>
      <c r="C1130" s="5"/>
      <c r="D1130" s="2"/>
      <c r="E1130" s="5"/>
      <c r="G1130" s="7"/>
      <c r="I1130" s="5"/>
    </row>
    <row r="1131" spans="1:9" x14ac:dyDescent="0.25">
      <c r="A1131" s="5"/>
      <c r="B1131" s="4"/>
      <c r="C1131" s="5"/>
      <c r="D1131" s="2"/>
      <c r="E1131" s="5"/>
      <c r="G1131" s="7"/>
      <c r="I1131" s="5"/>
    </row>
    <row r="1132" spans="1:9" x14ac:dyDescent="0.25">
      <c r="A1132" s="5"/>
      <c r="B1132" s="4"/>
      <c r="C1132" s="5"/>
      <c r="D1132" s="2"/>
      <c r="E1132" s="5"/>
      <c r="G1132" s="7"/>
      <c r="I1132" s="5"/>
    </row>
    <row r="1133" spans="1:9" x14ac:dyDescent="0.25">
      <c r="A1133" s="5"/>
      <c r="B1133" s="4"/>
      <c r="C1133" s="5"/>
      <c r="D1133" s="2"/>
      <c r="E1133" s="5"/>
      <c r="G1133" s="7"/>
      <c r="I1133" s="5"/>
    </row>
    <row r="1134" spans="1:9" x14ac:dyDescent="0.25">
      <c r="A1134" s="5"/>
      <c r="B1134" s="4"/>
      <c r="C1134" s="5"/>
      <c r="D1134" s="2"/>
      <c r="E1134" s="5"/>
      <c r="G1134" s="7"/>
      <c r="I1134" s="5"/>
    </row>
    <row r="1135" spans="1:9" x14ac:dyDescent="0.25">
      <c r="A1135" s="5"/>
      <c r="B1135" s="4"/>
      <c r="C1135" s="5"/>
      <c r="D1135" s="2"/>
      <c r="E1135" s="5"/>
      <c r="G1135" s="7"/>
      <c r="I1135" s="5"/>
    </row>
    <row r="1136" spans="1:9" x14ac:dyDescent="0.25">
      <c r="A1136" s="5"/>
      <c r="B1136" s="4"/>
      <c r="C1136" s="5"/>
      <c r="D1136" s="2"/>
      <c r="E1136" s="5"/>
      <c r="G1136" s="7"/>
      <c r="I1136" s="5"/>
    </row>
    <row r="1137" spans="1:9" x14ac:dyDescent="0.25">
      <c r="A1137" s="5"/>
      <c r="B1137" s="4"/>
      <c r="C1137" s="5"/>
      <c r="D1137" s="2"/>
      <c r="E1137" s="5"/>
      <c r="G1137" s="7"/>
      <c r="I1137" s="5"/>
    </row>
    <row r="1138" spans="1:9" x14ac:dyDescent="0.25">
      <c r="A1138" s="5"/>
      <c r="B1138" s="4"/>
      <c r="C1138" s="5"/>
      <c r="D1138" s="2"/>
      <c r="E1138" s="5"/>
      <c r="G1138" s="7"/>
      <c r="I1138" s="5"/>
    </row>
    <row r="1139" spans="1:9" x14ac:dyDescent="0.25">
      <c r="A1139" s="5"/>
      <c r="B1139" s="4"/>
      <c r="C1139" s="5"/>
      <c r="D1139" s="2"/>
      <c r="E1139" s="5"/>
      <c r="G1139" s="7"/>
      <c r="I1139" s="5"/>
    </row>
    <row r="1140" spans="1:9" x14ac:dyDescent="0.25">
      <c r="A1140" s="5"/>
      <c r="B1140" s="4"/>
      <c r="C1140" s="5"/>
      <c r="D1140" s="2"/>
      <c r="E1140" s="5"/>
      <c r="G1140" s="7"/>
      <c r="I1140" s="5"/>
    </row>
    <row r="1141" spans="1:9" x14ac:dyDescent="0.25">
      <c r="A1141" s="5"/>
      <c r="B1141" s="4"/>
      <c r="C1141" s="5"/>
      <c r="D1141" s="2"/>
      <c r="E1141" s="5"/>
      <c r="G1141" s="7"/>
      <c r="I1141" s="5"/>
    </row>
    <row r="1142" spans="1:9" x14ac:dyDescent="0.25">
      <c r="A1142" s="5"/>
      <c r="B1142" s="4"/>
      <c r="C1142" s="5"/>
      <c r="D1142" s="2"/>
      <c r="E1142" s="5"/>
      <c r="G1142" s="7"/>
      <c r="I1142" s="5"/>
    </row>
    <row r="1143" spans="1:9" x14ac:dyDescent="0.25">
      <c r="A1143" s="5"/>
      <c r="B1143" s="4"/>
      <c r="C1143" s="5"/>
      <c r="D1143" s="2"/>
      <c r="E1143" s="5"/>
      <c r="G1143" s="7"/>
      <c r="I1143" s="5"/>
    </row>
    <row r="1144" spans="1:9" x14ac:dyDescent="0.25">
      <c r="A1144" s="5"/>
      <c r="B1144" s="4"/>
      <c r="C1144" s="5"/>
      <c r="D1144" s="2"/>
      <c r="E1144" s="5"/>
      <c r="G1144" s="7"/>
      <c r="I1144" s="5"/>
    </row>
    <row r="1145" spans="1:9" x14ac:dyDescent="0.25">
      <c r="A1145" s="5"/>
      <c r="B1145" s="4"/>
      <c r="C1145" s="5"/>
      <c r="D1145" s="2"/>
      <c r="E1145" s="5"/>
      <c r="G1145" s="7"/>
      <c r="I1145" s="5"/>
    </row>
    <row r="1146" spans="1:9" x14ac:dyDescent="0.25">
      <c r="A1146" s="5"/>
      <c r="B1146" s="4"/>
      <c r="C1146" s="5"/>
      <c r="D1146" s="2"/>
      <c r="E1146" s="5"/>
      <c r="G1146" s="7"/>
      <c r="I1146" s="5"/>
    </row>
    <row r="1147" spans="1:9" x14ac:dyDescent="0.25">
      <c r="A1147" s="5"/>
      <c r="B1147" s="4"/>
      <c r="C1147" s="5"/>
      <c r="D1147" s="2"/>
      <c r="E1147" s="5"/>
      <c r="G1147" s="7"/>
      <c r="I1147" s="5"/>
    </row>
    <row r="1148" spans="1:9" x14ac:dyDescent="0.25">
      <c r="A1148" s="5"/>
      <c r="B1148" s="4"/>
      <c r="C1148" s="5"/>
      <c r="D1148" s="2"/>
      <c r="E1148" s="5"/>
      <c r="G1148" s="7"/>
      <c r="I1148" s="5"/>
    </row>
    <row r="1149" spans="1:9" x14ac:dyDescent="0.25">
      <c r="A1149" s="5"/>
      <c r="B1149" s="4"/>
      <c r="C1149" s="5"/>
      <c r="D1149" s="2"/>
      <c r="E1149" s="5"/>
      <c r="G1149" s="7"/>
      <c r="I1149" s="5"/>
    </row>
    <row r="1150" spans="1:9" x14ac:dyDescent="0.25">
      <c r="A1150" s="5"/>
      <c r="B1150" s="4"/>
      <c r="C1150" s="5"/>
      <c r="D1150" s="2"/>
      <c r="E1150" s="5"/>
      <c r="G1150" s="7"/>
      <c r="I1150" s="5"/>
    </row>
    <row r="1151" spans="1:9" x14ac:dyDescent="0.25">
      <c r="A1151" s="5"/>
      <c r="B1151" s="4"/>
      <c r="C1151" s="5"/>
      <c r="D1151" s="2"/>
      <c r="E1151" s="5"/>
      <c r="G1151" s="7"/>
      <c r="I1151" s="5"/>
    </row>
    <row r="1152" spans="1:9" x14ac:dyDescent="0.25">
      <c r="A1152" s="5"/>
      <c r="B1152" s="4"/>
      <c r="C1152" s="5"/>
      <c r="D1152" s="2"/>
      <c r="E1152" s="5"/>
      <c r="G1152" s="7"/>
      <c r="I1152" s="5"/>
    </row>
    <row r="1153" spans="1:9" x14ac:dyDescent="0.25">
      <c r="A1153" s="5"/>
      <c r="B1153" s="4"/>
      <c r="C1153" s="5"/>
      <c r="D1153" s="2"/>
      <c r="E1153" s="5"/>
      <c r="G1153" s="7"/>
      <c r="I1153" s="5"/>
    </row>
    <row r="1154" spans="1:9" x14ac:dyDescent="0.25">
      <c r="A1154" s="5"/>
      <c r="B1154" s="4"/>
      <c r="C1154" s="5"/>
      <c r="D1154" s="2"/>
      <c r="E1154" s="5"/>
      <c r="G1154" s="7"/>
      <c r="I1154" s="5"/>
    </row>
    <row r="1155" spans="1:9" x14ac:dyDescent="0.25">
      <c r="A1155" s="5"/>
      <c r="B1155" s="4"/>
      <c r="C1155" s="5"/>
      <c r="D1155" s="2"/>
      <c r="E1155" s="5"/>
      <c r="G1155" s="7"/>
      <c r="I1155" s="5"/>
    </row>
    <row r="1156" spans="1:9" x14ac:dyDescent="0.25">
      <c r="A1156" s="5"/>
      <c r="B1156" s="4"/>
      <c r="C1156" s="5"/>
      <c r="D1156" s="2"/>
      <c r="E1156" s="5"/>
      <c r="G1156" s="7"/>
      <c r="I1156" s="5"/>
    </row>
    <row r="1157" spans="1:9" x14ac:dyDescent="0.25">
      <c r="A1157" s="5"/>
      <c r="B1157" s="4"/>
      <c r="C1157" s="5"/>
      <c r="D1157" s="2"/>
      <c r="E1157" s="5"/>
      <c r="G1157" s="7"/>
      <c r="I1157" s="5"/>
    </row>
    <row r="1158" spans="1:9" x14ac:dyDescent="0.25">
      <c r="A1158" s="5"/>
      <c r="B1158" s="4"/>
      <c r="C1158" s="5"/>
      <c r="D1158" s="2"/>
      <c r="E1158" s="5"/>
      <c r="G1158" s="7"/>
      <c r="I1158" s="5"/>
    </row>
    <row r="1159" spans="1:9" x14ac:dyDescent="0.25">
      <c r="A1159" s="5"/>
      <c r="B1159" s="4"/>
      <c r="C1159" s="5"/>
      <c r="D1159" s="2"/>
      <c r="E1159" s="5"/>
      <c r="G1159" s="7"/>
      <c r="I1159" s="5"/>
    </row>
    <row r="1160" spans="1:9" x14ac:dyDescent="0.25">
      <c r="A1160" s="5"/>
      <c r="B1160" s="4"/>
      <c r="C1160" s="5"/>
      <c r="D1160" s="2"/>
      <c r="E1160" s="5"/>
      <c r="G1160" s="7"/>
      <c r="I1160" s="5"/>
    </row>
    <row r="1161" spans="1:9" x14ac:dyDescent="0.25">
      <c r="A1161" s="5"/>
      <c r="B1161" s="4"/>
      <c r="C1161" s="5"/>
      <c r="D1161" s="2"/>
      <c r="E1161" s="5"/>
      <c r="G1161" s="7"/>
      <c r="I1161" s="5"/>
    </row>
    <row r="1162" spans="1:9" x14ac:dyDescent="0.25">
      <c r="A1162" s="5"/>
      <c r="B1162" s="4"/>
      <c r="C1162" s="5"/>
      <c r="D1162" s="2"/>
      <c r="E1162" s="5"/>
      <c r="G1162" s="7"/>
      <c r="I1162" s="5"/>
    </row>
    <row r="1163" spans="1:9" x14ac:dyDescent="0.25">
      <c r="A1163" s="5"/>
      <c r="B1163" s="4"/>
      <c r="C1163" s="5"/>
      <c r="D1163" s="2"/>
      <c r="E1163" s="5"/>
      <c r="G1163" s="7"/>
      <c r="I1163" s="5"/>
    </row>
    <row r="1164" spans="1:9" x14ac:dyDescent="0.25">
      <c r="A1164" s="5"/>
      <c r="B1164" s="4"/>
      <c r="C1164" s="5"/>
      <c r="D1164" s="2"/>
      <c r="E1164" s="5"/>
      <c r="G1164" s="7"/>
      <c r="I1164" s="5"/>
    </row>
    <row r="1165" spans="1:9" x14ac:dyDescent="0.25">
      <c r="A1165" s="5"/>
      <c r="B1165" s="4"/>
      <c r="C1165" s="5"/>
      <c r="D1165" s="2"/>
      <c r="E1165" s="5"/>
      <c r="G1165" s="7"/>
      <c r="I1165" s="5"/>
    </row>
    <row r="1166" spans="1:9" x14ac:dyDescent="0.25">
      <c r="A1166" s="5"/>
      <c r="B1166" s="4"/>
      <c r="C1166" s="5"/>
      <c r="D1166" s="2"/>
      <c r="E1166" s="5"/>
      <c r="G1166" s="7"/>
      <c r="I1166" s="5"/>
    </row>
    <row r="1167" spans="1:9" x14ac:dyDescent="0.25">
      <c r="A1167" s="5"/>
      <c r="B1167" s="4"/>
      <c r="C1167" s="5"/>
      <c r="D1167" s="2"/>
      <c r="E1167" s="5"/>
      <c r="G1167" s="7"/>
      <c r="I1167" s="5"/>
    </row>
    <row r="1168" spans="1:9" x14ac:dyDescent="0.25">
      <c r="A1168" s="5"/>
      <c r="B1168" s="4"/>
      <c r="C1168" s="5"/>
      <c r="D1168" s="2"/>
      <c r="E1168" s="5"/>
      <c r="G1168" s="7"/>
      <c r="I1168" s="5"/>
    </row>
    <row r="1169" spans="1:9" x14ac:dyDescent="0.25">
      <c r="A1169" s="5"/>
      <c r="B1169" s="4"/>
      <c r="C1169" s="5"/>
      <c r="D1169" s="2"/>
      <c r="E1169" s="5"/>
      <c r="G1169" s="7"/>
      <c r="I1169" s="5"/>
    </row>
    <row r="1170" spans="1:9" x14ac:dyDescent="0.25">
      <c r="A1170" s="5"/>
      <c r="B1170" s="4"/>
      <c r="C1170" s="5"/>
      <c r="D1170" s="2"/>
      <c r="E1170" s="5"/>
      <c r="G1170" s="7"/>
      <c r="I1170" s="5"/>
    </row>
    <row r="1171" spans="1:9" x14ac:dyDescent="0.25">
      <c r="A1171" s="5"/>
      <c r="B1171" s="4"/>
      <c r="C1171" s="5"/>
      <c r="D1171" s="2"/>
      <c r="E1171" s="5"/>
      <c r="G1171" s="7"/>
      <c r="I1171" s="5"/>
    </row>
    <row r="1172" spans="1:9" x14ac:dyDescent="0.25">
      <c r="A1172" s="5"/>
      <c r="B1172" s="4"/>
      <c r="C1172" s="5"/>
      <c r="D1172" s="2"/>
      <c r="E1172" s="5"/>
      <c r="G1172" s="7"/>
      <c r="I1172" s="5"/>
    </row>
    <row r="1173" spans="1:9" x14ac:dyDescent="0.25">
      <c r="A1173" s="5"/>
      <c r="B1173" s="4"/>
      <c r="C1173" s="5"/>
      <c r="D1173" s="2"/>
      <c r="E1173" s="5"/>
      <c r="G1173" s="7"/>
      <c r="I1173" s="5"/>
    </row>
    <row r="1174" spans="1:9" x14ac:dyDescent="0.25">
      <c r="A1174" s="5"/>
      <c r="B1174" s="4"/>
      <c r="C1174" s="5"/>
      <c r="D1174" s="2"/>
      <c r="E1174" s="5"/>
      <c r="G1174" s="7"/>
      <c r="I1174" s="5"/>
    </row>
    <row r="1175" spans="1:9" x14ac:dyDescent="0.25">
      <c r="A1175" s="5"/>
      <c r="B1175" s="4"/>
      <c r="C1175" s="5"/>
      <c r="D1175" s="2"/>
      <c r="E1175" s="5"/>
      <c r="G1175" s="7"/>
      <c r="I1175" s="5"/>
    </row>
    <row r="1176" spans="1:9" x14ac:dyDescent="0.25">
      <c r="A1176" s="5"/>
      <c r="B1176" s="4"/>
      <c r="C1176" s="5"/>
      <c r="D1176" s="2"/>
      <c r="E1176" s="5"/>
      <c r="G1176" s="7"/>
      <c r="I1176" s="5"/>
    </row>
    <row r="1177" spans="1:9" x14ac:dyDescent="0.25">
      <c r="A1177" s="5"/>
      <c r="B1177" s="4"/>
      <c r="C1177" s="5"/>
      <c r="D1177" s="2"/>
      <c r="E1177" s="5"/>
      <c r="G1177" s="7"/>
      <c r="I1177" s="5"/>
    </row>
    <row r="1178" spans="1:9" x14ac:dyDescent="0.25">
      <c r="A1178" s="5"/>
      <c r="B1178" s="4"/>
      <c r="C1178" s="5"/>
      <c r="D1178" s="2"/>
      <c r="E1178" s="5"/>
      <c r="G1178" s="7"/>
      <c r="I1178" s="5"/>
    </row>
    <row r="1179" spans="1:9" x14ac:dyDescent="0.25">
      <c r="A1179" s="5"/>
      <c r="B1179" s="4"/>
      <c r="C1179" s="5"/>
      <c r="D1179" s="2"/>
      <c r="E1179" s="5"/>
      <c r="G1179" s="7"/>
      <c r="I1179" s="5"/>
    </row>
    <row r="1180" spans="1:9" x14ac:dyDescent="0.25">
      <c r="A1180" s="5"/>
      <c r="B1180" s="4"/>
      <c r="C1180" s="5"/>
      <c r="D1180" s="2"/>
      <c r="E1180" s="5"/>
      <c r="G1180" s="7"/>
      <c r="I1180" s="5"/>
    </row>
    <row r="1181" spans="1:9" x14ac:dyDescent="0.25">
      <c r="A1181" s="5"/>
      <c r="B1181" s="4"/>
      <c r="C1181" s="5"/>
      <c r="D1181" s="2"/>
      <c r="E1181" s="5"/>
      <c r="G1181" s="7"/>
      <c r="I1181" s="5"/>
    </row>
    <row r="1182" spans="1:9" x14ac:dyDescent="0.25">
      <c r="A1182" s="5"/>
      <c r="B1182" s="4"/>
      <c r="C1182" s="5"/>
      <c r="D1182" s="2"/>
      <c r="E1182" s="5"/>
      <c r="G1182" s="7"/>
      <c r="I1182" s="5"/>
    </row>
    <row r="1183" spans="1:9" x14ac:dyDescent="0.25">
      <c r="A1183" s="5"/>
      <c r="B1183" s="4"/>
      <c r="C1183" s="5"/>
      <c r="D1183" s="2"/>
      <c r="E1183" s="5"/>
      <c r="G1183" s="7"/>
      <c r="I1183" s="5"/>
    </row>
    <row r="1184" spans="1:9" x14ac:dyDescent="0.25">
      <c r="A1184" s="5"/>
      <c r="B1184" s="4"/>
      <c r="C1184" s="5"/>
      <c r="D1184" s="2"/>
      <c r="E1184" s="5"/>
      <c r="G1184" s="7"/>
      <c r="I1184" s="5"/>
    </row>
    <row r="1185" spans="1:9" x14ac:dyDescent="0.25">
      <c r="A1185" s="5"/>
      <c r="B1185" s="4"/>
      <c r="C1185" s="5"/>
      <c r="D1185" s="2"/>
      <c r="E1185" s="5"/>
      <c r="G1185" s="7"/>
      <c r="I1185" s="5"/>
    </row>
    <row r="1186" spans="1:9" x14ac:dyDescent="0.25">
      <c r="A1186" s="5"/>
      <c r="B1186" s="4"/>
      <c r="C1186" s="5"/>
      <c r="D1186" s="2"/>
      <c r="E1186" s="5"/>
      <c r="G1186" s="7"/>
      <c r="I1186" s="5"/>
    </row>
    <row r="1187" spans="1:9" x14ac:dyDescent="0.25">
      <c r="A1187" s="5"/>
      <c r="B1187" s="4"/>
      <c r="C1187" s="5"/>
      <c r="D1187" s="2"/>
      <c r="E1187" s="5"/>
      <c r="G1187" s="7"/>
      <c r="I1187" s="5"/>
    </row>
    <row r="1188" spans="1:9" x14ac:dyDescent="0.25">
      <c r="A1188" s="5"/>
      <c r="B1188" s="4"/>
      <c r="C1188" s="5"/>
      <c r="D1188" s="2"/>
      <c r="E1188" s="5"/>
      <c r="G1188" s="7"/>
      <c r="I1188" s="5"/>
    </row>
    <row r="1189" spans="1:9" x14ac:dyDescent="0.25">
      <c r="A1189" s="5"/>
      <c r="B1189" s="4"/>
      <c r="C1189" s="5"/>
      <c r="D1189" s="2"/>
      <c r="E1189" s="5"/>
      <c r="G1189" s="7"/>
      <c r="I1189" s="5"/>
    </row>
    <row r="1190" spans="1:9" x14ac:dyDescent="0.25">
      <c r="A1190" s="5"/>
      <c r="B1190" s="4"/>
      <c r="C1190" s="5"/>
      <c r="D1190" s="2"/>
      <c r="E1190" s="5"/>
      <c r="G1190" s="7"/>
      <c r="I1190" s="5"/>
    </row>
    <row r="1191" spans="1:9" x14ac:dyDescent="0.25">
      <c r="A1191" s="5"/>
      <c r="B1191" s="4"/>
      <c r="C1191" s="5"/>
      <c r="D1191" s="2"/>
      <c r="E1191" s="5"/>
      <c r="G1191" s="7"/>
      <c r="I1191" s="5"/>
    </row>
    <row r="1192" spans="1:9" x14ac:dyDescent="0.25">
      <c r="A1192" s="5"/>
      <c r="B1192" s="4"/>
      <c r="C1192" s="5"/>
      <c r="D1192" s="2"/>
      <c r="E1192" s="5"/>
      <c r="G1192" s="7"/>
      <c r="I1192" s="5"/>
    </row>
    <row r="1193" spans="1:9" x14ac:dyDescent="0.25">
      <c r="A1193" s="5"/>
      <c r="B1193" s="4"/>
      <c r="C1193" s="5"/>
      <c r="D1193" s="2"/>
      <c r="E1193" s="5"/>
      <c r="G1193" s="7"/>
      <c r="I1193" s="5"/>
    </row>
    <row r="1194" spans="1:9" x14ac:dyDescent="0.25">
      <c r="A1194" s="5"/>
      <c r="B1194" s="4"/>
      <c r="C1194" s="5"/>
      <c r="D1194" s="2"/>
      <c r="E1194" s="5"/>
      <c r="G1194" s="7"/>
      <c r="I1194" s="5"/>
    </row>
    <row r="1195" spans="1:9" x14ac:dyDescent="0.25">
      <c r="A1195" s="5"/>
      <c r="B1195" s="4"/>
      <c r="C1195" s="5"/>
      <c r="D1195" s="2"/>
      <c r="E1195" s="5"/>
      <c r="G1195" s="7"/>
      <c r="I1195" s="5"/>
    </row>
    <row r="1196" spans="1:9" x14ac:dyDescent="0.25">
      <c r="A1196" s="5"/>
      <c r="B1196" s="4"/>
      <c r="C1196" s="5"/>
      <c r="D1196" s="2"/>
      <c r="E1196" s="5"/>
      <c r="G1196" s="7"/>
      <c r="I1196" s="5"/>
    </row>
    <row r="1197" spans="1:9" x14ac:dyDescent="0.25">
      <c r="A1197" s="5"/>
      <c r="B1197" s="4"/>
      <c r="C1197" s="5"/>
      <c r="D1197" s="2"/>
      <c r="E1197" s="5"/>
      <c r="G1197" s="7"/>
      <c r="I1197" s="5"/>
    </row>
    <row r="1198" spans="1:9" x14ac:dyDescent="0.25">
      <c r="A1198" s="5"/>
      <c r="B1198" s="4"/>
      <c r="C1198" s="5"/>
      <c r="D1198" s="2"/>
      <c r="E1198" s="5"/>
      <c r="G1198" s="7"/>
      <c r="I1198" s="5"/>
    </row>
    <row r="1199" spans="1:9" x14ac:dyDescent="0.25">
      <c r="A1199" s="5"/>
      <c r="B1199" s="4"/>
      <c r="C1199" s="5"/>
      <c r="D1199" s="2"/>
      <c r="E1199" s="5"/>
      <c r="G1199" s="7"/>
      <c r="I1199" s="5"/>
    </row>
    <row r="1200" spans="1:9" x14ac:dyDescent="0.25">
      <c r="A1200" s="5"/>
      <c r="B1200" s="4"/>
      <c r="C1200" s="5"/>
      <c r="D1200" s="2"/>
      <c r="E1200" s="5"/>
      <c r="G1200" s="7"/>
      <c r="I1200" s="5"/>
    </row>
    <row r="1201" spans="1:9" x14ac:dyDescent="0.25">
      <c r="A1201" s="5"/>
      <c r="B1201" s="4"/>
      <c r="C1201" s="5"/>
      <c r="D1201" s="2"/>
      <c r="E1201" s="5"/>
      <c r="G1201" s="7"/>
      <c r="I1201" s="5"/>
    </row>
    <row r="1202" spans="1:9" x14ac:dyDescent="0.25">
      <c r="A1202" s="5"/>
      <c r="B1202" s="4"/>
      <c r="C1202" s="5"/>
      <c r="D1202" s="2"/>
      <c r="E1202" s="5"/>
      <c r="G1202" s="7"/>
      <c r="I1202" s="5"/>
    </row>
    <row r="1203" spans="1:9" x14ac:dyDescent="0.25">
      <c r="A1203" s="5"/>
      <c r="B1203" s="4"/>
      <c r="C1203" s="5"/>
      <c r="D1203" s="2"/>
      <c r="E1203" s="5"/>
      <c r="G1203" s="7"/>
      <c r="I1203" s="5"/>
    </row>
    <row r="1204" spans="1:9" x14ac:dyDescent="0.25">
      <c r="A1204" s="5"/>
      <c r="B1204" s="4"/>
      <c r="C1204" s="5"/>
      <c r="D1204" s="2"/>
      <c r="E1204" s="5"/>
      <c r="G1204" s="7"/>
      <c r="I1204" s="5"/>
    </row>
    <row r="1205" spans="1:9" x14ac:dyDescent="0.25">
      <c r="A1205" s="5"/>
      <c r="B1205" s="4"/>
      <c r="C1205" s="5"/>
      <c r="D1205" s="2"/>
      <c r="E1205" s="5"/>
      <c r="G1205" s="7"/>
      <c r="I1205" s="5"/>
    </row>
    <row r="1206" spans="1:9" x14ac:dyDescent="0.25">
      <c r="A1206" s="5"/>
      <c r="B1206" s="4"/>
      <c r="C1206" s="5"/>
      <c r="D1206" s="2"/>
      <c r="E1206" s="5"/>
      <c r="G1206" s="7"/>
      <c r="I1206" s="5"/>
    </row>
    <row r="1207" spans="1:9" x14ac:dyDescent="0.25">
      <c r="A1207" s="5"/>
      <c r="B1207" s="4"/>
      <c r="C1207" s="5"/>
      <c r="D1207" s="2"/>
      <c r="E1207" s="5"/>
      <c r="G1207" s="7"/>
      <c r="I1207" s="5"/>
    </row>
    <row r="1208" spans="1:9" x14ac:dyDescent="0.25">
      <c r="A1208" s="5"/>
      <c r="B1208" s="4"/>
      <c r="C1208" s="5"/>
      <c r="D1208" s="2"/>
      <c r="E1208" s="5"/>
      <c r="G1208" s="7"/>
      <c r="I1208" s="5"/>
    </row>
    <row r="1209" spans="1:9" x14ac:dyDescent="0.25">
      <c r="A1209" s="5"/>
      <c r="B1209" s="4"/>
      <c r="C1209" s="5"/>
      <c r="D1209" s="2"/>
      <c r="E1209" s="5"/>
      <c r="G1209" s="7"/>
      <c r="I1209" s="5"/>
    </row>
    <row r="1210" spans="1:9" x14ac:dyDescent="0.25">
      <c r="A1210" s="5"/>
      <c r="B1210" s="4"/>
      <c r="C1210" s="5"/>
      <c r="D1210" s="2"/>
      <c r="E1210" s="5"/>
      <c r="G1210" s="7"/>
      <c r="I1210" s="5"/>
    </row>
    <row r="1211" spans="1:9" x14ac:dyDescent="0.25">
      <c r="A1211" s="5"/>
      <c r="B1211" s="4"/>
      <c r="C1211" s="5"/>
      <c r="D1211" s="2"/>
      <c r="E1211" s="5"/>
      <c r="G1211" s="7"/>
      <c r="I1211" s="5"/>
    </row>
    <row r="1212" spans="1:9" x14ac:dyDescent="0.25">
      <c r="A1212" s="5"/>
      <c r="B1212" s="4"/>
      <c r="C1212" s="5"/>
      <c r="D1212" s="2"/>
      <c r="E1212" s="5"/>
      <c r="G1212" s="7"/>
      <c r="I1212" s="5"/>
    </row>
    <row r="1213" spans="1:9" x14ac:dyDescent="0.25">
      <c r="A1213" s="5"/>
      <c r="B1213" s="4"/>
      <c r="C1213" s="5"/>
      <c r="D1213" s="2"/>
      <c r="E1213" s="5"/>
      <c r="G1213" s="7"/>
      <c r="I1213" s="5"/>
    </row>
    <row r="1214" spans="1:9" x14ac:dyDescent="0.25">
      <c r="A1214" s="5"/>
      <c r="B1214" s="4"/>
      <c r="C1214" s="5"/>
      <c r="D1214" s="2"/>
      <c r="E1214" s="5"/>
      <c r="G1214" s="7"/>
      <c r="I1214" s="5"/>
    </row>
    <row r="1215" spans="1:9" x14ac:dyDescent="0.25">
      <c r="A1215" s="5"/>
      <c r="B1215" s="4"/>
      <c r="C1215" s="5"/>
      <c r="D1215" s="2"/>
      <c r="E1215" s="5"/>
      <c r="G1215" s="7"/>
      <c r="I1215" s="5"/>
    </row>
    <row r="1216" spans="1:9" x14ac:dyDescent="0.25">
      <c r="A1216" s="5"/>
      <c r="B1216" s="4"/>
      <c r="C1216" s="5"/>
      <c r="D1216" s="2"/>
      <c r="E1216" s="5"/>
      <c r="G1216" s="7"/>
      <c r="I1216" s="5"/>
    </row>
    <row r="1217" spans="1:9" x14ac:dyDescent="0.25">
      <c r="A1217" s="5"/>
      <c r="B1217" s="4"/>
      <c r="C1217" s="5"/>
      <c r="D1217" s="2"/>
      <c r="E1217" s="5"/>
      <c r="G1217" s="7"/>
      <c r="I1217" s="5"/>
    </row>
    <row r="1218" spans="1:9" x14ac:dyDescent="0.25">
      <c r="A1218" s="5"/>
      <c r="B1218" s="4"/>
      <c r="C1218" s="5"/>
      <c r="D1218" s="2"/>
      <c r="E1218" s="5"/>
      <c r="G1218" s="7"/>
      <c r="I1218" s="5"/>
    </row>
    <row r="1219" spans="1:9" x14ac:dyDescent="0.25">
      <c r="A1219" s="5"/>
      <c r="B1219" s="4"/>
      <c r="C1219" s="5"/>
      <c r="D1219" s="2"/>
      <c r="E1219" s="5"/>
      <c r="G1219" s="7"/>
      <c r="I1219" s="5"/>
    </row>
    <row r="1220" spans="1:9" x14ac:dyDescent="0.25">
      <c r="A1220" s="5"/>
      <c r="B1220" s="4"/>
      <c r="C1220" s="5"/>
      <c r="D1220" s="2"/>
      <c r="E1220" s="5"/>
      <c r="G1220" s="7"/>
      <c r="I1220" s="5"/>
    </row>
    <row r="1221" spans="1:9" x14ac:dyDescent="0.25">
      <c r="A1221" s="5"/>
      <c r="B1221" s="4"/>
      <c r="C1221" s="5"/>
      <c r="D1221" s="2"/>
      <c r="E1221" s="5"/>
      <c r="G1221" s="7"/>
      <c r="I1221" s="5"/>
    </row>
    <row r="1222" spans="1:9" x14ac:dyDescent="0.25">
      <c r="A1222" s="5"/>
      <c r="B1222" s="4"/>
      <c r="C1222" s="5"/>
      <c r="D1222" s="2"/>
      <c r="E1222" s="5"/>
      <c r="G1222" s="7"/>
      <c r="I1222" s="5"/>
    </row>
    <row r="1223" spans="1:9" x14ac:dyDescent="0.25">
      <c r="A1223" s="5"/>
      <c r="B1223" s="4"/>
      <c r="C1223" s="5"/>
      <c r="D1223" s="2"/>
      <c r="E1223" s="5"/>
      <c r="G1223" s="7"/>
      <c r="I1223" s="5"/>
    </row>
    <row r="1224" spans="1:9" x14ac:dyDescent="0.25">
      <c r="A1224" s="5"/>
      <c r="B1224" s="4"/>
      <c r="C1224" s="5"/>
      <c r="D1224" s="2"/>
      <c r="E1224" s="5"/>
      <c r="G1224" s="7"/>
      <c r="I1224" s="5"/>
    </row>
    <row r="1225" spans="1:9" x14ac:dyDescent="0.25">
      <c r="A1225" s="5"/>
      <c r="B1225" s="4"/>
      <c r="C1225" s="5"/>
      <c r="D1225" s="2"/>
      <c r="E1225" s="5"/>
      <c r="G1225" s="7"/>
      <c r="I1225" s="5"/>
    </row>
    <row r="1226" spans="1:9" x14ac:dyDescent="0.25">
      <c r="A1226" s="5"/>
      <c r="B1226" s="4"/>
      <c r="C1226" s="5"/>
      <c r="D1226" s="2"/>
      <c r="E1226" s="5"/>
      <c r="G1226" s="7"/>
      <c r="I1226" s="5"/>
    </row>
    <row r="1227" spans="1:9" x14ac:dyDescent="0.25">
      <c r="A1227" s="5"/>
      <c r="B1227" s="4"/>
      <c r="C1227" s="5"/>
      <c r="D1227" s="2"/>
      <c r="E1227" s="5"/>
      <c r="G1227" s="7"/>
      <c r="I1227" s="5"/>
    </row>
    <row r="1228" spans="1:9" x14ac:dyDescent="0.25">
      <c r="A1228" s="5"/>
      <c r="B1228" s="4"/>
      <c r="C1228" s="5"/>
      <c r="D1228" s="2"/>
      <c r="E1228" s="5"/>
      <c r="G1228" s="7"/>
      <c r="I1228" s="5"/>
    </row>
    <row r="1229" spans="1:9" x14ac:dyDescent="0.25">
      <c r="A1229" s="5"/>
      <c r="B1229" s="4"/>
      <c r="C1229" s="5"/>
      <c r="D1229" s="2"/>
      <c r="E1229" s="5"/>
      <c r="G1229" s="7"/>
      <c r="I1229" s="5"/>
    </row>
    <row r="1230" spans="1:9" x14ac:dyDescent="0.25">
      <c r="A1230" s="5"/>
      <c r="B1230" s="4"/>
      <c r="C1230" s="5"/>
      <c r="D1230" s="2"/>
      <c r="E1230" s="5"/>
      <c r="G1230" s="7"/>
      <c r="I1230" s="5"/>
    </row>
    <row r="1231" spans="1:9" x14ac:dyDescent="0.25">
      <c r="A1231" s="5"/>
      <c r="B1231" s="4"/>
      <c r="C1231" s="5"/>
      <c r="D1231" s="2"/>
      <c r="E1231" s="5"/>
      <c r="G1231" s="7"/>
      <c r="I1231" s="5"/>
    </row>
    <row r="1232" spans="1:9" x14ac:dyDescent="0.25">
      <c r="A1232" s="5"/>
      <c r="B1232" s="4"/>
      <c r="C1232" s="5"/>
      <c r="D1232" s="2"/>
      <c r="E1232" s="5"/>
      <c r="G1232" s="7"/>
      <c r="I1232" s="5"/>
    </row>
    <row r="1233" spans="1:9" x14ac:dyDescent="0.25">
      <c r="A1233" s="5"/>
      <c r="B1233" s="4"/>
      <c r="C1233" s="5"/>
      <c r="D1233" s="2"/>
      <c r="E1233" s="5"/>
      <c r="G1233" s="7"/>
      <c r="I1233" s="5"/>
    </row>
    <row r="1234" spans="1:9" x14ac:dyDescent="0.25">
      <c r="A1234" s="5"/>
      <c r="B1234" s="4"/>
      <c r="C1234" s="5"/>
      <c r="D1234" s="2"/>
      <c r="E1234" s="5"/>
      <c r="G1234" s="7"/>
      <c r="I1234" s="5"/>
    </row>
    <row r="1235" spans="1:9" x14ac:dyDescent="0.25">
      <c r="A1235" s="5"/>
      <c r="B1235" s="4"/>
      <c r="C1235" s="5"/>
      <c r="D1235" s="2"/>
      <c r="E1235" s="5"/>
      <c r="G1235" s="7"/>
      <c r="I1235" s="5"/>
    </row>
    <row r="1236" spans="1:9" x14ac:dyDescent="0.25">
      <c r="A1236" s="5"/>
      <c r="B1236" s="4"/>
      <c r="C1236" s="5"/>
      <c r="D1236" s="2"/>
      <c r="E1236" s="5"/>
      <c r="G1236" s="7"/>
      <c r="I1236" s="5"/>
    </row>
    <row r="1237" spans="1:9" x14ac:dyDescent="0.25">
      <c r="A1237" s="5"/>
      <c r="B1237" s="4"/>
      <c r="C1237" s="5"/>
      <c r="D1237" s="2"/>
      <c r="E1237" s="5"/>
      <c r="G1237" s="7"/>
      <c r="I1237" s="5"/>
    </row>
    <row r="1238" spans="1:9" x14ac:dyDescent="0.25">
      <c r="A1238" s="5"/>
      <c r="B1238" s="4"/>
      <c r="C1238" s="5"/>
      <c r="D1238" s="2"/>
      <c r="E1238" s="5"/>
      <c r="G1238" s="7"/>
      <c r="I1238" s="5"/>
    </row>
    <row r="1239" spans="1:9" x14ac:dyDescent="0.25">
      <c r="A1239" s="5"/>
      <c r="B1239" s="4"/>
      <c r="C1239" s="5"/>
      <c r="D1239" s="2"/>
      <c r="E1239" s="5"/>
      <c r="G1239" s="7"/>
      <c r="I1239" s="5"/>
    </row>
    <row r="1240" spans="1:9" x14ac:dyDescent="0.25">
      <c r="A1240" s="5"/>
      <c r="B1240" s="4"/>
      <c r="C1240" s="5"/>
      <c r="D1240" s="2"/>
      <c r="E1240" s="5"/>
      <c r="G1240" s="7"/>
      <c r="I1240" s="5"/>
    </row>
    <row r="1241" spans="1:9" x14ac:dyDescent="0.25">
      <c r="A1241" s="5"/>
      <c r="B1241" s="4"/>
      <c r="C1241" s="5"/>
      <c r="D1241" s="2"/>
      <c r="E1241" s="5"/>
      <c r="G1241" s="7"/>
      <c r="I1241" s="5"/>
    </row>
    <row r="1242" spans="1:9" x14ac:dyDescent="0.25">
      <c r="A1242" s="5"/>
      <c r="B1242" s="4"/>
      <c r="C1242" s="5"/>
      <c r="D1242" s="2"/>
      <c r="E1242" s="5"/>
      <c r="G1242" s="7"/>
      <c r="I1242" s="5"/>
    </row>
    <row r="1243" spans="1:9" x14ac:dyDescent="0.25">
      <c r="A1243" s="5"/>
      <c r="B1243" s="4"/>
      <c r="C1243" s="5"/>
      <c r="D1243" s="2"/>
      <c r="E1243" s="5"/>
      <c r="G1243" s="7"/>
      <c r="I1243" s="5"/>
    </row>
    <row r="1244" spans="1:9" x14ac:dyDescent="0.25">
      <c r="A1244" s="5"/>
      <c r="B1244" s="4"/>
      <c r="C1244" s="5"/>
      <c r="D1244" s="2"/>
      <c r="E1244" s="5"/>
      <c r="G1244" s="7"/>
      <c r="I1244" s="5"/>
    </row>
    <row r="1245" spans="1:9" x14ac:dyDescent="0.25">
      <c r="A1245" s="5"/>
      <c r="B1245" s="4"/>
      <c r="C1245" s="5"/>
      <c r="D1245" s="2"/>
      <c r="E1245" s="5"/>
      <c r="G1245" s="7"/>
      <c r="I1245" s="5"/>
    </row>
    <row r="1246" spans="1:9" x14ac:dyDescent="0.25">
      <c r="A1246" s="5"/>
      <c r="B1246" s="4"/>
      <c r="C1246" s="5"/>
      <c r="D1246" s="2"/>
      <c r="E1246" s="5"/>
      <c r="G1246" s="7"/>
      <c r="I1246" s="5"/>
    </row>
    <row r="1247" spans="1:9" x14ac:dyDescent="0.25">
      <c r="A1247" s="5"/>
      <c r="B1247" s="4"/>
      <c r="C1247" s="5"/>
      <c r="D1247" s="2"/>
      <c r="E1247" s="5"/>
      <c r="G1247" s="7"/>
      <c r="I1247" s="5"/>
    </row>
    <row r="1248" spans="1:9" x14ac:dyDescent="0.25">
      <c r="A1248" s="5"/>
      <c r="B1248" s="4"/>
      <c r="C1248" s="5"/>
      <c r="D1248" s="2"/>
      <c r="E1248" s="5"/>
      <c r="G1248" s="7"/>
      <c r="I1248" s="5"/>
    </row>
    <row r="1249" spans="1:9" x14ac:dyDescent="0.25">
      <c r="A1249" s="5"/>
      <c r="B1249" s="4"/>
      <c r="C1249" s="5"/>
      <c r="D1249" s="2"/>
      <c r="E1249" s="5"/>
      <c r="G1249" s="7"/>
      <c r="I1249" s="5"/>
    </row>
    <row r="1250" spans="1:9" x14ac:dyDescent="0.25">
      <c r="A1250" s="5"/>
      <c r="B1250" s="4"/>
      <c r="C1250" s="5"/>
      <c r="D1250" s="2"/>
      <c r="E1250" s="5"/>
      <c r="G1250" s="7"/>
      <c r="I1250" s="5"/>
    </row>
    <row r="1251" spans="1:9" x14ac:dyDescent="0.25">
      <c r="A1251" s="5"/>
      <c r="B1251" s="4"/>
      <c r="C1251" s="5"/>
      <c r="D1251" s="2"/>
      <c r="E1251" s="5"/>
      <c r="G1251" s="7"/>
      <c r="I1251" s="5"/>
    </row>
    <row r="1252" spans="1:9" x14ac:dyDescent="0.25">
      <c r="A1252" s="5"/>
      <c r="B1252" s="4"/>
      <c r="C1252" s="5"/>
      <c r="D1252" s="2"/>
      <c r="E1252" s="5"/>
      <c r="G1252" s="7"/>
      <c r="I1252" s="5"/>
    </row>
    <row r="1253" spans="1:9" x14ac:dyDescent="0.25">
      <c r="A1253" s="5"/>
      <c r="B1253" s="4"/>
      <c r="C1253" s="5"/>
      <c r="D1253" s="2"/>
      <c r="E1253" s="5"/>
      <c r="G1253" s="7"/>
      <c r="I1253" s="5"/>
    </row>
    <row r="1254" spans="1:9" x14ac:dyDescent="0.25">
      <c r="A1254" s="5"/>
      <c r="B1254" s="4"/>
      <c r="C1254" s="5"/>
      <c r="D1254" s="2"/>
      <c r="E1254" s="5"/>
      <c r="G1254" s="7"/>
      <c r="I1254" s="5"/>
    </row>
    <row r="1255" spans="1:9" x14ac:dyDescent="0.25">
      <c r="A1255" s="5"/>
      <c r="B1255" s="4"/>
      <c r="C1255" s="5"/>
      <c r="D1255" s="2"/>
      <c r="E1255" s="5"/>
      <c r="G1255" s="7"/>
      <c r="I1255" s="5"/>
    </row>
    <row r="1256" spans="1:9" x14ac:dyDescent="0.25">
      <c r="A1256" s="5"/>
      <c r="B1256" s="4"/>
      <c r="C1256" s="5"/>
      <c r="D1256" s="2"/>
      <c r="E1256" s="5"/>
      <c r="G1256" s="7"/>
      <c r="I1256" s="5"/>
    </row>
    <row r="1257" spans="1:9" x14ac:dyDescent="0.25">
      <c r="A1257" s="5"/>
      <c r="B1257" s="4"/>
      <c r="C1257" s="5"/>
      <c r="D1257" s="2"/>
      <c r="E1257" s="5"/>
      <c r="G1257" s="7"/>
      <c r="I1257" s="5"/>
    </row>
    <row r="1258" spans="1:9" x14ac:dyDescent="0.25">
      <c r="A1258" s="5"/>
      <c r="B1258" s="4"/>
      <c r="C1258" s="5"/>
      <c r="D1258" s="2"/>
      <c r="E1258" s="5"/>
      <c r="G1258" s="7"/>
      <c r="I1258" s="5"/>
    </row>
    <row r="1259" spans="1:9" x14ac:dyDescent="0.25">
      <c r="A1259" s="5"/>
      <c r="B1259" s="4"/>
      <c r="C1259" s="5"/>
      <c r="D1259" s="2"/>
      <c r="E1259" s="5"/>
      <c r="G1259" s="7"/>
      <c r="I1259" s="5"/>
    </row>
    <row r="1260" spans="1:9" x14ac:dyDescent="0.25">
      <c r="A1260" s="5"/>
      <c r="B1260" s="4"/>
      <c r="C1260" s="5"/>
      <c r="D1260" s="2"/>
      <c r="E1260" s="5"/>
      <c r="G1260" s="7"/>
      <c r="I1260" s="5"/>
    </row>
    <row r="1261" spans="1:9" x14ac:dyDescent="0.25">
      <c r="A1261" s="5"/>
      <c r="B1261" s="4"/>
      <c r="C1261" s="5"/>
      <c r="D1261" s="2"/>
      <c r="E1261" s="5"/>
      <c r="G1261" s="7"/>
      <c r="I1261" s="5"/>
    </row>
    <row r="1262" spans="1:9" x14ac:dyDescent="0.25">
      <c r="A1262" s="5"/>
      <c r="B1262" s="4"/>
      <c r="C1262" s="5"/>
      <c r="D1262" s="2"/>
      <c r="E1262" s="5"/>
      <c r="G1262" s="7"/>
      <c r="I1262" s="5"/>
    </row>
    <row r="1263" spans="1:9" x14ac:dyDescent="0.25">
      <c r="A1263" s="5"/>
      <c r="B1263" s="4"/>
      <c r="C1263" s="5"/>
      <c r="D1263" s="2"/>
      <c r="E1263" s="5"/>
      <c r="G1263" s="7"/>
      <c r="I1263" s="5"/>
    </row>
    <row r="1264" spans="1:9" x14ac:dyDescent="0.25">
      <c r="A1264" s="5"/>
      <c r="B1264" s="4"/>
      <c r="C1264" s="5"/>
      <c r="D1264" s="2"/>
      <c r="E1264" s="5"/>
      <c r="G1264" s="7"/>
      <c r="I1264" s="5"/>
    </row>
    <row r="1265" spans="1:9" x14ac:dyDescent="0.25">
      <c r="A1265" s="5"/>
      <c r="B1265" s="4"/>
      <c r="C1265" s="5"/>
      <c r="D1265" s="2"/>
      <c r="E1265" s="5"/>
      <c r="G1265" s="7"/>
      <c r="I1265" s="5"/>
    </row>
    <row r="1266" spans="1:9" x14ac:dyDescent="0.25">
      <c r="A1266" s="5"/>
      <c r="B1266" s="4"/>
      <c r="C1266" s="5"/>
      <c r="D1266" s="2"/>
      <c r="E1266" s="5"/>
      <c r="G1266" s="7"/>
      <c r="I1266" s="5"/>
    </row>
    <row r="1267" spans="1:9" x14ac:dyDescent="0.25">
      <c r="A1267" s="5"/>
      <c r="B1267" s="4"/>
      <c r="C1267" s="5"/>
      <c r="D1267" s="2"/>
      <c r="E1267" s="5"/>
      <c r="G1267" s="7"/>
      <c r="I1267" s="5"/>
    </row>
    <row r="1268" spans="1:9" x14ac:dyDescent="0.25">
      <c r="A1268" s="5"/>
      <c r="B1268" s="4"/>
      <c r="C1268" s="5"/>
      <c r="D1268" s="2"/>
      <c r="E1268" s="5"/>
      <c r="G1268" s="7"/>
      <c r="I1268" s="5"/>
    </row>
    <row r="1269" spans="1:9" x14ac:dyDescent="0.25">
      <c r="A1269" s="5"/>
      <c r="B1269" s="4"/>
      <c r="C1269" s="5"/>
      <c r="D1269" s="2"/>
      <c r="E1269" s="5"/>
      <c r="G1269" s="7"/>
      <c r="I1269" s="5"/>
    </row>
    <row r="1270" spans="1:9" x14ac:dyDescent="0.25">
      <c r="A1270" s="5"/>
      <c r="B1270" s="4"/>
      <c r="C1270" s="5"/>
      <c r="D1270" s="2"/>
      <c r="E1270" s="5"/>
      <c r="G1270" s="7"/>
      <c r="I1270" s="5"/>
    </row>
    <row r="1271" spans="1:9" x14ac:dyDescent="0.25">
      <c r="A1271" s="5"/>
      <c r="B1271" s="4"/>
      <c r="C1271" s="5"/>
      <c r="D1271" s="2"/>
      <c r="E1271" s="5"/>
      <c r="G1271" s="7"/>
      <c r="I1271" s="5"/>
    </row>
    <row r="1272" spans="1:9" x14ac:dyDescent="0.25">
      <c r="A1272" s="5"/>
      <c r="B1272" s="4"/>
      <c r="C1272" s="5"/>
      <c r="D1272" s="2"/>
      <c r="E1272" s="5"/>
      <c r="G1272" s="7"/>
      <c r="I1272" s="5"/>
    </row>
    <row r="1273" spans="1:9" x14ac:dyDescent="0.25">
      <c r="A1273" s="5"/>
      <c r="B1273" s="4"/>
      <c r="C1273" s="5"/>
      <c r="D1273" s="2"/>
      <c r="E1273" s="5"/>
      <c r="G1273" s="7"/>
      <c r="I1273" s="5"/>
    </row>
    <row r="1274" spans="1:9" x14ac:dyDescent="0.25">
      <c r="A1274" s="5"/>
      <c r="B1274" s="4"/>
      <c r="C1274" s="5"/>
      <c r="D1274" s="2"/>
      <c r="E1274" s="5"/>
      <c r="G1274" s="7"/>
      <c r="I1274" s="5"/>
    </row>
    <row r="1275" spans="1:9" x14ac:dyDescent="0.25">
      <c r="A1275" s="5"/>
      <c r="B1275" s="4"/>
      <c r="C1275" s="5"/>
      <c r="D1275" s="2"/>
      <c r="E1275" s="5"/>
      <c r="G1275" s="7"/>
      <c r="I1275" s="5"/>
    </row>
    <row r="1276" spans="1:9" x14ac:dyDescent="0.25">
      <c r="A1276" s="5"/>
      <c r="B1276" s="4"/>
      <c r="C1276" s="5"/>
      <c r="D1276" s="2"/>
      <c r="E1276" s="5"/>
      <c r="G1276" s="7"/>
      <c r="I1276" s="5"/>
    </row>
    <row r="1277" spans="1:9" x14ac:dyDescent="0.25">
      <c r="A1277" s="5"/>
      <c r="B1277" s="4"/>
      <c r="C1277" s="5"/>
      <c r="D1277" s="2"/>
      <c r="E1277" s="5"/>
      <c r="G1277" s="7"/>
      <c r="I1277" s="5"/>
    </row>
    <row r="1278" spans="1:9" x14ac:dyDescent="0.25">
      <c r="A1278" s="5"/>
      <c r="B1278" s="4"/>
      <c r="C1278" s="5"/>
      <c r="D1278" s="2"/>
      <c r="E1278" s="5"/>
      <c r="G1278" s="7"/>
      <c r="I1278" s="5"/>
    </row>
    <row r="1279" spans="1:9" x14ac:dyDescent="0.25">
      <c r="A1279" s="5"/>
      <c r="B1279" s="4"/>
      <c r="C1279" s="5"/>
      <c r="D1279" s="2"/>
      <c r="E1279" s="5"/>
      <c r="G1279" s="7"/>
      <c r="I1279" s="5"/>
    </row>
    <row r="1280" spans="1:9" x14ac:dyDescent="0.25">
      <c r="A1280" s="5"/>
      <c r="B1280" s="4"/>
      <c r="C1280" s="5"/>
      <c r="D1280" s="2"/>
      <c r="E1280" s="5"/>
      <c r="G1280" s="7"/>
      <c r="I1280" s="5"/>
    </row>
    <row r="1281" spans="1:9" x14ac:dyDescent="0.25">
      <c r="A1281" s="5"/>
      <c r="B1281" s="4"/>
      <c r="C1281" s="5"/>
      <c r="D1281" s="2"/>
      <c r="E1281" s="5"/>
      <c r="G1281" s="7"/>
      <c r="I1281" s="5"/>
    </row>
    <row r="1282" spans="1:9" x14ac:dyDescent="0.25">
      <c r="A1282" s="5"/>
      <c r="B1282" s="4"/>
      <c r="C1282" s="5"/>
      <c r="D1282" s="2"/>
      <c r="E1282" s="5"/>
      <c r="G1282" s="7"/>
      <c r="I1282" s="5"/>
    </row>
    <row r="1283" spans="1:9" x14ac:dyDescent="0.25">
      <c r="A1283" s="5"/>
      <c r="B1283" s="4"/>
      <c r="C1283" s="5"/>
      <c r="D1283" s="2"/>
      <c r="E1283" s="5"/>
      <c r="G1283" s="7"/>
      <c r="I1283" s="5"/>
    </row>
    <row r="1284" spans="1:9" x14ac:dyDescent="0.25">
      <c r="A1284" s="5"/>
      <c r="B1284" s="4"/>
      <c r="C1284" s="5"/>
      <c r="D1284" s="2"/>
      <c r="E1284" s="5"/>
      <c r="G1284" s="7"/>
      <c r="I1284" s="5"/>
    </row>
    <row r="1285" spans="1:9" x14ac:dyDescent="0.25">
      <c r="A1285" s="5"/>
      <c r="B1285" s="4"/>
      <c r="C1285" s="5"/>
      <c r="D1285" s="2"/>
      <c r="E1285" s="5"/>
      <c r="G1285" s="7"/>
      <c r="I1285" s="5"/>
    </row>
    <row r="1286" spans="1:9" x14ac:dyDescent="0.25">
      <c r="A1286" s="5"/>
      <c r="B1286" s="4"/>
      <c r="C1286" s="5"/>
      <c r="D1286" s="2"/>
      <c r="E1286" s="5"/>
      <c r="G1286" s="7"/>
      <c r="I1286" s="5"/>
    </row>
    <row r="1287" spans="1:9" x14ac:dyDescent="0.25">
      <c r="A1287" s="5"/>
      <c r="B1287" s="4"/>
      <c r="C1287" s="5"/>
      <c r="D1287" s="2"/>
      <c r="E1287" s="5"/>
      <c r="G1287" s="7"/>
      <c r="I1287" s="5"/>
    </row>
    <row r="1288" spans="1:9" x14ac:dyDescent="0.25">
      <c r="A1288" s="5"/>
      <c r="B1288" s="4"/>
      <c r="C1288" s="5"/>
      <c r="D1288" s="2"/>
      <c r="E1288" s="5"/>
      <c r="G1288" s="7"/>
      <c r="I1288" s="5"/>
    </row>
    <row r="1289" spans="1:9" x14ac:dyDescent="0.25">
      <c r="A1289" s="5"/>
      <c r="B1289" s="4"/>
      <c r="C1289" s="5"/>
      <c r="D1289" s="2"/>
      <c r="E1289" s="5"/>
      <c r="G1289" s="7"/>
      <c r="I1289" s="5"/>
    </row>
    <row r="1290" spans="1:9" x14ac:dyDescent="0.25">
      <c r="A1290" s="5"/>
      <c r="B1290" s="4"/>
      <c r="C1290" s="5"/>
      <c r="D1290" s="2"/>
      <c r="E1290" s="5"/>
      <c r="G1290" s="7"/>
      <c r="I1290" s="5"/>
    </row>
    <row r="1291" spans="1:9" x14ac:dyDescent="0.25">
      <c r="A1291" s="5"/>
      <c r="B1291" s="4"/>
      <c r="C1291" s="5"/>
      <c r="D1291" s="2"/>
      <c r="E1291" s="5"/>
      <c r="G1291" s="7"/>
      <c r="I1291" s="5"/>
    </row>
    <row r="1292" spans="1:9" x14ac:dyDescent="0.25">
      <c r="A1292" s="5"/>
      <c r="B1292" s="4"/>
      <c r="C1292" s="5"/>
      <c r="D1292" s="2"/>
      <c r="E1292" s="5"/>
      <c r="G1292" s="7"/>
      <c r="I1292" s="5"/>
    </row>
    <row r="1293" spans="1:9" x14ac:dyDescent="0.25">
      <c r="A1293" s="5"/>
      <c r="B1293" s="4"/>
      <c r="C1293" s="5"/>
      <c r="D1293" s="2"/>
      <c r="E1293" s="5"/>
      <c r="G1293" s="7"/>
      <c r="I1293" s="5"/>
    </row>
    <row r="1294" spans="1:9" x14ac:dyDescent="0.25">
      <c r="A1294" s="5"/>
      <c r="B1294" s="4"/>
      <c r="C1294" s="5"/>
      <c r="D1294" s="2"/>
      <c r="E1294" s="5"/>
      <c r="G1294" s="7"/>
      <c r="I1294" s="5"/>
    </row>
    <row r="1295" spans="1:9" x14ac:dyDescent="0.25">
      <c r="A1295" s="5"/>
      <c r="B1295" s="4"/>
      <c r="C1295" s="5"/>
      <c r="D1295" s="2"/>
      <c r="E1295" s="5"/>
      <c r="G1295" s="7"/>
      <c r="I1295" s="5"/>
    </row>
    <row r="1296" spans="1:9" x14ac:dyDescent="0.25">
      <c r="A1296" s="5"/>
      <c r="B1296" s="4"/>
      <c r="C1296" s="5"/>
      <c r="D1296" s="2"/>
      <c r="E1296" s="5"/>
      <c r="G1296" s="7"/>
      <c r="I1296" s="5"/>
    </row>
    <row r="1297" spans="1:9" x14ac:dyDescent="0.25">
      <c r="A1297" s="5"/>
      <c r="B1297" s="4"/>
      <c r="C1297" s="5"/>
      <c r="D1297" s="2"/>
      <c r="E1297" s="5"/>
      <c r="G1297" s="7"/>
      <c r="I1297" s="5"/>
    </row>
    <row r="1298" spans="1:9" x14ac:dyDescent="0.25">
      <c r="A1298" s="5"/>
      <c r="B1298" s="4"/>
      <c r="C1298" s="5"/>
      <c r="D1298" s="2"/>
      <c r="E1298" s="5"/>
      <c r="G1298" s="7"/>
      <c r="I1298" s="5"/>
    </row>
    <row r="1299" spans="1:9" x14ac:dyDescent="0.25">
      <c r="A1299" s="5"/>
      <c r="B1299" s="4"/>
      <c r="C1299" s="5"/>
      <c r="D1299" s="2"/>
      <c r="E1299" s="5"/>
      <c r="G1299" s="7"/>
      <c r="I1299" s="5"/>
    </row>
    <row r="1300" spans="1:9" x14ac:dyDescent="0.25">
      <c r="A1300" s="5"/>
      <c r="B1300" s="4"/>
      <c r="C1300" s="5"/>
      <c r="D1300" s="2"/>
      <c r="E1300" s="5"/>
      <c r="G1300" s="7"/>
      <c r="I1300" s="5"/>
    </row>
    <row r="1301" spans="1:9" x14ac:dyDescent="0.25">
      <c r="A1301" s="5"/>
      <c r="B1301" s="4"/>
      <c r="C1301" s="5"/>
      <c r="D1301" s="2"/>
      <c r="E1301" s="5"/>
      <c r="G1301" s="7"/>
      <c r="I1301" s="5"/>
    </row>
    <row r="1302" spans="1:9" x14ac:dyDescent="0.25">
      <c r="A1302" s="5"/>
      <c r="B1302" s="4"/>
      <c r="C1302" s="5"/>
      <c r="D1302" s="2"/>
      <c r="E1302" s="5"/>
      <c r="G1302" s="7"/>
      <c r="I1302" s="5"/>
    </row>
    <row r="1303" spans="1:9" x14ac:dyDescent="0.25">
      <c r="A1303" s="5"/>
      <c r="B1303" s="4"/>
      <c r="C1303" s="5"/>
      <c r="D1303" s="2"/>
      <c r="E1303" s="5"/>
      <c r="G1303" s="7"/>
      <c r="I1303" s="5"/>
    </row>
    <row r="1304" spans="1:9" x14ac:dyDescent="0.25">
      <c r="A1304" s="5"/>
      <c r="B1304" s="4"/>
      <c r="C1304" s="5"/>
      <c r="D1304" s="2"/>
      <c r="E1304" s="5"/>
      <c r="G1304" s="7"/>
      <c r="I1304" s="5"/>
    </row>
    <row r="1305" spans="1:9" x14ac:dyDescent="0.25">
      <c r="A1305" s="5"/>
      <c r="B1305" s="4"/>
      <c r="C1305" s="5"/>
      <c r="D1305" s="2"/>
      <c r="E1305" s="5"/>
      <c r="G1305" s="7"/>
      <c r="I1305" s="5"/>
    </row>
    <row r="1306" spans="1:9" x14ac:dyDescent="0.25">
      <c r="A1306" s="5"/>
      <c r="B1306" s="4"/>
      <c r="C1306" s="5"/>
      <c r="D1306" s="2"/>
      <c r="E1306" s="5"/>
      <c r="G1306" s="7"/>
      <c r="I1306" s="5"/>
    </row>
    <row r="1307" spans="1:9" x14ac:dyDescent="0.25">
      <c r="A1307" s="5"/>
      <c r="B1307" s="4"/>
      <c r="C1307" s="5"/>
      <c r="D1307" s="2"/>
      <c r="E1307" s="5"/>
      <c r="G1307" s="7"/>
      <c r="I1307" s="5"/>
    </row>
    <row r="1308" spans="1:9" x14ac:dyDescent="0.25">
      <c r="A1308" s="5"/>
      <c r="B1308" s="4"/>
      <c r="C1308" s="5"/>
      <c r="D1308" s="2"/>
      <c r="E1308" s="5"/>
      <c r="G1308" s="7"/>
      <c r="I1308" s="5"/>
    </row>
    <row r="1309" spans="1:9" x14ac:dyDescent="0.25">
      <c r="A1309" s="5"/>
      <c r="B1309" s="4"/>
      <c r="C1309" s="5"/>
      <c r="D1309" s="2"/>
      <c r="E1309" s="5"/>
      <c r="G1309" s="7"/>
      <c r="I1309" s="5"/>
    </row>
    <row r="1310" spans="1:9" x14ac:dyDescent="0.25">
      <c r="A1310" s="5"/>
      <c r="B1310" s="4"/>
      <c r="C1310" s="5"/>
      <c r="D1310" s="2"/>
      <c r="E1310" s="5"/>
      <c r="G1310" s="7"/>
      <c r="I1310" s="5"/>
    </row>
    <row r="1311" spans="1:9" x14ac:dyDescent="0.25">
      <c r="A1311" s="5"/>
      <c r="B1311" s="4"/>
      <c r="C1311" s="5"/>
      <c r="D1311" s="2"/>
      <c r="E1311" s="5"/>
      <c r="G1311" s="7"/>
      <c r="I1311" s="5"/>
    </row>
    <row r="1312" spans="1:9" x14ac:dyDescent="0.25">
      <c r="A1312" s="5"/>
      <c r="B1312" s="4"/>
      <c r="C1312" s="5"/>
      <c r="D1312" s="2"/>
      <c r="E1312" s="5"/>
      <c r="G1312" s="7"/>
      <c r="I1312" s="5"/>
    </row>
    <row r="1313" spans="1:9" x14ac:dyDescent="0.25">
      <c r="A1313" s="5"/>
      <c r="B1313" s="4"/>
      <c r="C1313" s="5"/>
      <c r="D1313" s="2"/>
      <c r="E1313" s="5"/>
      <c r="G1313" s="7"/>
      <c r="I1313" s="5"/>
    </row>
    <row r="1314" spans="1:9" x14ac:dyDescent="0.25">
      <c r="A1314" s="5"/>
      <c r="B1314" s="4"/>
      <c r="C1314" s="5"/>
      <c r="D1314" s="2"/>
      <c r="E1314" s="5"/>
      <c r="G1314" s="7"/>
      <c r="I1314" s="5"/>
    </row>
    <row r="1315" spans="1:9" x14ac:dyDescent="0.25">
      <c r="A1315" s="5"/>
      <c r="B1315" s="4"/>
      <c r="C1315" s="5"/>
      <c r="D1315" s="2"/>
      <c r="E1315" s="5"/>
      <c r="G1315" s="7"/>
      <c r="I1315" s="5"/>
    </row>
    <row r="1316" spans="1:9" x14ac:dyDescent="0.25">
      <c r="A1316" s="5"/>
      <c r="B1316" s="4"/>
      <c r="C1316" s="5"/>
      <c r="D1316" s="2"/>
      <c r="E1316" s="5"/>
      <c r="G1316" s="7"/>
      <c r="I1316" s="5"/>
    </row>
    <row r="1317" spans="1:9" x14ac:dyDescent="0.25">
      <c r="A1317" s="5"/>
      <c r="B1317" s="4"/>
      <c r="C1317" s="5"/>
      <c r="D1317" s="2"/>
      <c r="E1317" s="5"/>
      <c r="G1317" s="7"/>
      <c r="I1317" s="5"/>
    </row>
    <row r="1318" spans="1:9" x14ac:dyDescent="0.25">
      <c r="A1318" s="5"/>
      <c r="B1318" s="4"/>
      <c r="C1318" s="5"/>
      <c r="D1318" s="2"/>
      <c r="E1318" s="5"/>
      <c r="G1318" s="7"/>
      <c r="I1318" s="5"/>
    </row>
    <row r="1319" spans="1:9" x14ac:dyDescent="0.25">
      <c r="A1319" s="5"/>
      <c r="B1319" s="4"/>
      <c r="C1319" s="5"/>
      <c r="D1319" s="2"/>
      <c r="E1319" s="5"/>
      <c r="G1319" s="7"/>
      <c r="I1319" s="5"/>
    </row>
    <row r="1320" spans="1:9" x14ac:dyDescent="0.25">
      <c r="A1320" s="5"/>
      <c r="B1320" s="4"/>
      <c r="C1320" s="5"/>
      <c r="D1320" s="2"/>
      <c r="E1320" s="5"/>
      <c r="G1320" s="7"/>
      <c r="I1320" s="5"/>
    </row>
    <row r="1321" spans="1:9" x14ac:dyDescent="0.25">
      <c r="A1321" s="5"/>
      <c r="B1321" s="4"/>
      <c r="C1321" s="5"/>
      <c r="D1321" s="2"/>
      <c r="E1321" s="5"/>
      <c r="G1321" s="7"/>
      <c r="I1321" s="5"/>
    </row>
    <row r="1322" spans="1:9" x14ac:dyDescent="0.25">
      <c r="A1322" s="5"/>
      <c r="B1322" s="4"/>
      <c r="C1322" s="5"/>
      <c r="D1322" s="2"/>
      <c r="E1322" s="5"/>
      <c r="G1322" s="7"/>
      <c r="I1322" s="5"/>
    </row>
    <row r="1323" spans="1:9" x14ac:dyDescent="0.25">
      <c r="A1323" s="5"/>
      <c r="B1323" s="4"/>
      <c r="C1323" s="5"/>
      <c r="D1323" s="2"/>
      <c r="E1323" s="5"/>
      <c r="G1323" s="7"/>
      <c r="I1323" s="5"/>
    </row>
    <row r="1324" spans="1:9" x14ac:dyDescent="0.25">
      <c r="A1324" s="5"/>
      <c r="B1324" s="4"/>
      <c r="C1324" s="5"/>
      <c r="D1324" s="2"/>
      <c r="E1324" s="5"/>
      <c r="G1324" s="7"/>
      <c r="I1324" s="5"/>
    </row>
    <row r="1325" spans="1:9" x14ac:dyDescent="0.25">
      <c r="A1325" s="5"/>
      <c r="B1325" s="4"/>
      <c r="C1325" s="5"/>
      <c r="D1325" s="2"/>
      <c r="E1325" s="5"/>
      <c r="G1325" s="7"/>
      <c r="I1325" s="5"/>
    </row>
    <row r="1326" spans="1:9" x14ac:dyDescent="0.25">
      <c r="A1326" s="5"/>
      <c r="B1326" s="4"/>
      <c r="C1326" s="5"/>
      <c r="D1326" s="2"/>
      <c r="E1326" s="5"/>
      <c r="G1326" s="7"/>
      <c r="I1326" s="5"/>
    </row>
    <row r="1327" spans="1:9" x14ac:dyDescent="0.25">
      <c r="A1327" s="5"/>
      <c r="B1327" s="4"/>
      <c r="C1327" s="5"/>
      <c r="D1327" s="2"/>
      <c r="E1327" s="5"/>
      <c r="G1327" s="7"/>
      <c r="I1327" s="5"/>
    </row>
    <row r="1328" spans="1:9" x14ac:dyDescent="0.25">
      <c r="A1328" s="5"/>
      <c r="B1328" s="4"/>
      <c r="C1328" s="5"/>
      <c r="D1328" s="2"/>
      <c r="E1328" s="5"/>
      <c r="G1328" s="7"/>
      <c r="I1328" s="5"/>
    </row>
    <row r="1329" spans="1:9" x14ac:dyDescent="0.25">
      <c r="A1329" s="5"/>
      <c r="B1329" s="4"/>
      <c r="C1329" s="5"/>
      <c r="D1329" s="2"/>
      <c r="E1329" s="5"/>
      <c r="G1329" s="7"/>
      <c r="I1329" s="5"/>
    </row>
    <row r="1330" spans="1:9" x14ac:dyDescent="0.25">
      <c r="A1330" s="5"/>
      <c r="B1330" s="4"/>
      <c r="C1330" s="5"/>
      <c r="D1330" s="2"/>
      <c r="E1330" s="5"/>
      <c r="G1330" s="7"/>
      <c r="I1330" s="5"/>
    </row>
    <row r="1331" spans="1:9" x14ac:dyDescent="0.25">
      <c r="A1331" s="5"/>
      <c r="B1331" s="4"/>
      <c r="C1331" s="5"/>
      <c r="D1331" s="2"/>
      <c r="E1331" s="5"/>
      <c r="G1331" s="7"/>
      <c r="I1331" s="5"/>
    </row>
    <row r="1332" spans="1:9" x14ac:dyDescent="0.25">
      <c r="A1332" s="5"/>
      <c r="B1332" s="4"/>
      <c r="C1332" s="5"/>
      <c r="D1332" s="2"/>
      <c r="E1332" s="5"/>
      <c r="G1332" s="7"/>
      <c r="I1332" s="5"/>
    </row>
    <row r="1333" spans="1:9" x14ac:dyDescent="0.25">
      <c r="A1333" s="5"/>
      <c r="B1333" s="4"/>
      <c r="C1333" s="5"/>
      <c r="D1333" s="2"/>
      <c r="E1333" s="5"/>
      <c r="G1333" s="7"/>
      <c r="I1333" s="5"/>
    </row>
    <row r="1334" spans="1:9" x14ac:dyDescent="0.25">
      <c r="A1334" s="5"/>
      <c r="B1334" s="4"/>
      <c r="C1334" s="5"/>
      <c r="D1334" s="2"/>
      <c r="E1334" s="5"/>
      <c r="G1334" s="7"/>
      <c r="I1334" s="5"/>
    </row>
    <row r="1335" spans="1:9" x14ac:dyDescent="0.25">
      <c r="A1335" s="5"/>
      <c r="B1335" s="4"/>
      <c r="C1335" s="5"/>
      <c r="D1335" s="2"/>
      <c r="E1335" s="5"/>
      <c r="G1335" s="7"/>
      <c r="I1335" s="5"/>
    </row>
    <row r="1336" spans="1:9" x14ac:dyDescent="0.25">
      <c r="A1336" s="5"/>
      <c r="B1336" s="4"/>
      <c r="C1336" s="5"/>
      <c r="D1336" s="2"/>
      <c r="E1336" s="5"/>
      <c r="G1336" s="7"/>
      <c r="I1336" s="5"/>
    </row>
    <row r="1337" spans="1:9" x14ac:dyDescent="0.25">
      <c r="A1337" s="5"/>
      <c r="B1337" s="4"/>
      <c r="C1337" s="5"/>
      <c r="D1337" s="2"/>
      <c r="E1337" s="5"/>
      <c r="G1337" s="7"/>
      <c r="I1337" s="5"/>
    </row>
    <row r="1338" spans="1:9" x14ac:dyDescent="0.25">
      <c r="A1338" s="5"/>
      <c r="B1338" s="4"/>
      <c r="C1338" s="5"/>
      <c r="D1338" s="2"/>
      <c r="E1338" s="5"/>
      <c r="G1338" s="7"/>
      <c r="I1338" s="5"/>
    </row>
    <row r="1339" spans="1:9" x14ac:dyDescent="0.25">
      <c r="A1339" s="5"/>
      <c r="B1339" s="4"/>
      <c r="C1339" s="5"/>
      <c r="D1339" s="2"/>
      <c r="E1339" s="5"/>
      <c r="G1339" s="7"/>
      <c r="I1339" s="5"/>
    </row>
    <row r="1340" spans="1:9" x14ac:dyDescent="0.25">
      <c r="A1340" s="5"/>
      <c r="B1340" s="4"/>
      <c r="C1340" s="5"/>
      <c r="D1340" s="2"/>
      <c r="E1340" s="5"/>
      <c r="G1340" s="7"/>
      <c r="I1340" s="5"/>
    </row>
    <row r="1341" spans="1:9" x14ac:dyDescent="0.25">
      <c r="A1341" s="5"/>
      <c r="B1341" s="4"/>
      <c r="C1341" s="5"/>
      <c r="D1341" s="2"/>
      <c r="E1341" s="5"/>
      <c r="G1341" s="7"/>
      <c r="I1341" s="5"/>
    </row>
    <row r="1342" spans="1:9" x14ac:dyDescent="0.25">
      <c r="A1342" s="5"/>
      <c r="B1342" s="4"/>
      <c r="C1342" s="5"/>
      <c r="D1342" s="2"/>
      <c r="E1342" s="5"/>
      <c r="G1342" s="7"/>
      <c r="I1342" s="5"/>
    </row>
    <row r="1343" spans="1:9" x14ac:dyDescent="0.25">
      <c r="A1343" s="5"/>
      <c r="B1343" s="4"/>
      <c r="C1343" s="5"/>
      <c r="D1343" s="2"/>
      <c r="E1343" s="5"/>
      <c r="G1343" s="7"/>
      <c r="I1343" s="5"/>
    </row>
    <row r="1344" spans="1:9" x14ac:dyDescent="0.25">
      <c r="A1344" s="5"/>
      <c r="B1344" s="4"/>
      <c r="C1344" s="5"/>
      <c r="D1344" s="2"/>
      <c r="E1344" s="5"/>
      <c r="G1344" s="7"/>
      <c r="I1344" s="5"/>
    </row>
    <row r="1345" spans="1:9" x14ac:dyDescent="0.25">
      <c r="A1345" s="5"/>
      <c r="B1345" s="4"/>
      <c r="C1345" s="5"/>
      <c r="D1345" s="2"/>
      <c r="E1345" s="5"/>
      <c r="G1345" s="7"/>
      <c r="I1345" s="5"/>
    </row>
    <row r="1346" spans="1:9" x14ac:dyDescent="0.25">
      <c r="A1346" s="5"/>
      <c r="B1346" s="4"/>
      <c r="C1346" s="5"/>
      <c r="D1346" s="2"/>
      <c r="E1346" s="5"/>
      <c r="G1346" s="7"/>
      <c r="I1346" s="5"/>
    </row>
    <row r="1347" spans="1:9" x14ac:dyDescent="0.25">
      <c r="A1347" s="5"/>
      <c r="B1347" s="4"/>
      <c r="C1347" s="5"/>
      <c r="D1347" s="2"/>
      <c r="E1347" s="5"/>
      <c r="G1347" s="7"/>
      <c r="I1347" s="5"/>
    </row>
    <row r="1348" spans="1:9" x14ac:dyDescent="0.25">
      <c r="A1348" s="5"/>
      <c r="B1348" s="4"/>
      <c r="C1348" s="5"/>
      <c r="D1348" s="2"/>
      <c r="E1348" s="5"/>
      <c r="G1348" s="7"/>
      <c r="I1348" s="5"/>
    </row>
    <row r="1349" spans="1:9" x14ac:dyDescent="0.25">
      <c r="A1349" s="5"/>
      <c r="B1349" s="4"/>
      <c r="C1349" s="5"/>
      <c r="D1349" s="2"/>
      <c r="E1349" s="5"/>
      <c r="G1349" s="7"/>
      <c r="I1349" s="5"/>
    </row>
    <row r="1350" spans="1:9" x14ac:dyDescent="0.25">
      <c r="A1350" s="5"/>
      <c r="B1350" s="4"/>
      <c r="C1350" s="5"/>
      <c r="D1350" s="2"/>
      <c r="E1350" s="5"/>
      <c r="G1350" s="7"/>
      <c r="I1350" s="5"/>
    </row>
    <row r="1351" spans="1:9" x14ac:dyDescent="0.25">
      <c r="A1351" s="5"/>
      <c r="B1351" s="4"/>
      <c r="C1351" s="5"/>
      <c r="D1351" s="2"/>
      <c r="E1351" s="5"/>
      <c r="G1351" s="7"/>
      <c r="I1351" s="5"/>
    </row>
    <row r="1352" spans="1:9" x14ac:dyDescent="0.25">
      <c r="A1352" s="5"/>
      <c r="B1352" s="4"/>
      <c r="C1352" s="5"/>
      <c r="D1352" s="2"/>
      <c r="E1352" s="5"/>
      <c r="G1352" s="7"/>
      <c r="I1352" s="5"/>
    </row>
    <row r="1353" spans="1:9" x14ac:dyDescent="0.25">
      <c r="A1353" s="5"/>
      <c r="B1353" s="4"/>
      <c r="C1353" s="5"/>
      <c r="D1353" s="2"/>
      <c r="E1353" s="5"/>
      <c r="G1353" s="7"/>
      <c r="I1353" s="5"/>
    </row>
    <row r="1354" spans="1:9" x14ac:dyDescent="0.25">
      <c r="A1354" s="5"/>
      <c r="B1354" s="4"/>
      <c r="C1354" s="5"/>
      <c r="D1354" s="2"/>
      <c r="E1354" s="5"/>
      <c r="G1354" s="7"/>
      <c r="I1354" s="5"/>
    </row>
    <row r="1355" spans="1:9" x14ac:dyDescent="0.25">
      <c r="A1355" s="5"/>
      <c r="B1355" s="4"/>
      <c r="C1355" s="5"/>
      <c r="D1355" s="2"/>
      <c r="E1355" s="5"/>
      <c r="G1355" s="7"/>
      <c r="I1355" s="5"/>
    </row>
    <row r="1356" spans="1:9" x14ac:dyDescent="0.25">
      <c r="A1356" s="5"/>
      <c r="B1356" s="4"/>
      <c r="C1356" s="5"/>
      <c r="D1356" s="2"/>
      <c r="E1356" s="5"/>
      <c r="G1356" s="7"/>
      <c r="I1356" s="5"/>
    </row>
    <row r="1357" spans="1:9" x14ac:dyDescent="0.25">
      <c r="A1357" s="5"/>
      <c r="B1357" s="4"/>
      <c r="C1357" s="5"/>
      <c r="D1357" s="2"/>
      <c r="E1357" s="5"/>
      <c r="G1357" s="7"/>
      <c r="I1357" s="5"/>
    </row>
    <row r="1358" spans="1:9" x14ac:dyDescent="0.25">
      <c r="A1358" s="5"/>
      <c r="B1358" s="4"/>
      <c r="C1358" s="5"/>
      <c r="D1358" s="2"/>
      <c r="E1358" s="5"/>
      <c r="G1358" s="7"/>
      <c r="I1358" s="5"/>
    </row>
    <row r="1359" spans="1:9" x14ac:dyDescent="0.25">
      <c r="A1359" s="5"/>
      <c r="B1359" s="4"/>
      <c r="C1359" s="5"/>
      <c r="D1359" s="2"/>
      <c r="E1359" s="5"/>
      <c r="G1359" s="7"/>
      <c r="I1359" s="5"/>
    </row>
    <row r="1360" spans="1:9" x14ac:dyDescent="0.25">
      <c r="A1360" s="5"/>
      <c r="B1360" s="4"/>
      <c r="C1360" s="5"/>
      <c r="D1360" s="2"/>
      <c r="E1360" s="5"/>
      <c r="G1360" s="7"/>
      <c r="I1360" s="5"/>
    </row>
    <row r="1361" spans="1:9" x14ac:dyDescent="0.25">
      <c r="A1361" s="5"/>
      <c r="B1361" s="4"/>
      <c r="C1361" s="5"/>
      <c r="D1361" s="2"/>
      <c r="E1361" s="5"/>
      <c r="G1361" s="7"/>
      <c r="I1361" s="5"/>
    </row>
    <row r="1362" spans="1:9" x14ac:dyDescent="0.25">
      <c r="A1362" s="5"/>
      <c r="B1362" s="4"/>
      <c r="C1362" s="5"/>
      <c r="D1362" s="2"/>
      <c r="E1362" s="5"/>
      <c r="G1362" s="7"/>
      <c r="I1362" s="5"/>
    </row>
    <row r="1363" spans="1:9" x14ac:dyDescent="0.25">
      <c r="A1363" s="5"/>
      <c r="B1363" s="4"/>
      <c r="C1363" s="5"/>
      <c r="D1363" s="2"/>
      <c r="E1363" s="5"/>
      <c r="G1363" s="7"/>
      <c r="I1363" s="5"/>
    </row>
    <row r="1364" spans="1:9" x14ac:dyDescent="0.25">
      <c r="A1364" s="5"/>
      <c r="B1364" s="4"/>
      <c r="C1364" s="5"/>
      <c r="D1364" s="2"/>
      <c r="E1364" s="5"/>
      <c r="G1364" s="7"/>
      <c r="I1364" s="5"/>
    </row>
    <row r="1365" spans="1:9" x14ac:dyDescent="0.25">
      <c r="A1365" s="5"/>
      <c r="B1365" s="4"/>
      <c r="C1365" s="5"/>
      <c r="D1365" s="2"/>
      <c r="E1365" s="5"/>
      <c r="G1365" s="7"/>
      <c r="I1365" s="5"/>
    </row>
    <row r="1366" spans="1:9" x14ac:dyDescent="0.25">
      <c r="A1366" s="5"/>
      <c r="B1366" s="4"/>
      <c r="C1366" s="5"/>
      <c r="D1366" s="2"/>
      <c r="E1366" s="5"/>
      <c r="G1366" s="7"/>
      <c r="I1366" s="5"/>
    </row>
    <row r="1367" spans="1:9" x14ac:dyDescent="0.25">
      <c r="A1367" s="5"/>
      <c r="B1367" s="4"/>
      <c r="C1367" s="5"/>
      <c r="D1367" s="2"/>
      <c r="E1367" s="5"/>
      <c r="G1367" s="7"/>
      <c r="I1367" s="5"/>
    </row>
    <row r="1368" spans="1:9" x14ac:dyDescent="0.25">
      <c r="A1368" s="5"/>
      <c r="B1368" s="4"/>
      <c r="C1368" s="5"/>
      <c r="D1368" s="2"/>
      <c r="E1368" s="5"/>
      <c r="G1368" s="7"/>
      <c r="I1368" s="5"/>
    </row>
    <row r="1369" spans="1:9" x14ac:dyDescent="0.25">
      <c r="A1369" s="5"/>
      <c r="B1369" s="4"/>
      <c r="C1369" s="5"/>
      <c r="D1369" s="2"/>
      <c r="E1369" s="5"/>
      <c r="G1369" s="7"/>
      <c r="I1369" s="5"/>
    </row>
    <row r="1370" spans="1:9" x14ac:dyDescent="0.25">
      <c r="A1370" s="5"/>
      <c r="B1370" s="4"/>
      <c r="C1370" s="5"/>
      <c r="D1370" s="2"/>
      <c r="E1370" s="5"/>
      <c r="G1370" s="7"/>
      <c r="I1370" s="5"/>
    </row>
    <row r="1371" spans="1:9" x14ac:dyDescent="0.25">
      <c r="A1371" s="5"/>
      <c r="B1371" s="4"/>
      <c r="C1371" s="5"/>
      <c r="D1371" s="2"/>
      <c r="E1371" s="5"/>
      <c r="G1371" s="7"/>
      <c r="I1371" s="5"/>
    </row>
    <row r="1372" spans="1:9" x14ac:dyDescent="0.25">
      <c r="A1372" s="5"/>
      <c r="B1372" s="4"/>
      <c r="C1372" s="5"/>
      <c r="D1372" s="2"/>
      <c r="E1372" s="5"/>
      <c r="G1372" s="7"/>
      <c r="I1372" s="5"/>
    </row>
    <row r="1373" spans="1:9" x14ac:dyDescent="0.25">
      <c r="A1373" s="5"/>
      <c r="B1373" s="4"/>
      <c r="C1373" s="5"/>
      <c r="D1373" s="2"/>
      <c r="E1373" s="5"/>
      <c r="G1373" s="7"/>
      <c r="I1373" s="5"/>
    </row>
    <row r="1374" spans="1:9" x14ac:dyDescent="0.25">
      <c r="A1374" s="5"/>
      <c r="B1374" s="4"/>
      <c r="C1374" s="5"/>
      <c r="D1374" s="2"/>
      <c r="E1374" s="5"/>
      <c r="G1374" s="7"/>
      <c r="I1374" s="5"/>
    </row>
    <row r="1375" spans="1:9" x14ac:dyDescent="0.25">
      <c r="A1375" s="5"/>
      <c r="B1375" s="4"/>
      <c r="C1375" s="5"/>
      <c r="D1375" s="2"/>
      <c r="E1375" s="5"/>
      <c r="G1375" s="7"/>
      <c r="I1375" s="5"/>
    </row>
    <row r="1376" spans="1:9" x14ac:dyDescent="0.25">
      <c r="A1376" s="5"/>
      <c r="B1376" s="4"/>
      <c r="C1376" s="5"/>
      <c r="D1376" s="2"/>
      <c r="E1376" s="5"/>
      <c r="G1376" s="7"/>
      <c r="I1376" s="5"/>
    </row>
    <row r="1377" spans="1:9" x14ac:dyDescent="0.25">
      <c r="A1377" s="5"/>
      <c r="B1377" s="4"/>
      <c r="C1377" s="5"/>
      <c r="D1377" s="2"/>
      <c r="E1377" s="5"/>
      <c r="G1377" s="7"/>
      <c r="I1377" s="5"/>
    </row>
    <row r="1378" spans="1:9" x14ac:dyDescent="0.25">
      <c r="A1378" s="5"/>
      <c r="B1378" s="4"/>
      <c r="C1378" s="5"/>
      <c r="D1378" s="2"/>
      <c r="E1378" s="5"/>
      <c r="G1378" s="7"/>
      <c r="I1378" s="5"/>
    </row>
    <row r="1379" spans="1:9" x14ac:dyDescent="0.25">
      <c r="A1379" s="5"/>
      <c r="B1379" s="4"/>
      <c r="C1379" s="5"/>
      <c r="D1379" s="2"/>
      <c r="E1379" s="5"/>
      <c r="G1379" s="7"/>
      <c r="I1379" s="5"/>
    </row>
    <row r="1380" spans="1:9" x14ac:dyDescent="0.25">
      <c r="A1380" s="5"/>
      <c r="B1380" s="4"/>
      <c r="C1380" s="5"/>
      <c r="D1380" s="2"/>
      <c r="E1380" s="5"/>
      <c r="G1380" s="7"/>
      <c r="I1380" s="5"/>
    </row>
    <row r="1381" spans="1:9" x14ac:dyDescent="0.25">
      <c r="A1381" s="5"/>
      <c r="B1381" s="4"/>
      <c r="C1381" s="5"/>
      <c r="D1381" s="2"/>
      <c r="E1381" s="5"/>
      <c r="G1381" s="7"/>
      <c r="I1381" s="5"/>
    </row>
    <row r="1382" spans="1:9" x14ac:dyDescent="0.25">
      <c r="A1382" s="5"/>
      <c r="B1382" s="4"/>
      <c r="C1382" s="5"/>
      <c r="D1382" s="2"/>
      <c r="E1382" s="5"/>
      <c r="G1382" s="7"/>
      <c r="I1382" s="5"/>
    </row>
    <row r="1383" spans="1:9" x14ac:dyDescent="0.25">
      <c r="A1383" s="5"/>
      <c r="B1383" s="4"/>
      <c r="C1383" s="5"/>
      <c r="D1383" s="2"/>
      <c r="E1383" s="5"/>
      <c r="G1383" s="7"/>
      <c r="I1383" s="5"/>
    </row>
    <row r="1384" spans="1:9" x14ac:dyDescent="0.25">
      <c r="A1384" s="5"/>
      <c r="B1384" s="4"/>
      <c r="C1384" s="5"/>
      <c r="D1384" s="2"/>
      <c r="E1384" s="5"/>
      <c r="G1384" s="7"/>
      <c r="I1384" s="5"/>
    </row>
    <row r="1385" spans="1:9" x14ac:dyDescent="0.25">
      <c r="A1385" s="5"/>
      <c r="B1385" s="4"/>
      <c r="C1385" s="5"/>
      <c r="D1385" s="2"/>
      <c r="E1385" s="5"/>
      <c r="G1385" s="7"/>
      <c r="I1385" s="5"/>
    </row>
    <row r="1386" spans="1:9" x14ac:dyDescent="0.25">
      <c r="A1386" s="5"/>
      <c r="B1386" s="4"/>
      <c r="C1386" s="5"/>
      <c r="D1386" s="2"/>
      <c r="E1386" s="5"/>
      <c r="G1386" s="7"/>
      <c r="I1386" s="5"/>
    </row>
    <row r="1387" spans="1:9" x14ac:dyDescent="0.25">
      <c r="A1387" s="5"/>
      <c r="B1387" s="4"/>
      <c r="C1387" s="5"/>
      <c r="D1387" s="2"/>
      <c r="E1387" s="5"/>
      <c r="G1387" s="7"/>
      <c r="I1387" s="5"/>
    </row>
    <row r="1388" spans="1:9" x14ac:dyDescent="0.25">
      <c r="A1388" s="5"/>
      <c r="B1388" s="4"/>
      <c r="C1388" s="5"/>
      <c r="D1388" s="2"/>
      <c r="E1388" s="5"/>
      <c r="G1388" s="7"/>
      <c r="I1388" s="5"/>
    </row>
    <row r="1389" spans="1:9" x14ac:dyDescent="0.25">
      <c r="A1389" s="5"/>
      <c r="B1389" s="4"/>
      <c r="C1389" s="5"/>
      <c r="D1389" s="2"/>
      <c r="E1389" s="5"/>
      <c r="G1389" s="7"/>
      <c r="I1389" s="5"/>
    </row>
    <row r="1390" spans="1:9" x14ac:dyDescent="0.25">
      <c r="A1390" s="5"/>
      <c r="B1390" s="4"/>
      <c r="C1390" s="5"/>
      <c r="D1390" s="2"/>
      <c r="E1390" s="5"/>
      <c r="G1390" s="7"/>
      <c r="I1390" s="5"/>
    </row>
    <row r="1391" spans="1:9" x14ac:dyDescent="0.25">
      <c r="A1391" s="5"/>
      <c r="B1391" s="4"/>
      <c r="C1391" s="5"/>
      <c r="D1391" s="2"/>
      <c r="E1391" s="5"/>
      <c r="G1391" s="7"/>
      <c r="I1391" s="5"/>
    </row>
    <row r="1392" spans="1:9" x14ac:dyDescent="0.25">
      <c r="A1392" s="5"/>
      <c r="B1392" s="4"/>
      <c r="C1392" s="5"/>
      <c r="D1392" s="2"/>
      <c r="E1392" s="5"/>
      <c r="G1392" s="7"/>
      <c r="I1392" s="5"/>
    </row>
    <row r="1393" spans="1:9" x14ac:dyDescent="0.25">
      <c r="A1393" s="5"/>
      <c r="B1393" s="4"/>
      <c r="C1393" s="5"/>
      <c r="D1393" s="2"/>
      <c r="E1393" s="5"/>
      <c r="G1393" s="7"/>
      <c r="I1393" s="5"/>
    </row>
    <row r="1394" spans="1:9" x14ac:dyDescent="0.25">
      <c r="A1394" s="5"/>
      <c r="B1394" s="4"/>
      <c r="C1394" s="5"/>
      <c r="D1394" s="2"/>
      <c r="E1394" s="5"/>
      <c r="G1394" s="7"/>
      <c r="I1394" s="5"/>
    </row>
    <row r="1395" spans="1:9" x14ac:dyDescent="0.25">
      <c r="A1395" s="5"/>
      <c r="B1395" s="4"/>
      <c r="C1395" s="5"/>
      <c r="D1395" s="2"/>
      <c r="E1395" s="5"/>
      <c r="G1395" s="7"/>
      <c r="I1395" s="5"/>
    </row>
    <row r="1396" spans="1:9" x14ac:dyDescent="0.25">
      <c r="A1396" s="5"/>
      <c r="B1396" s="4"/>
      <c r="C1396" s="5"/>
      <c r="D1396" s="2"/>
      <c r="E1396" s="5"/>
      <c r="G1396" s="7"/>
      <c r="I1396" s="5"/>
    </row>
    <row r="1397" spans="1:9" x14ac:dyDescent="0.25">
      <c r="A1397" s="5"/>
      <c r="B1397" s="4"/>
      <c r="C1397" s="5"/>
      <c r="D1397" s="2"/>
      <c r="E1397" s="5"/>
      <c r="G1397" s="7"/>
      <c r="I1397" s="5"/>
    </row>
    <row r="1398" spans="1:9" x14ac:dyDescent="0.25">
      <c r="A1398" s="5"/>
      <c r="B1398" s="4"/>
      <c r="C1398" s="5"/>
      <c r="D1398" s="2"/>
      <c r="E1398" s="5"/>
      <c r="G1398" s="7"/>
      <c r="I1398" s="5"/>
    </row>
    <row r="1399" spans="1:9" x14ac:dyDescent="0.25">
      <c r="A1399" s="5"/>
      <c r="B1399" s="4"/>
      <c r="C1399" s="5"/>
      <c r="D1399" s="2"/>
      <c r="E1399" s="5"/>
      <c r="G1399" s="7"/>
      <c r="I1399" s="5"/>
    </row>
    <row r="1400" spans="1:9" x14ac:dyDescent="0.25">
      <c r="A1400" s="5"/>
      <c r="B1400" s="4"/>
      <c r="C1400" s="5"/>
      <c r="D1400" s="2"/>
      <c r="E1400" s="5"/>
      <c r="G1400" s="7"/>
      <c r="I1400" s="5"/>
    </row>
    <row r="1401" spans="1:9" x14ac:dyDescent="0.25">
      <c r="A1401" s="5"/>
      <c r="B1401" s="4"/>
      <c r="C1401" s="5"/>
      <c r="D1401" s="2"/>
      <c r="E1401" s="5"/>
      <c r="G1401" s="7"/>
      <c r="I1401" s="5"/>
    </row>
    <row r="1402" spans="1:9" x14ac:dyDescent="0.25">
      <c r="A1402" s="5"/>
      <c r="B1402" s="4"/>
      <c r="C1402" s="5"/>
      <c r="D1402" s="2"/>
      <c r="E1402" s="5"/>
      <c r="G1402" s="7"/>
      <c r="I1402" s="5"/>
    </row>
    <row r="1403" spans="1:9" x14ac:dyDescent="0.25">
      <c r="A1403" s="5"/>
      <c r="B1403" s="4"/>
      <c r="C1403" s="5"/>
      <c r="D1403" s="2"/>
      <c r="E1403" s="5"/>
      <c r="G1403" s="7"/>
      <c r="I1403" s="5"/>
    </row>
    <row r="1404" spans="1:9" x14ac:dyDescent="0.25">
      <c r="A1404" s="5"/>
      <c r="B1404" s="4"/>
      <c r="C1404" s="5"/>
      <c r="D1404" s="2"/>
      <c r="E1404" s="5"/>
      <c r="G1404" s="7"/>
      <c r="I1404" s="5"/>
    </row>
    <row r="1405" spans="1:9" x14ac:dyDescent="0.25">
      <c r="A1405" s="5"/>
      <c r="B1405" s="4"/>
      <c r="C1405" s="5"/>
      <c r="D1405" s="2"/>
      <c r="E1405" s="5"/>
      <c r="G1405" s="7"/>
      <c r="I1405" s="5"/>
    </row>
    <row r="1406" spans="1:9" x14ac:dyDescent="0.25">
      <c r="A1406" s="5"/>
      <c r="B1406" s="4"/>
      <c r="C1406" s="5"/>
      <c r="D1406" s="2"/>
      <c r="E1406" s="5"/>
      <c r="G1406" s="7"/>
      <c r="I1406" s="5"/>
    </row>
    <row r="1407" spans="1:9" x14ac:dyDescent="0.25">
      <c r="A1407" s="5"/>
      <c r="B1407" s="4"/>
      <c r="C1407" s="5"/>
      <c r="D1407" s="2"/>
      <c r="E1407" s="5"/>
      <c r="G1407" s="7"/>
      <c r="I1407" s="5"/>
    </row>
    <row r="1408" spans="1:9" x14ac:dyDescent="0.25">
      <c r="A1408" s="5"/>
      <c r="B1408" s="4"/>
      <c r="C1408" s="5"/>
      <c r="D1408" s="2"/>
      <c r="E1408" s="5"/>
      <c r="G1408" s="7"/>
      <c r="I1408" s="5"/>
    </row>
    <row r="1409" spans="1:9" x14ac:dyDescent="0.25">
      <c r="A1409" s="5"/>
      <c r="B1409" s="4"/>
      <c r="C1409" s="5"/>
      <c r="D1409" s="2"/>
      <c r="E1409" s="5"/>
      <c r="G1409" s="7"/>
      <c r="I1409" s="5"/>
    </row>
    <row r="1410" spans="1:9" x14ac:dyDescent="0.25">
      <c r="A1410" s="5"/>
      <c r="B1410" s="4"/>
      <c r="C1410" s="5"/>
      <c r="D1410" s="2"/>
      <c r="E1410" s="5"/>
      <c r="G1410" s="7"/>
      <c r="I1410" s="5"/>
    </row>
    <row r="1411" spans="1:9" x14ac:dyDescent="0.25">
      <c r="A1411" s="5"/>
      <c r="B1411" s="4"/>
      <c r="C1411" s="5"/>
      <c r="D1411" s="2"/>
      <c r="E1411" s="5"/>
      <c r="G1411" s="7"/>
      <c r="I1411" s="5"/>
    </row>
    <row r="1412" spans="1:9" x14ac:dyDescent="0.25">
      <c r="A1412" s="5"/>
      <c r="B1412" s="4"/>
      <c r="C1412" s="5"/>
      <c r="D1412" s="2"/>
      <c r="E1412" s="5"/>
      <c r="G1412" s="7"/>
      <c r="I1412" s="5"/>
    </row>
    <row r="1413" spans="1:9" x14ac:dyDescent="0.25">
      <c r="A1413" s="5"/>
      <c r="B1413" s="4"/>
      <c r="C1413" s="5"/>
      <c r="D1413" s="2"/>
      <c r="E1413" s="5"/>
      <c r="G1413" s="7"/>
      <c r="I1413" s="5"/>
    </row>
    <row r="1414" spans="1:9" x14ac:dyDescent="0.25">
      <c r="A1414" s="5"/>
      <c r="B1414" s="4"/>
      <c r="C1414" s="5"/>
      <c r="D1414" s="2"/>
      <c r="E1414" s="5"/>
      <c r="G1414" s="7"/>
      <c r="I1414" s="5"/>
    </row>
    <row r="1415" spans="1:9" x14ac:dyDescent="0.25">
      <c r="A1415" s="5"/>
      <c r="B1415" s="4"/>
      <c r="C1415" s="5"/>
      <c r="D1415" s="2"/>
      <c r="E1415" s="5"/>
      <c r="G1415" s="7"/>
      <c r="I1415" s="5"/>
    </row>
    <row r="1416" spans="1:9" x14ac:dyDescent="0.25">
      <c r="A1416" s="5"/>
      <c r="B1416" s="4"/>
      <c r="C1416" s="5"/>
      <c r="D1416" s="2"/>
      <c r="E1416" s="5"/>
      <c r="G1416" s="7"/>
      <c r="I1416" s="5"/>
    </row>
    <row r="1417" spans="1:9" x14ac:dyDescent="0.25">
      <c r="A1417" s="5"/>
      <c r="B1417" s="4"/>
      <c r="C1417" s="5"/>
      <c r="D1417" s="2"/>
      <c r="E1417" s="5"/>
      <c r="G1417" s="7"/>
      <c r="I1417" s="5"/>
    </row>
    <row r="1418" spans="1:9" x14ac:dyDescent="0.25">
      <c r="A1418" s="5"/>
      <c r="B1418" s="4"/>
      <c r="C1418" s="5"/>
      <c r="D1418" s="2"/>
      <c r="E1418" s="5"/>
      <c r="G1418" s="7"/>
      <c r="I1418" s="5"/>
    </row>
    <row r="1419" spans="1:9" x14ac:dyDescent="0.25">
      <c r="A1419" s="5"/>
      <c r="B1419" s="4"/>
      <c r="C1419" s="5"/>
      <c r="D1419" s="2"/>
      <c r="E1419" s="5"/>
      <c r="G1419" s="7"/>
      <c r="I1419" s="5"/>
    </row>
    <row r="1420" spans="1:9" x14ac:dyDescent="0.25">
      <c r="A1420" s="5"/>
      <c r="B1420" s="4"/>
      <c r="C1420" s="5"/>
      <c r="D1420" s="2"/>
      <c r="E1420" s="5"/>
      <c r="G1420" s="7"/>
      <c r="I1420" s="5"/>
    </row>
    <row r="1421" spans="1:9" x14ac:dyDescent="0.25">
      <c r="A1421" s="5"/>
      <c r="B1421" s="4"/>
      <c r="C1421" s="5"/>
      <c r="D1421" s="2"/>
      <c r="E1421" s="5"/>
      <c r="G1421" s="7"/>
      <c r="I1421" s="5"/>
    </row>
    <row r="1422" spans="1:9" x14ac:dyDescent="0.25">
      <c r="A1422" s="5"/>
      <c r="B1422" s="4"/>
      <c r="C1422" s="5"/>
      <c r="D1422" s="2"/>
      <c r="E1422" s="5"/>
      <c r="G1422" s="7"/>
      <c r="I1422" s="5"/>
    </row>
    <row r="1423" spans="1:9" x14ac:dyDescent="0.25">
      <c r="A1423" s="5"/>
      <c r="B1423" s="4"/>
      <c r="C1423" s="5"/>
      <c r="D1423" s="2"/>
      <c r="E1423" s="5"/>
      <c r="G1423" s="7"/>
      <c r="I1423" s="5"/>
    </row>
    <row r="1424" spans="1:9" x14ac:dyDescent="0.25">
      <c r="A1424" s="5"/>
      <c r="B1424" s="4"/>
      <c r="C1424" s="5"/>
      <c r="D1424" s="2"/>
      <c r="E1424" s="5"/>
      <c r="G1424" s="7"/>
      <c r="I1424" s="5"/>
    </row>
    <row r="1425" spans="1:9" x14ac:dyDescent="0.25">
      <c r="A1425" s="5"/>
      <c r="B1425" s="4"/>
      <c r="C1425" s="5"/>
      <c r="D1425" s="2"/>
      <c r="E1425" s="5"/>
      <c r="G1425" s="7"/>
      <c r="I1425" s="5"/>
    </row>
    <row r="1426" spans="1:9" x14ac:dyDescent="0.25">
      <c r="A1426" s="5"/>
      <c r="B1426" s="4"/>
      <c r="C1426" s="5"/>
      <c r="D1426" s="2"/>
      <c r="E1426" s="5"/>
      <c r="G1426" s="7"/>
      <c r="I1426" s="5"/>
    </row>
    <row r="1427" spans="1:9" x14ac:dyDescent="0.25">
      <c r="A1427" s="5"/>
      <c r="B1427" s="4"/>
      <c r="C1427" s="5"/>
      <c r="D1427" s="2"/>
      <c r="E1427" s="5"/>
      <c r="G1427" s="7"/>
      <c r="I1427" s="5"/>
    </row>
    <row r="1428" spans="1:9" x14ac:dyDescent="0.25">
      <c r="A1428" s="5"/>
      <c r="B1428" s="4"/>
      <c r="C1428" s="5"/>
      <c r="D1428" s="2"/>
      <c r="E1428" s="5"/>
      <c r="G1428" s="7"/>
      <c r="I1428" s="5"/>
    </row>
    <row r="1429" spans="1:9" x14ac:dyDescent="0.25">
      <c r="A1429" s="5"/>
      <c r="B1429" s="4"/>
      <c r="C1429" s="5"/>
      <c r="D1429" s="2"/>
      <c r="E1429" s="5"/>
      <c r="G1429" s="7"/>
      <c r="I1429" s="5"/>
    </row>
    <row r="1430" spans="1:9" x14ac:dyDescent="0.25">
      <c r="A1430" s="5"/>
      <c r="B1430" s="4"/>
      <c r="C1430" s="5"/>
      <c r="D1430" s="2"/>
      <c r="E1430" s="5"/>
      <c r="G1430" s="7"/>
      <c r="I1430" s="5"/>
    </row>
    <row r="1431" spans="1:9" x14ac:dyDescent="0.25">
      <c r="A1431" s="5"/>
      <c r="B1431" s="4"/>
      <c r="C1431" s="5"/>
      <c r="D1431" s="2"/>
      <c r="E1431" s="5"/>
      <c r="G1431" s="7"/>
      <c r="I1431" s="5"/>
    </row>
    <row r="1432" spans="1:9" x14ac:dyDescent="0.25">
      <c r="A1432" s="5"/>
      <c r="B1432" s="4"/>
      <c r="C1432" s="5"/>
      <c r="D1432" s="2"/>
      <c r="E1432" s="5"/>
      <c r="G1432" s="7"/>
      <c r="I1432" s="5"/>
    </row>
    <row r="1433" spans="1:9" x14ac:dyDescent="0.25">
      <c r="A1433" s="5"/>
      <c r="B1433" s="4"/>
      <c r="C1433" s="5"/>
      <c r="D1433" s="2"/>
      <c r="E1433" s="5"/>
      <c r="G1433" s="7"/>
      <c r="I1433" s="5"/>
    </row>
    <row r="1434" spans="1:9" x14ac:dyDescent="0.25">
      <c r="A1434" s="5"/>
      <c r="B1434" s="4"/>
      <c r="C1434" s="5"/>
      <c r="D1434" s="2"/>
      <c r="E1434" s="5"/>
      <c r="G1434" s="7"/>
      <c r="I1434" s="5"/>
    </row>
    <row r="1435" spans="1:9" x14ac:dyDescent="0.25">
      <c r="A1435" s="5"/>
      <c r="B1435" s="4"/>
      <c r="C1435" s="5"/>
      <c r="D1435" s="2"/>
      <c r="E1435" s="5"/>
      <c r="G1435" s="7"/>
      <c r="I1435" s="5"/>
    </row>
    <row r="1436" spans="1:9" x14ac:dyDescent="0.25">
      <c r="A1436" s="5"/>
      <c r="B1436" s="4"/>
      <c r="C1436" s="5"/>
      <c r="D1436" s="2"/>
      <c r="E1436" s="5"/>
      <c r="G1436" s="7"/>
      <c r="I1436" s="5"/>
    </row>
    <row r="1437" spans="1:9" x14ac:dyDescent="0.25">
      <c r="A1437" s="5"/>
      <c r="B1437" s="4"/>
      <c r="C1437" s="5"/>
      <c r="D1437" s="2"/>
      <c r="E1437" s="5"/>
      <c r="G1437" s="7"/>
      <c r="I1437" s="5"/>
    </row>
    <row r="1438" spans="1:9" x14ac:dyDescent="0.25">
      <c r="A1438" s="5"/>
      <c r="B1438" s="4"/>
      <c r="C1438" s="5"/>
      <c r="D1438" s="2"/>
      <c r="E1438" s="5"/>
      <c r="G1438" s="7"/>
      <c r="I1438" s="5"/>
    </row>
    <row r="1439" spans="1:9" x14ac:dyDescent="0.25">
      <c r="A1439" s="5"/>
      <c r="B1439" s="4"/>
      <c r="C1439" s="5"/>
      <c r="D1439" s="2"/>
      <c r="E1439" s="5"/>
      <c r="G1439" s="7"/>
      <c r="I1439" s="5"/>
    </row>
    <row r="1440" spans="1:9" x14ac:dyDescent="0.25">
      <c r="A1440" s="5"/>
      <c r="B1440" s="4"/>
      <c r="C1440" s="5"/>
      <c r="D1440" s="2"/>
      <c r="E1440" s="5"/>
      <c r="G1440" s="7"/>
      <c r="I1440" s="5"/>
    </row>
    <row r="1441" spans="1:9" x14ac:dyDescent="0.25">
      <c r="A1441" s="5"/>
      <c r="B1441" s="4"/>
      <c r="C1441" s="5"/>
      <c r="D1441" s="2"/>
      <c r="E1441" s="5"/>
      <c r="G1441" s="7"/>
      <c r="I1441" s="5"/>
    </row>
    <row r="1442" spans="1:9" x14ac:dyDescent="0.25">
      <c r="A1442" s="5"/>
      <c r="B1442" s="4"/>
      <c r="C1442" s="5"/>
      <c r="D1442" s="2"/>
      <c r="E1442" s="5"/>
      <c r="G1442" s="7"/>
      <c r="I1442" s="5"/>
    </row>
    <row r="1443" spans="1:9" x14ac:dyDescent="0.25">
      <c r="A1443" s="5"/>
      <c r="B1443" s="4"/>
      <c r="C1443" s="5"/>
      <c r="D1443" s="2"/>
      <c r="E1443" s="5"/>
      <c r="G1443" s="7"/>
      <c r="I1443" s="5"/>
    </row>
    <row r="1444" spans="1:9" x14ac:dyDescent="0.25">
      <c r="A1444" s="5"/>
      <c r="B1444" s="4"/>
      <c r="C1444" s="5"/>
      <c r="D1444" s="2"/>
      <c r="E1444" s="5"/>
      <c r="G1444" s="7"/>
      <c r="I1444" s="5"/>
    </row>
    <row r="1445" spans="1:9" x14ac:dyDescent="0.25">
      <c r="A1445" s="5"/>
      <c r="B1445" s="4"/>
      <c r="C1445" s="5"/>
      <c r="D1445" s="2"/>
      <c r="E1445" s="5"/>
      <c r="G1445" s="7"/>
      <c r="I1445" s="5"/>
    </row>
    <row r="1446" spans="1:9" x14ac:dyDescent="0.25">
      <c r="A1446" s="5"/>
      <c r="B1446" s="4"/>
      <c r="C1446" s="5"/>
      <c r="D1446" s="2"/>
      <c r="E1446" s="5"/>
      <c r="G1446" s="7"/>
      <c r="I1446" s="5"/>
    </row>
    <row r="1447" spans="1:9" x14ac:dyDescent="0.25">
      <c r="A1447" s="5"/>
      <c r="B1447" s="4"/>
      <c r="C1447" s="5"/>
      <c r="D1447" s="2"/>
      <c r="E1447" s="5"/>
      <c r="G1447" s="7"/>
      <c r="I1447" s="5"/>
    </row>
    <row r="1448" spans="1:9" x14ac:dyDescent="0.25">
      <c r="A1448" s="5"/>
      <c r="B1448" s="4"/>
      <c r="C1448" s="5"/>
      <c r="D1448" s="2"/>
      <c r="E1448" s="5"/>
      <c r="G1448" s="7"/>
      <c r="I1448" s="5"/>
    </row>
    <row r="1449" spans="1:9" x14ac:dyDescent="0.25">
      <c r="A1449" s="5"/>
      <c r="B1449" s="4"/>
      <c r="C1449" s="5"/>
      <c r="D1449" s="2"/>
      <c r="E1449" s="5"/>
      <c r="G1449" s="7"/>
      <c r="I1449" s="5"/>
    </row>
    <row r="1450" spans="1:9" x14ac:dyDescent="0.25">
      <c r="A1450" s="5"/>
      <c r="B1450" s="4"/>
      <c r="C1450" s="5"/>
      <c r="D1450" s="2"/>
      <c r="E1450" s="5"/>
      <c r="G1450" s="7"/>
      <c r="I1450" s="5"/>
    </row>
    <row r="1451" spans="1:9" x14ac:dyDescent="0.25">
      <c r="A1451" s="5"/>
      <c r="B1451" s="4"/>
      <c r="C1451" s="5"/>
      <c r="D1451" s="2"/>
      <c r="E1451" s="5"/>
      <c r="G1451" s="7"/>
      <c r="I1451" s="5"/>
    </row>
    <row r="1452" spans="1:9" x14ac:dyDescent="0.25">
      <c r="A1452" s="5"/>
      <c r="B1452" s="4"/>
      <c r="C1452" s="5"/>
      <c r="D1452" s="2"/>
      <c r="E1452" s="5"/>
      <c r="G1452" s="7"/>
      <c r="I1452" s="5"/>
    </row>
    <row r="1453" spans="1:9" x14ac:dyDescent="0.25">
      <c r="A1453" s="5"/>
      <c r="B1453" s="4"/>
      <c r="C1453" s="5"/>
      <c r="D1453" s="2"/>
      <c r="E1453" s="5"/>
      <c r="G1453" s="7"/>
      <c r="I1453" s="5"/>
    </row>
    <row r="1454" spans="1:9" x14ac:dyDescent="0.25">
      <c r="A1454" s="5"/>
      <c r="B1454" s="4"/>
      <c r="C1454" s="5"/>
      <c r="D1454" s="2"/>
      <c r="E1454" s="5"/>
      <c r="G1454" s="7"/>
      <c r="I1454" s="5"/>
    </row>
    <row r="1455" spans="1:9" x14ac:dyDescent="0.25">
      <c r="A1455" s="5"/>
      <c r="B1455" s="4"/>
      <c r="C1455" s="5"/>
      <c r="D1455" s="2"/>
      <c r="E1455" s="5"/>
      <c r="G1455" s="7"/>
      <c r="I1455" s="5"/>
    </row>
    <row r="1456" spans="1:9" x14ac:dyDescent="0.25">
      <c r="A1456" s="5"/>
      <c r="B1456" s="4"/>
      <c r="C1456" s="5"/>
      <c r="D1456" s="2"/>
      <c r="E1456" s="5"/>
      <c r="G1456" s="7"/>
      <c r="I1456" s="5"/>
    </row>
    <row r="1457" spans="1:9" x14ac:dyDescent="0.25">
      <c r="A1457" s="5"/>
      <c r="B1457" s="4"/>
      <c r="C1457" s="5"/>
      <c r="D1457" s="2"/>
      <c r="E1457" s="5"/>
      <c r="G1457" s="7"/>
      <c r="I1457" s="5"/>
    </row>
    <row r="1458" spans="1:9" x14ac:dyDescent="0.25">
      <c r="A1458" s="5"/>
      <c r="B1458" s="4"/>
      <c r="C1458" s="5"/>
      <c r="D1458" s="2"/>
      <c r="E1458" s="5"/>
      <c r="G1458" s="7"/>
      <c r="I1458" s="5"/>
    </row>
    <row r="1459" spans="1:9" x14ac:dyDescent="0.25">
      <c r="A1459" s="5"/>
      <c r="B1459" s="4"/>
      <c r="C1459" s="5"/>
      <c r="D1459" s="2"/>
      <c r="E1459" s="5"/>
      <c r="G1459" s="7"/>
      <c r="I1459" s="5"/>
    </row>
    <row r="1460" spans="1:9" x14ac:dyDescent="0.25">
      <c r="A1460" s="5"/>
      <c r="B1460" s="4"/>
      <c r="C1460" s="5"/>
      <c r="D1460" s="2"/>
      <c r="E1460" s="5"/>
      <c r="G1460" s="7"/>
      <c r="I1460" s="5"/>
    </row>
    <row r="1461" spans="1:9" x14ac:dyDescent="0.25">
      <c r="A1461" s="5"/>
      <c r="B1461" s="4"/>
      <c r="C1461" s="5"/>
      <c r="D1461" s="2"/>
      <c r="E1461" s="5"/>
      <c r="G1461" s="7"/>
      <c r="I1461" s="5"/>
    </row>
    <row r="1462" spans="1:9" x14ac:dyDescent="0.25">
      <c r="A1462" s="5"/>
      <c r="B1462" s="4"/>
      <c r="C1462" s="5"/>
      <c r="D1462" s="2"/>
      <c r="E1462" s="5"/>
      <c r="G1462" s="7"/>
      <c r="I1462" s="5"/>
    </row>
    <row r="1463" spans="1:9" x14ac:dyDescent="0.25">
      <c r="A1463" s="5"/>
      <c r="B1463" s="4"/>
      <c r="C1463" s="5"/>
      <c r="D1463" s="2"/>
      <c r="E1463" s="5"/>
      <c r="G1463" s="7"/>
      <c r="I1463" s="5"/>
    </row>
    <row r="1464" spans="1:9" x14ac:dyDescent="0.25">
      <c r="A1464" s="5"/>
      <c r="B1464" s="4"/>
      <c r="C1464" s="5"/>
      <c r="D1464" s="2"/>
      <c r="E1464" s="5"/>
      <c r="G1464" s="7"/>
      <c r="I1464" s="5"/>
    </row>
    <row r="1465" spans="1:9" x14ac:dyDescent="0.25">
      <c r="A1465" s="5"/>
      <c r="B1465" s="4"/>
      <c r="C1465" s="5"/>
      <c r="D1465" s="2"/>
      <c r="E1465" s="5"/>
      <c r="G1465" s="7"/>
      <c r="I1465" s="5"/>
    </row>
    <row r="1466" spans="1:9" x14ac:dyDescent="0.25">
      <c r="A1466" s="5"/>
      <c r="B1466" s="4"/>
      <c r="C1466" s="5"/>
      <c r="D1466" s="2"/>
      <c r="E1466" s="5"/>
      <c r="G1466" s="7"/>
      <c r="I1466" s="5"/>
    </row>
    <row r="1467" spans="1:9" x14ac:dyDescent="0.25">
      <c r="A1467" s="5"/>
      <c r="B1467" s="4"/>
      <c r="C1467" s="5"/>
      <c r="D1467" s="2"/>
      <c r="E1467" s="5"/>
      <c r="G1467" s="7"/>
      <c r="I1467" s="5"/>
    </row>
    <row r="1468" spans="1:9" x14ac:dyDescent="0.25">
      <c r="A1468" s="5"/>
      <c r="B1468" s="4"/>
      <c r="C1468" s="5"/>
      <c r="D1468" s="2"/>
      <c r="E1468" s="5"/>
      <c r="G1468" s="7"/>
      <c r="I1468" s="5"/>
    </row>
    <row r="1469" spans="1:9" x14ac:dyDescent="0.25">
      <c r="A1469" s="5"/>
      <c r="B1469" s="4"/>
      <c r="C1469" s="5"/>
      <c r="D1469" s="2"/>
      <c r="E1469" s="5"/>
      <c r="G1469" s="7"/>
      <c r="I1469" s="5"/>
    </row>
    <row r="1470" spans="1:9" x14ac:dyDescent="0.25">
      <c r="A1470" s="5"/>
      <c r="B1470" s="4"/>
      <c r="C1470" s="5"/>
      <c r="D1470" s="2"/>
      <c r="E1470" s="5"/>
      <c r="G1470" s="7"/>
      <c r="I1470" s="5"/>
    </row>
    <row r="1471" spans="1:9" x14ac:dyDescent="0.25">
      <c r="A1471" s="5"/>
      <c r="B1471" s="4"/>
      <c r="C1471" s="5"/>
      <c r="D1471" s="2"/>
      <c r="E1471" s="5"/>
      <c r="G1471" s="7"/>
      <c r="I1471" s="5"/>
    </row>
    <row r="1472" spans="1:9" x14ac:dyDescent="0.25">
      <c r="A1472" s="5"/>
      <c r="B1472" s="4"/>
      <c r="C1472" s="5"/>
      <c r="D1472" s="2"/>
      <c r="E1472" s="5"/>
      <c r="G1472" s="7"/>
      <c r="I1472" s="5"/>
    </row>
    <row r="1473" spans="1:9" x14ac:dyDescent="0.25">
      <c r="A1473" s="5"/>
      <c r="B1473" s="4"/>
      <c r="C1473" s="5"/>
      <c r="D1473" s="2"/>
      <c r="E1473" s="5"/>
      <c r="G1473" s="7"/>
      <c r="I1473" s="5"/>
    </row>
    <row r="1474" spans="1:9" x14ac:dyDescent="0.25">
      <c r="A1474" s="5"/>
      <c r="B1474" s="4"/>
      <c r="C1474" s="5"/>
      <c r="D1474" s="2"/>
      <c r="E1474" s="5"/>
      <c r="G1474" s="7"/>
      <c r="I1474" s="5"/>
    </row>
    <row r="1475" spans="1:9" x14ac:dyDescent="0.25">
      <c r="A1475" s="5"/>
      <c r="B1475" s="4"/>
      <c r="C1475" s="5"/>
      <c r="D1475" s="2"/>
      <c r="E1475" s="5"/>
      <c r="G1475" s="7"/>
      <c r="I1475" s="5"/>
    </row>
    <row r="1476" spans="1:9" x14ac:dyDescent="0.25">
      <c r="A1476" s="5"/>
      <c r="B1476" s="4"/>
      <c r="C1476" s="5"/>
      <c r="D1476" s="2"/>
      <c r="E1476" s="5"/>
      <c r="G1476" s="7"/>
      <c r="I1476" s="5"/>
    </row>
    <row r="1477" spans="1:9" x14ac:dyDescent="0.25">
      <c r="A1477" s="5"/>
      <c r="B1477" s="4"/>
      <c r="C1477" s="5"/>
      <c r="D1477" s="2"/>
      <c r="E1477" s="5"/>
      <c r="G1477" s="7"/>
      <c r="I1477" s="5"/>
    </row>
    <row r="1478" spans="1:9" x14ac:dyDescent="0.25">
      <c r="A1478" s="5"/>
      <c r="B1478" s="4"/>
      <c r="C1478" s="5"/>
      <c r="D1478" s="2"/>
      <c r="E1478" s="5"/>
      <c r="G1478" s="7"/>
      <c r="I1478" s="5"/>
    </row>
    <row r="1479" spans="1:9" x14ac:dyDescent="0.25">
      <c r="A1479" s="5"/>
      <c r="B1479" s="4"/>
      <c r="C1479" s="5"/>
      <c r="D1479" s="2"/>
      <c r="E1479" s="5"/>
      <c r="G1479" s="7"/>
      <c r="I1479" s="5"/>
    </row>
    <row r="1480" spans="1:9" x14ac:dyDescent="0.25">
      <c r="A1480" s="5"/>
      <c r="B1480" s="4"/>
      <c r="C1480" s="5"/>
      <c r="D1480" s="2"/>
      <c r="E1480" s="5"/>
      <c r="G1480" s="7"/>
      <c r="I1480" s="5"/>
    </row>
    <row r="1481" spans="1:9" x14ac:dyDescent="0.25">
      <c r="A1481" s="5"/>
      <c r="B1481" s="4"/>
      <c r="C1481" s="5"/>
      <c r="D1481" s="2"/>
      <c r="E1481" s="5"/>
      <c r="G1481" s="7"/>
      <c r="I1481" s="5"/>
    </row>
    <row r="1482" spans="1:9" x14ac:dyDescent="0.25">
      <c r="A1482" s="5"/>
      <c r="B1482" s="4"/>
      <c r="C1482" s="5"/>
      <c r="D1482" s="2"/>
      <c r="E1482" s="5"/>
      <c r="G1482" s="7"/>
      <c r="I1482" s="5"/>
    </row>
    <row r="1483" spans="1:9" x14ac:dyDescent="0.25">
      <c r="A1483" s="5"/>
      <c r="B1483" s="4"/>
      <c r="C1483" s="5"/>
      <c r="D1483" s="2"/>
      <c r="E1483" s="5"/>
      <c r="G1483" s="7"/>
      <c r="I1483" s="5"/>
    </row>
    <row r="1484" spans="1:9" x14ac:dyDescent="0.25">
      <c r="A1484" s="5"/>
      <c r="B1484" s="4"/>
      <c r="C1484" s="5"/>
      <c r="D1484" s="2"/>
      <c r="E1484" s="5"/>
      <c r="G1484" s="7"/>
      <c r="I1484" s="5"/>
    </row>
    <row r="1485" spans="1:9" x14ac:dyDescent="0.25">
      <c r="A1485" s="5"/>
      <c r="B1485" s="4"/>
      <c r="C1485" s="5"/>
      <c r="D1485" s="2"/>
      <c r="E1485" s="5"/>
      <c r="G1485" s="7"/>
      <c r="I1485" s="5"/>
    </row>
    <row r="1486" spans="1:9" x14ac:dyDescent="0.25">
      <c r="A1486" s="5"/>
      <c r="B1486" s="4"/>
      <c r="C1486" s="5"/>
      <c r="D1486" s="2"/>
      <c r="E1486" s="5"/>
      <c r="G1486" s="7"/>
      <c r="I1486" s="5"/>
    </row>
    <row r="1487" spans="1:9" x14ac:dyDescent="0.25">
      <c r="A1487" s="5"/>
      <c r="B1487" s="4"/>
      <c r="C1487" s="5"/>
      <c r="D1487" s="2"/>
      <c r="E1487" s="5"/>
      <c r="G1487" s="7"/>
      <c r="I1487" s="5"/>
    </row>
    <row r="1488" spans="1:9" x14ac:dyDescent="0.25">
      <c r="A1488" s="5"/>
      <c r="B1488" s="4"/>
      <c r="C1488" s="5"/>
      <c r="D1488" s="2"/>
      <c r="E1488" s="5"/>
      <c r="G1488" s="7"/>
      <c r="I1488" s="5"/>
    </row>
    <row r="1489" spans="1:9" x14ac:dyDescent="0.25">
      <c r="A1489" s="5"/>
      <c r="B1489" s="4"/>
      <c r="C1489" s="5"/>
      <c r="D1489" s="2"/>
      <c r="E1489" s="5"/>
      <c r="G1489" s="7"/>
      <c r="I1489" s="5"/>
    </row>
    <row r="1490" spans="1:9" x14ac:dyDescent="0.25">
      <c r="A1490" s="5"/>
      <c r="B1490" s="4"/>
      <c r="C1490" s="5"/>
      <c r="D1490" s="2"/>
      <c r="E1490" s="5"/>
      <c r="G1490" s="7"/>
      <c r="I1490" s="5"/>
    </row>
    <row r="1491" spans="1:9" x14ac:dyDescent="0.25">
      <c r="A1491" s="5"/>
      <c r="B1491" s="4"/>
      <c r="C1491" s="5"/>
      <c r="D1491" s="2"/>
      <c r="E1491" s="5"/>
      <c r="G1491" s="7"/>
      <c r="I1491" s="5"/>
    </row>
    <row r="1492" spans="1:9" x14ac:dyDescent="0.25">
      <c r="A1492" s="5"/>
      <c r="B1492" s="4"/>
      <c r="C1492" s="5"/>
      <c r="D1492" s="2"/>
      <c r="E1492" s="5"/>
      <c r="G1492" s="7"/>
      <c r="I1492" s="5"/>
    </row>
    <row r="1493" spans="1:9" x14ac:dyDescent="0.25">
      <c r="A1493" s="5"/>
      <c r="B1493" s="4"/>
      <c r="C1493" s="5"/>
      <c r="D1493" s="2"/>
      <c r="E1493" s="5"/>
      <c r="G1493" s="7"/>
      <c r="I1493" s="5"/>
    </row>
    <row r="1494" spans="1:9" x14ac:dyDescent="0.25">
      <c r="A1494" s="5"/>
      <c r="B1494" s="4"/>
      <c r="C1494" s="5"/>
      <c r="D1494" s="2"/>
      <c r="E1494" s="5"/>
      <c r="G1494" s="7"/>
      <c r="I1494" s="5"/>
    </row>
    <row r="1495" spans="1:9" x14ac:dyDescent="0.25">
      <c r="A1495" s="5"/>
      <c r="B1495" s="4"/>
      <c r="C1495" s="5"/>
      <c r="D1495" s="2"/>
      <c r="E1495" s="5"/>
      <c r="G1495" s="7"/>
      <c r="I1495" s="5"/>
    </row>
    <row r="1496" spans="1:9" x14ac:dyDescent="0.25">
      <c r="A1496" s="5"/>
      <c r="B1496" s="4"/>
      <c r="C1496" s="5"/>
      <c r="D1496" s="2"/>
      <c r="E1496" s="5"/>
      <c r="G1496" s="7"/>
      <c r="I1496" s="5"/>
    </row>
    <row r="1497" spans="1:9" x14ac:dyDescent="0.25">
      <c r="A1497" s="5"/>
      <c r="B1497" s="4"/>
      <c r="C1497" s="5"/>
      <c r="D1497" s="2"/>
      <c r="E1497" s="5"/>
      <c r="G1497" s="7"/>
      <c r="I1497" s="5"/>
    </row>
    <row r="1498" spans="1:9" x14ac:dyDescent="0.25">
      <c r="A1498" s="5"/>
      <c r="B1498" s="4"/>
      <c r="C1498" s="5"/>
      <c r="D1498" s="2"/>
      <c r="E1498" s="5"/>
      <c r="G1498" s="7"/>
      <c r="I1498" s="5"/>
    </row>
    <row r="1499" spans="1:9" x14ac:dyDescent="0.25">
      <c r="A1499" s="5"/>
      <c r="B1499" s="4"/>
      <c r="C1499" s="5"/>
      <c r="D1499" s="2"/>
      <c r="E1499" s="5"/>
      <c r="G1499" s="7"/>
      <c r="I1499" s="5"/>
    </row>
    <row r="1500" spans="1:9" x14ac:dyDescent="0.25">
      <c r="A1500" s="5"/>
      <c r="B1500" s="4"/>
      <c r="C1500" s="5"/>
      <c r="D1500" s="2"/>
      <c r="E1500" s="5"/>
      <c r="G1500" s="7"/>
      <c r="I1500" s="5"/>
    </row>
    <row r="1501" spans="1:9" x14ac:dyDescent="0.25">
      <c r="A1501" s="5"/>
      <c r="B1501" s="4"/>
      <c r="C1501" s="5"/>
      <c r="D1501" s="2"/>
      <c r="E1501" s="5"/>
      <c r="G1501" s="7"/>
      <c r="I1501" s="5"/>
    </row>
    <row r="1502" spans="1:9" x14ac:dyDescent="0.25">
      <c r="A1502" s="5"/>
      <c r="B1502" s="4"/>
      <c r="C1502" s="5"/>
      <c r="D1502" s="2"/>
      <c r="E1502" s="5"/>
      <c r="G1502" s="7"/>
      <c r="I1502" s="5"/>
    </row>
    <row r="1503" spans="1:9" x14ac:dyDescent="0.25">
      <c r="A1503" s="5"/>
      <c r="B1503" s="4"/>
      <c r="C1503" s="5"/>
      <c r="D1503" s="2"/>
      <c r="E1503" s="5"/>
      <c r="G1503" s="7"/>
      <c r="I1503" s="5"/>
    </row>
    <row r="1504" spans="1:9" x14ac:dyDescent="0.25">
      <c r="A1504" s="5"/>
      <c r="B1504" s="4"/>
      <c r="C1504" s="5"/>
      <c r="D1504" s="2"/>
      <c r="E1504" s="5"/>
      <c r="G1504" s="7"/>
      <c r="I1504" s="5"/>
    </row>
    <row r="1505" spans="1:9" x14ac:dyDescent="0.25">
      <c r="A1505" s="5"/>
      <c r="B1505" s="4"/>
      <c r="C1505" s="5"/>
      <c r="D1505" s="2"/>
      <c r="E1505" s="5"/>
      <c r="G1505" s="7"/>
      <c r="I1505" s="5"/>
    </row>
    <row r="1506" spans="1:9" x14ac:dyDescent="0.25">
      <c r="A1506" s="5"/>
      <c r="B1506" s="4"/>
      <c r="C1506" s="5"/>
      <c r="D1506" s="2"/>
      <c r="E1506" s="5"/>
      <c r="G1506" s="7"/>
      <c r="I1506" s="5"/>
    </row>
    <row r="1507" spans="1:9" x14ac:dyDescent="0.25">
      <c r="A1507" s="5"/>
      <c r="B1507" s="4"/>
      <c r="C1507" s="5"/>
      <c r="D1507" s="2"/>
      <c r="E1507" s="5"/>
      <c r="G1507" s="7"/>
      <c r="I1507" s="5"/>
    </row>
    <row r="1508" spans="1:9" x14ac:dyDescent="0.25">
      <c r="A1508" s="5"/>
      <c r="B1508" s="4"/>
      <c r="C1508" s="5"/>
      <c r="D1508" s="2"/>
      <c r="E1508" s="5"/>
      <c r="G1508" s="7"/>
      <c r="I1508" s="5"/>
    </row>
    <row r="1509" spans="1:9" x14ac:dyDescent="0.25">
      <c r="A1509" s="5"/>
      <c r="B1509" s="4"/>
      <c r="C1509" s="5"/>
      <c r="D1509" s="2"/>
      <c r="E1509" s="5"/>
      <c r="G1509" s="7"/>
      <c r="I1509" s="5"/>
    </row>
    <row r="1510" spans="1:9" x14ac:dyDescent="0.25">
      <c r="A1510" s="5"/>
      <c r="B1510" s="4"/>
      <c r="C1510" s="5"/>
      <c r="D1510" s="2"/>
      <c r="E1510" s="5"/>
      <c r="G1510" s="7"/>
      <c r="I1510" s="5"/>
    </row>
    <row r="1511" spans="1:9" x14ac:dyDescent="0.25">
      <c r="A1511" s="5"/>
      <c r="B1511" s="4"/>
      <c r="C1511" s="5"/>
      <c r="D1511" s="2"/>
      <c r="E1511" s="5"/>
      <c r="G1511" s="7"/>
      <c r="I1511" s="5"/>
    </row>
    <row r="1512" spans="1:9" x14ac:dyDescent="0.25">
      <c r="A1512" s="5"/>
      <c r="B1512" s="4"/>
      <c r="C1512" s="5"/>
      <c r="D1512" s="2"/>
      <c r="E1512" s="5"/>
      <c r="G1512" s="7"/>
      <c r="I1512" s="5"/>
    </row>
    <row r="1513" spans="1:9" x14ac:dyDescent="0.25">
      <c r="A1513" s="5"/>
      <c r="B1513" s="4"/>
      <c r="C1513" s="5"/>
      <c r="D1513" s="2"/>
      <c r="E1513" s="5"/>
      <c r="G1513" s="7"/>
      <c r="I1513" s="5"/>
    </row>
    <row r="1514" spans="1:9" x14ac:dyDescent="0.25">
      <c r="A1514" s="5"/>
      <c r="B1514" s="4"/>
      <c r="C1514" s="5"/>
      <c r="D1514" s="2"/>
      <c r="E1514" s="5"/>
      <c r="G1514" s="7"/>
      <c r="I1514" s="5"/>
    </row>
    <row r="1515" spans="1:9" x14ac:dyDescent="0.25">
      <c r="A1515" s="5"/>
      <c r="B1515" s="4"/>
      <c r="C1515" s="5"/>
      <c r="D1515" s="2"/>
      <c r="E1515" s="5"/>
      <c r="G1515" s="7"/>
      <c r="I1515" s="5"/>
    </row>
    <row r="1516" spans="1:9" x14ac:dyDescent="0.25">
      <c r="A1516" s="5"/>
      <c r="B1516" s="4"/>
      <c r="C1516" s="5"/>
      <c r="D1516" s="2"/>
      <c r="E1516" s="5"/>
      <c r="G1516" s="7"/>
      <c r="I1516" s="5"/>
    </row>
    <row r="1517" spans="1:9" x14ac:dyDescent="0.25">
      <c r="A1517" s="5"/>
      <c r="B1517" s="4"/>
      <c r="C1517" s="5"/>
      <c r="D1517" s="2"/>
      <c r="E1517" s="5"/>
      <c r="G1517" s="7"/>
      <c r="I1517" s="5"/>
    </row>
    <row r="1518" spans="1:9" x14ac:dyDescent="0.25">
      <c r="A1518" s="5"/>
      <c r="B1518" s="4"/>
      <c r="C1518" s="5"/>
      <c r="D1518" s="2"/>
      <c r="E1518" s="5"/>
      <c r="G1518" s="7"/>
      <c r="I1518" s="5"/>
    </row>
    <row r="1519" spans="1:9" x14ac:dyDescent="0.25">
      <c r="A1519" s="5"/>
      <c r="B1519" s="4"/>
      <c r="C1519" s="5"/>
      <c r="D1519" s="2"/>
      <c r="E1519" s="5"/>
      <c r="G1519" s="7"/>
      <c r="I1519" s="5"/>
    </row>
    <row r="1520" spans="1:9" x14ac:dyDescent="0.25">
      <c r="A1520" s="5"/>
      <c r="B1520" s="4"/>
      <c r="C1520" s="5"/>
      <c r="D1520" s="2"/>
      <c r="E1520" s="5"/>
      <c r="G1520" s="7"/>
      <c r="I1520" s="5"/>
    </row>
    <row r="1521" spans="1:9" x14ac:dyDescent="0.25">
      <c r="A1521" s="5"/>
      <c r="B1521" s="4"/>
      <c r="C1521" s="5"/>
      <c r="D1521" s="2"/>
      <c r="E1521" s="5"/>
      <c r="G1521" s="7"/>
      <c r="I1521" s="5"/>
    </row>
    <row r="1522" spans="1:9" x14ac:dyDescent="0.25">
      <c r="A1522" s="5"/>
      <c r="B1522" s="4"/>
      <c r="C1522" s="5"/>
      <c r="D1522" s="2"/>
      <c r="E1522" s="5"/>
      <c r="G1522" s="7"/>
      <c r="I1522" s="5"/>
    </row>
    <row r="1523" spans="1:9" x14ac:dyDescent="0.25">
      <c r="A1523" s="5"/>
      <c r="B1523" s="4"/>
      <c r="C1523" s="5"/>
      <c r="D1523" s="2"/>
      <c r="E1523" s="5"/>
      <c r="G1523" s="7"/>
      <c r="I1523" s="5"/>
    </row>
    <row r="1524" spans="1:9" x14ac:dyDescent="0.25">
      <c r="A1524" s="5"/>
      <c r="B1524" s="4"/>
      <c r="C1524" s="5"/>
      <c r="D1524" s="2"/>
      <c r="E1524" s="5"/>
      <c r="G1524" s="7"/>
      <c r="I1524" s="5"/>
    </row>
    <row r="1525" spans="1:9" x14ac:dyDescent="0.25">
      <c r="A1525" s="5"/>
      <c r="B1525" s="4"/>
      <c r="C1525" s="5"/>
      <c r="D1525" s="2"/>
      <c r="E1525" s="5"/>
      <c r="G1525" s="7"/>
      <c r="I1525" s="5"/>
    </row>
    <row r="1526" spans="1:9" x14ac:dyDescent="0.25">
      <c r="A1526" s="5"/>
      <c r="B1526" s="4"/>
      <c r="C1526" s="5"/>
      <c r="D1526" s="2"/>
      <c r="E1526" s="5"/>
      <c r="G1526" s="7"/>
      <c r="I1526" s="5"/>
    </row>
    <row r="1527" spans="1:9" x14ac:dyDescent="0.25">
      <c r="A1527" s="5"/>
      <c r="B1527" s="4"/>
      <c r="C1527" s="5"/>
      <c r="D1527" s="2"/>
      <c r="E1527" s="5"/>
      <c r="G1527" s="7"/>
      <c r="I1527" s="5"/>
    </row>
    <row r="1528" spans="1:9" x14ac:dyDescent="0.25">
      <c r="A1528" s="5"/>
      <c r="B1528" s="4"/>
      <c r="C1528" s="5"/>
      <c r="D1528" s="2"/>
      <c r="E1528" s="5"/>
      <c r="G1528" s="7"/>
      <c r="I1528" s="5"/>
    </row>
    <row r="1529" spans="1:9" x14ac:dyDescent="0.25">
      <c r="A1529" s="5"/>
      <c r="B1529" s="4"/>
      <c r="C1529" s="5"/>
      <c r="D1529" s="2"/>
      <c r="E1529" s="5"/>
      <c r="G1529" s="7"/>
      <c r="I1529" s="5"/>
    </row>
    <row r="1530" spans="1:9" x14ac:dyDescent="0.25">
      <c r="A1530" s="5"/>
      <c r="B1530" s="4"/>
      <c r="C1530" s="5"/>
      <c r="D1530" s="2"/>
      <c r="E1530" s="5"/>
      <c r="G1530" s="7"/>
      <c r="I1530" s="5"/>
    </row>
    <row r="1531" spans="1:9" x14ac:dyDescent="0.25">
      <c r="A1531" s="5"/>
      <c r="B1531" s="4"/>
      <c r="C1531" s="5"/>
      <c r="D1531" s="2"/>
      <c r="E1531" s="5"/>
      <c r="G1531" s="7"/>
      <c r="I1531" s="5"/>
    </row>
    <row r="1532" spans="1:9" x14ac:dyDescent="0.25">
      <c r="A1532" s="5"/>
      <c r="B1532" s="4"/>
      <c r="C1532" s="5"/>
      <c r="D1532" s="2"/>
      <c r="E1532" s="5"/>
      <c r="G1532" s="7"/>
      <c r="I1532" s="5"/>
    </row>
    <row r="1533" spans="1:9" x14ac:dyDescent="0.25">
      <c r="A1533" s="5"/>
      <c r="B1533" s="4"/>
      <c r="C1533" s="5"/>
      <c r="D1533" s="2"/>
      <c r="E1533" s="5"/>
      <c r="G1533" s="7"/>
      <c r="I1533" s="5"/>
    </row>
    <row r="1534" spans="1:9" x14ac:dyDescent="0.25">
      <c r="A1534" s="5"/>
      <c r="B1534" s="4"/>
      <c r="C1534" s="5"/>
      <c r="D1534" s="2"/>
      <c r="E1534" s="5"/>
      <c r="G1534" s="7"/>
      <c r="I1534" s="5"/>
    </row>
    <row r="1535" spans="1:9" x14ac:dyDescent="0.25">
      <c r="A1535" s="5"/>
      <c r="B1535" s="4"/>
      <c r="C1535" s="5"/>
      <c r="D1535" s="2"/>
      <c r="E1535" s="5"/>
      <c r="G1535" s="7"/>
      <c r="I1535" s="5"/>
    </row>
    <row r="1536" spans="1:9" x14ac:dyDescent="0.25">
      <c r="A1536" s="5"/>
      <c r="B1536" s="4"/>
      <c r="C1536" s="5"/>
      <c r="D1536" s="2"/>
      <c r="E1536" s="5"/>
      <c r="G1536" s="7"/>
      <c r="I1536" s="5"/>
    </row>
    <row r="1537" spans="1:9" x14ac:dyDescent="0.25">
      <c r="A1537" s="5"/>
      <c r="B1537" s="4"/>
      <c r="C1537" s="5"/>
      <c r="D1537" s="2"/>
      <c r="E1537" s="5"/>
      <c r="G1537" s="7"/>
      <c r="I1537" s="5"/>
    </row>
    <row r="1538" spans="1:9" x14ac:dyDescent="0.25">
      <c r="A1538" s="5"/>
      <c r="B1538" s="4"/>
      <c r="C1538" s="5"/>
      <c r="D1538" s="2"/>
      <c r="E1538" s="5"/>
      <c r="G1538" s="7"/>
      <c r="I1538" s="5"/>
    </row>
    <row r="1539" spans="1:9" x14ac:dyDescent="0.25">
      <c r="A1539" s="5"/>
      <c r="B1539" s="4"/>
      <c r="C1539" s="5"/>
      <c r="D1539" s="2"/>
      <c r="E1539" s="5"/>
      <c r="G1539" s="7"/>
      <c r="I1539" s="5"/>
    </row>
    <row r="1540" spans="1:9" x14ac:dyDescent="0.25">
      <c r="A1540" s="5"/>
      <c r="B1540" s="4"/>
      <c r="C1540" s="5"/>
      <c r="D1540" s="2"/>
      <c r="E1540" s="5"/>
      <c r="G1540" s="7"/>
      <c r="I1540" s="5"/>
    </row>
    <row r="1541" spans="1:9" x14ac:dyDescent="0.25">
      <c r="A1541" s="5"/>
      <c r="B1541" s="4"/>
      <c r="C1541" s="5"/>
      <c r="D1541" s="2"/>
      <c r="E1541" s="5"/>
      <c r="G1541" s="7"/>
      <c r="I1541" s="5"/>
    </row>
    <row r="1542" spans="1:9" x14ac:dyDescent="0.25">
      <c r="A1542" s="5"/>
      <c r="B1542" s="4"/>
      <c r="C1542" s="5"/>
      <c r="D1542" s="2"/>
      <c r="E1542" s="5"/>
      <c r="G1542" s="7"/>
      <c r="I1542" s="5"/>
    </row>
    <row r="1543" spans="1:9" x14ac:dyDescent="0.25">
      <c r="A1543" s="5"/>
      <c r="B1543" s="4"/>
      <c r="C1543" s="5"/>
      <c r="D1543" s="2"/>
      <c r="E1543" s="5"/>
      <c r="G1543" s="7"/>
      <c r="I1543" s="5"/>
    </row>
    <row r="1544" spans="1:9" x14ac:dyDescent="0.25">
      <c r="A1544" s="5"/>
      <c r="B1544" s="4"/>
      <c r="C1544" s="5"/>
      <c r="D1544" s="2"/>
      <c r="E1544" s="5"/>
      <c r="G1544" s="7"/>
      <c r="I1544" s="5"/>
    </row>
    <row r="1545" spans="1:9" x14ac:dyDescent="0.25">
      <c r="A1545" s="5"/>
      <c r="B1545" s="4"/>
      <c r="C1545" s="5"/>
      <c r="D1545" s="2"/>
      <c r="E1545" s="5"/>
      <c r="G1545" s="7"/>
      <c r="I1545" s="5"/>
    </row>
    <row r="1546" spans="1:9" x14ac:dyDescent="0.25">
      <c r="A1546" s="5"/>
      <c r="B1546" s="4"/>
      <c r="C1546" s="5"/>
      <c r="D1546" s="2"/>
      <c r="E1546" s="5"/>
      <c r="G1546" s="7"/>
      <c r="I1546" s="5"/>
    </row>
    <row r="1547" spans="1:9" x14ac:dyDescent="0.25">
      <c r="A1547" s="5"/>
      <c r="B1547" s="4"/>
      <c r="C1547" s="5"/>
      <c r="D1547" s="2"/>
      <c r="E1547" s="5"/>
      <c r="G1547" s="7"/>
      <c r="I1547" s="5"/>
    </row>
    <row r="1548" spans="1:9" x14ac:dyDescent="0.25">
      <c r="A1548" s="5"/>
      <c r="B1548" s="4"/>
      <c r="C1548" s="5"/>
      <c r="D1548" s="2"/>
      <c r="E1548" s="5"/>
      <c r="G1548" s="7"/>
      <c r="I1548" s="5"/>
    </row>
    <row r="1549" spans="1:9" x14ac:dyDescent="0.25">
      <c r="A1549" s="5"/>
      <c r="B1549" s="4"/>
      <c r="C1549" s="5"/>
      <c r="D1549" s="2"/>
      <c r="E1549" s="5"/>
      <c r="G1549" s="7"/>
      <c r="I1549" s="5"/>
    </row>
    <row r="1550" spans="1:9" x14ac:dyDescent="0.25">
      <c r="A1550" s="5"/>
      <c r="B1550" s="4"/>
      <c r="C1550" s="5"/>
      <c r="D1550" s="2"/>
      <c r="E1550" s="5"/>
      <c r="G1550" s="7"/>
      <c r="I1550" s="5"/>
    </row>
    <row r="1551" spans="1:9" x14ac:dyDescent="0.25">
      <c r="A1551" s="5"/>
      <c r="B1551" s="4"/>
      <c r="C1551" s="5"/>
      <c r="D1551" s="2"/>
      <c r="E1551" s="5"/>
      <c r="G1551" s="7"/>
      <c r="I1551" s="5"/>
    </row>
    <row r="1552" spans="1:9" x14ac:dyDescent="0.25">
      <c r="A1552" s="5"/>
      <c r="B1552" s="4"/>
      <c r="C1552" s="5"/>
      <c r="D1552" s="2"/>
      <c r="E1552" s="5"/>
      <c r="G1552" s="7"/>
      <c r="I1552" s="5"/>
    </row>
    <row r="1553" spans="1:9" x14ac:dyDescent="0.25">
      <c r="A1553" s="5"/>
      <c r="B1553" s="4"/>
      <c r="C1553" s="5"/>
      <c r="D1553" s="2"/>
      <c r="E1553" s="5"/>
      <c r="G1553" s="7"/>
      <c r="I1553" s="5"/>
    </row>
    <row r="1554" spans="1:9" x14ac:dyDescent="0.25">
      <c r="A1554" s="5"/>
      <c r="B1554" s="4"/>
      <c r="C1554" s="5"/>
      <c r="D1554" s="2"/>
      <c r="E1554" s="5"/>
      <c r="G1554" s="7"/>
      <c r="I1554" s="5"/>
    </row>
    <row r="1555" spans="1:9" x14ac:dyDescent="0.25">
      <c r="A1555" s="5"/>
      <c r="B1555" s="4"/>
      <c r="C1555" s="5"/>
      <c r="D1555" s="2"/>
      <c r="E1555" s="5"/>
      <c r="G1555" s="7"/>
      <c r="I1555" s="5"/>
    </row>
    <row r="1556" spans="1:9" x14ac:dyDescent="0.25">
      <c r="A1556" s="5"/>
      <c r="B1556" s="4"/>
      <c r="C1556" s="5"/>
      <c r="D1556" s="2"/>
      <c r="E1556" s="5"/>
      <c r="G1556" s="7"/>
      <c r="I1556" s="5"/>
    </row>
    <row r="1557" spans="1:9" x14ac:dyDescent="0.25">
      <c r="A1557" s="5"/>
      <c r="B1557" s="4"/>
      <c r="C1557" s="5"/>
      <c r="D1557" s="2"/>
      <c r="E1557" s="5"/>
      <c r="G1557" s="7"/>
      <c r="I1557" s="5"/>
    </row>
    <row r="1558" spans="1:9" x14ac:dyDescent="0.25">
      <c r="A1558" s="5"/>
      <c r="B1558" s="4"/>
      <c r="C1558" s="5"/>
      <c r="D1558" s="2"/>
      <c r="E1558" s="5"/>
      <c r="G1558" s="7"/>
      <c r="I1558" s="5"/>
    </row>
    <row r="1559" spans="1:9" x14ac:dyDescent="0.25">
      <c r="A1559" s="5"/>
      <c r="B1559" s="4"/>
      <c r="C1559" s="5"/>
      <c r="D1559" s="2"/>
      <c r="E1559" s="5"/>
      <c r="G1559" s="7"/>
      <c r="I1559" s="5"/>
    </row>
    <row r="1560" spans="1:9" x14ac:dyDescent="0.25">
      <c r="A1560" s="5"/>
      <c r="B1560" s="4"/>
      <c r="C1560" s="5"/>
      <c r="D1560" s="2"/>
      <c r="E1560" s="5"/>
      <c r="G1560" s="7"/>
      <c r="I1560" s="5"/>
    </row>
    <row r="1561" spans="1:9" x14ac:dyDescent="0.25">
      <c r="A1561" s="5"/>
      <c r="B1561" s="4"/>
      <c r="C1561" s="5"/>
      <c r="D1561" s="2"/>
      <c r="E1561" s="5"/>
      <c r="G1561" s="7"/>
      <c r="I1561" s="5"/>
    </row>
    <row r="1562" spans="1:9" x14ac:dyDescent="0.25">
      <c r="A1562" s="5"/>
      <c r="B1562" s="4"/>
      <c r="C1562" s="5"/>
      <c r="D1562" s="2"/>
      <c r="E1562" s="5"/>
      <c r="G1562" s="7"/>
      <c r="I1562" s="5"/>
    </row>
    <row r="1563" spans="1:9" x14ac:dyDescent="0.25">
      <c r="A1563" s="5"/>
      <c r="B1563" s="4"/>
      <c r="C1563" s="5"/>
      <c r="D1563" s="2"/>
      <c r="E1563" s="5"/>
      <c r="G1563" s="7"/>
      <c r="I1563" s="5"/>
    </row>
    <row r="1564" spans="1:9" x14ac:dyDescent="0.25">
      <c r="A1564" s="5"/>
      <c r="B1564" s="4"/>
      <c r="C1564" s="5"/>
      <c r="D1564" s="2"/>
      <c r="E1564" s="5"/>
      <c r="G1564" s="7"/>
      <c r="I1564" s="5"/>
    </row>
    <row r="1565" spans="1:9" x14ac:dyDescent="0.25">
      <c r="A1565" s="5"/>
      <c r="B1565" s="4"/>
      <c r="C1565" s="5"/>
      <c r="D1565" s="2"/>
      <c r="E1565" s="5"/>
      <c r="G1565" s="7"/>
      <c r="I1565" s="5"/>
    </row>
    <row r="1566" spans="1:9" x14ac:dyDescent="0.25">
      <c r="A1566" s="5"/>
      <c r="B1566" s="4"/>
      <c r="C1566" s="5"/>
      <c r="D1566" s="2"/>
      <c r="E1566" s="5"/>
      <c r="G1566" s="7"/>
      <c r="I1566" s="5"/>
    </row>
    <row r="1567" spans="1:9" x14ac:dyDescent="0.25">
      <c r="A1567" s="5"/>
      <c r="B1567" s="4"/>
      <c r="C1567" s="5"/>
      <c r="D1567" s="2"/>
      <c r="E1567" s="5"/>
      <c r="G1567" s="7"/>
      <c r="I1567" s="5"/>
    </row>
    <row r="1568" spans="1:9" x14ac:dyDescent="0.25">
      <c r="A1568" s="5"/>
      <c r="B1568" s="4"/>
      <c r="C1568" s="5"/>
      <c r="D1568" s="2"/>
      <c r="E1568" s="5"/>
      <c r="G1568" s="7"/>
      <c r="I1568" s="5"/>
    </row>
    <row r="1569" spans="1:9" x14ac:dyDescent="0.25">
      <c r="A1569" s="5"/>
      <c r="B1569" s="4"/>
      <c r="C1569" s="5"/>
      <c r="D1569" s="2"/>
      <c r="E1569" s="5"/>
      <c r="G1569" s="7"/>
      <c r="I1569" s="5"/>
    </row>
    <row r="1570" spans="1:9" x14ac:dyDescent="0.25">
      <c r="A1570" s="5"/>
      <c r="B1570" s="4"/>
      <c r="C1570" s="5"/>
      <c r="D1570" s="2"/>
      <c r="E1570" s="5"/>
      <c r="G1570" s="7"/>
      <c r="I1570" s="5"/>
    </row>
    <row r="1571" spans="1:9" x14ac:dyDescent="0.25">
      <c r="A1571" s="5"/>
      <c r="B1571" s="4"/>
      <c r="C1571" s="5"/>
      <c r="D1571" s="2"/>
      <c r="E1571" s="5"/>
      <c r="G1571" s="7"/>
      <c r="I1571" s="5"/>
    </row>
    <row r="1572" spans="1:9" x14ac:dyDescent="0.25">
      <c r="A1572" s="5"/>
      <c r="B1572" s="4"/>
      <c r="C1572" s="5"/>
      <c r="D1572" s="2"/>
      <c r="E1572" s="5"/>
      <c r="G1572" s="7"/>
      <c r="I1572" s="5"/>
    </row>
    <row r="1573" spans="1:9" x14ac:dyDescent="0.25">
      <c r="A1573" s="5"/>
      <c r="B1573" s="4"/>
      <c r="C1573" s="5"/>
      <c r="D1573" s="2"/>
      <c r="E1573" s="5"/>
      <c r="G1573" s="7"/>
      <c r="I1573" s="5"/>
    </row>
    <row r="1574" spans="1:9" x14ac:dyDescent="0.25">
      <c r="A1574" s="5"/>
      <c r="B1574" s="4"/>
      <c r="C1574" s="5"/>
      <c r="D1574" s="2"/>
      <c r="E1574" s="5"/>
      <c r="G1574" s="7"/>
      <c r="I1574" s="5"/>
    </row>
    <row r="1575" spans="1:9" x14ac:dyDescent="0.25">
      <c r="A1575" s="5"/>
      <c r="B1575" s="4"/>
      <c r="C1575" s="5"/>
      <c r="D1575" s="2"/>
      <c r="E1575" s="5"/>
      <c r="G1575" s="7"/>
      <c r="I1575" s="5"/>
    </row>
    <row r="1576" spans="1:9" x14ac:dyDescent="0.25">
      <c r="A1576" s="5"/>
      <c r="B1576" s="4"/>
      <c r="C1576" s="5"/>
      <c r="D1576" s="2"/>
      <c r="E1576" s="5"/>
      <c r="G1576" s="7"/>
      <c r="I1576" s="5"/>
    </row>
    <row r="1577" spans="1:9" x14ac:dyDescent="0.25">
      <c r="A1577" s="5"/>
      <c r="B1577" s="4"/>
      <c r="C1577" s="5"/>
      <c r="D1577" s="2"/>
      <c r="E1577" s="5"/>
      <c r="G1577" s="7"/>
      <c r="I1577" s="5"/>
    </row>
    <row r="1578" spans="1:9" x14ac:dyDescent="0.25">
      <c r="A1578" s="5"/>
      <c r="B1578" s="4"/>
      <c r="C1578" s="5"/>
      <c r="D1578" s="2"/>
      <c r="E1578" s="5"/>
      <c r="G1578" s="7"/>
      <c r="I1578" s="5"/>
    </row>
    <row r="1579" spans="1:9" x14ac:dyDescent="0.25">
      <c r="A1579" s="5"/>
      <c r="B1579" s="4"/>
      <c r="C1579" s="5"/>
      <c r="D1579" s="2"/>
      <c r="E1579" s="5"/>
      <c r="G1579" s="7"/>
      <c r="I1579" s="5"/>
    </row>
    <row r="1580" spans="1:9" x14ac:dyDescent="0.25">
      <c r="A1580" s="5"/>
      <c r="B1580" s="4"/>
      <c r="C1580" s="5"/>
      <c r="D1580" s="2"/>
      <c r="E1580" s="5"/>
      <c r="G1580" s="7"/>
      <c r="I1580" s="5"/>
    </row>
    <row r="1581" spans="1:9" x14ac:dyDescent="0.25">
      <c r="A1581" s="5"/>
      <c r="B1581" s="4"/>
      <c r="C1581" s="5"/>
      <c r="D1581" s="2"/>
      <c r="E1581" s="5"/>
      <c r="G1581" s="7"/>
      <c r="I1581" s="5"/>
    </row>
    <row r="1582" spans="1:9" x14ac:dyDescent="0.25">
      <c r="A1582" s="5"/>
      <c r="B1582" s="4"/>
      <c r="C1582" s="5"/>
      <c r="D1582" s="2"/>
      <c r="E1582" s="5"/>
      <c r="G1582" s="7"/>
      <c r="I1582" s="5"/>
    </row>
    <row r="1583" spans="1:9" x14ac:dyDescent="0.25">
      <c r="A1583" s="5"/>
      <c r="B1583" s="4"/>
      <c r="C1583" s="5"/>
      <c r="D1583" s="2"/>
      <c r="E1583" s="5"/>
      <c r="G1583" s="7"/>
      <c r="I1583" s="5"/>
    </row>
    <row r="1584" spans="1:9" x14ac:dyDescent="0.25">
      <c r="A1584" s="5"/>
      <c r="B1584" s="4"/>
      <c r="C1584" s="5"/>
      <c r="D1584" s="2"/>
      <c r="E1584" s="5"/>
      <c r="G1584" s="7"/>
      <c r="I1584" s="5"/>
    </row>
    <row r="1585" spans="1:9" x14ac:dyDescent="0.25">
      <c r="A1585" s="5"/>
      <c r="B1585" s="4"/>
      <c r="C1585" s="5"/>
      <c r="D1585" s="2"/>
      <c r="E1585" s="5"/>
      <c r="G1585" s="7"/>
      <c r="I1585" s="5"/>
    </row>
    <row r="1586" spans="1:9" x14ac:dyDescent="0.25">
      <c r="A1586" s="5"/>
      <c r="B1586" s="4"/>
      <c r="C1586" s="5"/>
      <c r="D1586" s="2"/>
      <c r="E1586" s="5"/>
      <c r="G1586" s="7"/>
      <c r="I1586" s="5"/>
    </row>
    <row r="1587" spans="1:9" x14ac:dyDescent="0.25">
      <c r="A1587" s="5"/>
      <c r="B1587" s="4"/>
      <c r="C1587" s="5"/>
      <c r="D1587" s="2"/>
      <c r="E1587" s="5"/>
      <c r="G1587" s="7"/>
      <c r="I1587" s="5"/>
    </row>
    <row r="1588" spans="1:9" x14ac:dyDescent="0.25">
      <c r="A1588" s="5"/>
      <c r="B1588" s="4"/>
      <c r="C1588" s="5"/>
      <c r="D1588" s="2"/>
      <c r="E1588" s="5"/>
      <c r="G1588" s="7"/>
      <c r="I1588" s="5"/>
    </row>
    <row r="1589" spans="1:9" x14ac:dyDescent="0.25">
      <c r="A1589" s="5"/>
      <c r="B1589" s="4"/>
      <c r="C1589" s="5"/>
      <c r="D1589" s="2"/>
      <c r="E1589" s="5"/>
      <c r="G1589" s="7"/>
      <c r="I1589" s="5"/>
    </row>
    <row r="1590" spans="1:9" x14ac:dyDescent="0.25">
      <c r="A1590" s="5"/>
      <c r="B1590" s="4"/>
      <c r="C1590" s="5"/>
      <c r="D1590" s="2"/>
      <c r="E1590" s="5"/>
      <c r="G1590" s="7"/>
      <c r="I1590" s="5"/>
    </row>
    <row r="1591" spans="1:9" x14ac:dyDescent="0.25">
      <c r="A1591" s="5"/>
      <c r="B1591" s="4"/>
      <c r="C1591" s="5"/>
      <c r="D1591" s="2"/>
      <c r="E1591" s="5"/>
      <c r="G1591" s="7"/>
      <c r="I1591" s="5"/>
    </row>
    <row r="1592" spans="1:9" x14ac:dyDescent="0.25">
      <c r="A1592" s="5"/>
      <c r="B1592" s="4"/>
      <c r="C1592" s="5"/>
      <c r="D1592" s="2"/>
      <c r="E1592" s="5"/>
      <c r="G1592" s="7"/>
      <c r="I1592" s="5"/>
    </row>
    <row r="1593" spans="1:9" x14ac:dyDescent="0.25">
      <c r="A1593" s="5"/>
      <c r="B1593" s="4"/>
      <c r="C1593" s="5"/>
      <c r="D1593" s="2"/>
      <c r="E1593" s="5"/>
      <c r="G1593" s="7"/>
      <c r="I1593" s="5"/>
    </row>
    <row r="1594" spans="1:9" x14ac:dyDescent="0.25">
      <c r="A1594" s="5"/>
      <c r="B1594" s="4"/>
      <c r="C1594" s="5"/>
      <c r="D1594" s="2"/>
      <c r="E1594" s="5"/>
      <c r="G1594" s="7"/>
      <c r="I1594" s="5"/>
    </row>
    <row r="1595" spans="1:9" x14ac:dyDescent="0.25">
      <c r="A1595" s="5"/>
      <c r="B1595" s="4"/>
      <c r="C1595" s="5"/>
      <c r="D1595" s="2"/>
      <c r="E1595" s="5"/>
      <c r="G1595" s="7"/>
      <c r="I1595" s="5"/>
    </row>
    <row r="1596" spans="1:9" x14ac:dyDescent="0.25">
      <c r="A1596" s="5"/>
      <c r="B1596" s="4"/>
      <c r="C1596" s="5"/>
      <c r="D1596" s="2"/>
      <c r="E1596" s="5"/>
      <c r="G1596" s="7"/>
      <c r="I1596" s="5"/>
    </row>
    <row r="1597" spans="1:9" x14ac:dyDescent="0.25">
      <c r="A1597" s="5"/>
      <c r="B1597" s="4"/>
      <c r="C1597" s="5"/>
      <c r="D1597" s="2"/>
      <c r="E1597" s="5"/>
      <c r="G1597" s="7"/>
      <c r="I1597" s="5"/>
    </row>
    <row r="1598" spans="1:9" x14ac:dyDescent="0.25">
      <c r="A1598" s="5"/>
      <c r="B1598" s="4"/>
      <c r="C1598" s="5"/>
      <c r="D1598" s="2"/>
      <c r="E1598" s="5"/>
      <c r="G1598" s="7"/>
      <c r="I1598" s="5"/>
    </row>
    <row r="1599" spans="1:9" x14ac:dyDescent="0.25">
      <c r="A1599" s="5"/>
      <c r="B1599" s="4"/>
      <c r="C1599" s="5"/>
      <c r="D1599" s="2"/>
      <c r="E1599" s="5"/>
      <c r="G1599" s="7"/>
      <c r="I1599" s="5"/>
    </row>
    <row r="1600" spans="1:9" x14ac:dyDescent="0.25">
      <c r="A1600" s="5"/>
      <c r="B1600" s="4"/>
      <c r="C1600" s="5"/>
      <c r="D1600" s="2"/>
      <c r="E1600" s="5"/>
      <c r="G1600" s="7"/>
      <c r="I1600" s="5"/>
    </row>
    <row r="1601" spans="1:9" x14ac:dyDescent="0.25">
      <c r="A1601" s="5"/>
      <c r="B1601" s="4"/>
      <c r="C1601" s="5"/>
      <c r="D1601" s="2"/>
      <c r="E1601" s="5"/>
      <c r="G1601" s="7"/>
      <c r="I1601" s="5"/>
    </row>
    <row r="1602" spans="1:9" x14ac:dyDescent="0.25">
      <c r="A1602" s="5"/>
      <c r="B1602" s="4"/>
      <c r="C1602" s="5"/>
      <c r="D1602" s="2"/>
      <c r="E1602" s="5"/>
      <c r="G1602" s="7"/>
      <c r="I1602" s="5"/>
    </row>
    <row r="1603" spans="1:9" x14ac:dyDescent="0.25">
      <c r="A1603" s="5"/>
      <c r="B1603" s="4"/>
      <c r="C1603" s="5"/>
      <c r="D1603" s="2"/>
      <c r="E1603" s="5"/>
      <c r="G1603" s="7"/>
      <c r="I1603" s="5"/>
    </row>
    <row r="1604" spans="1:9" x14ac:dyDescent="0.25">
      <c r="A1604" s="5"/>
      <c r="B1604" s="4"/>
      <c r="C1604" s="5"/>
      <c r="D1604" s="2"/>
      <c r="E1604" s="5"/>
      <c r="G1604" s="7"/>
      <c r="I1604" s="5"/>
    </row>
    <row r="1605" spans="1:9" x14ac:dyDescent="0.25">
      <c r="A1605" s="5"/>
      <c r="B1605" s="4"/>
      <c r="C1605" s="5"/>
      <c r="D1605" s="2"/>
      <c r="E1605" s="5"/>
      <c r="G1605" s="7"/>
      <c r="I1605" s="5"/>
    </row>
    <row r="1606" spans="1:9" x14ac:dyDescent="0.25">
      <c r="A1606" s="5"/>
      <c r="B1606" s="4"/>
      <c r="C1606" s="5"/>
      <c r="D1606" s="2"/>
      <c r="E1606" s="5"/>
      <c r="G1606" s="7"/>
      <c r="I1606" s="5"/>
    </row>
    <row r="1607" spans="1:9" x14ac:dyDescent="0.25">
      <c r="A1607" s="5"/>
      <c r="B1607" s="4"/>
      <c r="C1607" s="5"/>
      <c r="D1607" s="2"/>
      <c r="E1607" s="5"/>
      <c r="G1607" s="7"/>
      <c r="I1607" s="5"/>
    </row>
    <row r="1608" spans="1:9" x14ac:dyDescent="0.25">
      <c r="A1608" s="5"/>
      <c r="B1608" s="4"/>
      <c r="C1608" s="5"/>
      <c r="D1608" s="2"/>
      <c r="E1608" s="5"/>
      <c r="G1608" s="7"/>
      <c r="I1608" s="5"/>
    </row>
    <row r="1609" spans="1:9" x14ac:dyDescent="0.25">
      <c r="A1609" s="5"/>
      <c r="B1609" s="4"/>
      <c r="C1609" s="5"/>
      <c r="D1609" s="2"/>
      <c r="E1609" s="5"/>
      <c r="G1609" s="7"/>
      <c r="I1609" s="5"/>
    </row>
    <row r="1610" spans="1:9" x14ac:dyDescent="0.25">
      <c r="A1610" s="5"/>
      <c r="B1610" s="4"/>
      <c r="C1610" s="5"/>
      <c r="D1610" s="2"/>
      <c r="E1610" s="5"/>
      <c r="G1610" s="7"/>
      <c r="I1610" s="5"/>
    </row>
    <row r="1611" spans="1:9" x14ac:dyDescent="0.25">
      <c r="A1611" s="5"/>
      <c r="B1611" s="4"/>
      <c r="C1611" s="5"/>
      <c r="D1611" s="2"/>
      <c r="E1611" s="5"/>
      <c r="G1611" s="7"/>
      <c r="I1611" s="5"/>
    </row>
    <row r="1612" spans="1:9" x14ac:dyDescent="0.25">
      <c r="A1612" s="5"/>
      <c r="B1612" s="4"/>
      <c r="C1612" s="5"/>
      <c r="D1612" s="2"/>
      <c r="E1612" s="5"/>
      <c r="G1612" s="7"/>
      <c r="I1612" s="5"/>
    </row>
    <row r="1613" spans="1:9" x14ac:dyDescent="0.25">
      <c r="A1613" s="5"/>
      <c r="B1613" s="4"/>
      <c r="C1613" s="5"/>
      <c r="D1613" s="2"/>
      <c r="E1613" s="5"/>
      <c r="G1613" s="7"/>
      <c r="I1613" s="5"/>
    </row>
    <row r="1614" spans="1:9" x14ac:dyDescent="0.25">
      <c r="A1614" s="5"/>
      <c r="B1614" s="4"/>
      <c r="C1614" s="5"/>
      <c r="D1614" s="2"/>
      <c r="E1614" s="5"/>
      <c r="G1614" s="7"/>
      <c r="I1614" s="5"/>
    </row>
    <row r="1615" spans="1:9" x14ac:dyDescent="0.25">
      <c r="A1615" s="5"/>
      <c r="B1615" s="4"/>
      <c r="C1615" s="5"/>
      <c r="D1615" s="2"/>
      <c r="E1615" s="5"/>
      <c r="G1615" s="7"/>
      <c r="I1615" s="5"/>
    </row>
    <row r="1616" spans="1:9" x14ac:dyDescent="0.25">
      <c r="A1616" s="5"/>
      <c r="B1616" s="4"/>
      <c r="C1616" s="5"/>
      <c r="D1616" s="2"/>
      <c r="E1616" s="5"/>
      <c r="G1616" s="7"/>
      <c r="I1616" s="5"/>
    </row>
    <row r="1617" spans="1:9" x14ac:dyDescent="0.25">
      <c r="A1617" s="5"/>
      <c r="B1617" s="4"/>
      <c r="C1617" s="5"/>
      <c r="D1617" s="2"/>
      <c r="E1617" s="5"/>
      <c r="G1617" s="7"/>
      <c r="I1617" s="5"/>
    </row>
    <row r="1618" spans="1:9" x14ac:dyDescent="0.25">
      <c r="A1618" s="5"/>
      <c r="B1618" s="4"/>
      <c r="C1618" s="5"/>
      <c r="D1618" s="2"/>
      <c r="E1618" s="5"/>
      <c r="G1618" s="7"/>
      <c r="I1618" s="5"/>
    </row>
    <row r="1619" spans="1:9" x14ac:dyDescent="0.25">
      <c r="A1619" s="5"/>
      <c r="B1619" s="4"/>
      <c r="C1619" s="5"/>
      <c r="D1619" s="2"/>
      <c r="E1619" s="5"/>
      <c r="G1619" s="7"/>
      <c r="I1619" s="5"/>
    </row>
    <row r="1620" spans="1:9" x14ac:dyDescent="0.25">
      <c r="A1620" s="5"/>
      <c r="B1620" s="4"/>
      <c r="C1620" s="5"/>
      <c r="D1620" s="2"/>
      <c r="E1620" s="5"/>
      <c r="G1620" s="7"/>
      <c r="I1620" s="5"/>
    </row>
    <row r="1621" spans="1:9" x14ac:dyDescent="0.25">
      <c r="A1621" s="5"/>
      <c r="B1621" s="4"/>
      <c r="C1621" s="5"/>
      <c r="D1621" s="2"/>
      <c r="E1621" s="5"/>
      <c r="G1621" s="7"/>
      <c r="I1621" s="5"/>
    </row>
    <row r="1622" spans="1:9" x14ac:dyDescent="0.25">
      <c r="A1622" s="5"/>
      <c r="B1622" s="4"/>
      <c r="C1622" s="5"/>
      <c r="D1622" s="2"/>
      <c r="E1622" s="5"/>
      <c r="G1622" s="7"/>
      <c r="I1622" s="5"/>
    </row>
    <row r="1623" spans="1:9" x14ac:dyDescent="0.25">
      <c r="A1623" s="5"/>
      <c r="B1623" s="4"/>
      <c r="C1623" s="5"/>
      <c r="D1623" s="2"/>
      <c r="E1623" s="5"/>
      <c r="G1623" s="7"/>
      <c r="I1623" s="5"/>
    </row>
    <row r="1624" spans="1:9" x14ac:dyDescent="0.25">
      <c r="A1624" s="5"/>
      <c r="B1624" s="4"/>
      <c r="C1624" s="5"/>
      <c r="D1624" s="2"/>
      <c r="E1624" s="5"/>
      <c r="G1624" s="7"/>
      <c r="I1624" s="5"/>
    </row>
    <row r="1625" spans="1:9" x14ac:dyDescent="0.25">
      <c r="A1625" s="5"/>
      <c r="B1625" s="4"/>
      <c r="C1625" s="5"/>
      <c r="D1625" s="2"/>
      <c r="E1625" s="5"/>
      <c r="G1625" s="7"/>
      <c r="I1625" s="5"/>
    </row>
    <row r="1626" spans="1:9" x14ac:dyDescent="0.25">
      <c r="A1626" s="5"/>
      <c r="B1626" s="4"/>
      <c r="C1626" s="5"/>
      <c r="D1626" s="2"/>
      <c r="E1626" s="5"/>
      <c r="G1626" s="7"/>
      <c r="I1626" s="5"/>
    </row>
    <row r="1627" spans="1:9" x14ac:dyDescent="0.25">
      <c r="A1627" s="5"/>
      <c r="B1627" s="4"/>
      <c r="C1627" s="5"/>
      <c r="D1627" s="2"/>
      <c r="E1627" s="5"/>
      <c r="G1627" s="7"/>
      <c r="I1627" s="5"/>
    </row>
    <row r="1628" spans="1:9" x14ac:dyDescent="0.25">
      <c r="A1628" s="5"/>
      <c r="B1628" s="4"/>
      <c r="C1628" s="5"/>
      <c r="D1628" s="2"/>
      <c r="E1628" s="5"/>
      <c r="G1628" s="7"/>
      <c r="I1628" s="5"/>
    </row>
    <row r="1629" spans="1:9" x14ac:dyDescent="0.25">
      <c r="A1629" s="5"/>
      <c r="B1629" s="4"/>
      <c r="C1629" s="5"/>
      <c r="D1629" s="2"/>
      <c r="E1629" s="5"/>
      <c r="G1629" s="7"/>
      <c r="I1629" s="5"/>
    </row>
    <row r="1630" spans="1:9" x14ac:dyDescent="0.25">
      <c r="A1630" s="5"/>
      <c r="B1630" s="4"/>
      <c r="C1630" s="5"/>
      <c r="D1630" s="2"/>
      <c r="E1630" s="5"/>
      <c r="G1630" s="7"/>
      <c r="I1630" s="5"/>
    </row>
    <row r="1631" spans="1:9" x14ac:dyDescent="0.25">
      <c r="A1631" s="5"/>
      <c r="B1631" s="4"/>
      <c r="C1631" s="5"/>
      <c r="D1631" s="2"/>
      <c r="E1631" s="5"/>
      <c r="G1631" s="7"/>
      <c r="I1631" s="5"/>
    </row>
    <row r="1632" spans="1:9" x14ac:dyDescent="0.25">
      <c r="A1632" s="5"/>
      <c r="B1632" s="4"/>
      <c r="C1632" s="5"/>
      <c r="D1632" s="2"/>
      <c r="E1632" s="5"/>
      <c r="G1632" s="7"/>
      <c r="I1632" s="5"/>
    </row>
    <row r="1633" spans="1:9" x14ac:dyDescent="0.25">
      <c r="A1633" s="5"/>
      <c r="B1633" s="4"/>
      <c r="C1633" s="5"/>
      <c r="D1633" s="2"/>
      <c r="E1633" s="5"/>
      <c r="G1633" s="7"/>
      <c r="I1633" s="5"/>
    </row>
    <row r="1634" spans="1:9" x14ac:dyDescent="0.25">
      <c r="A1634" s="5"/>
      <c r="B1634" s="4"/>
      <c r="C1634" s="5"/>
      <c r="D1634" s="2"/>
      <c r="E1634" s="5"/>
      <c r="G1634" s="7"/>
      <c r="I1634" s="5"/>
    </row>
    <row r="1635" spans="1:9" x14ac:dyDescent="0.25">
      <c r="A1635" s="5"/>
      <c r="B1635" s="4"/>
      <c r="C1635" s="5"/>
      <c r="D1635" s="2"/>
      <c r="E1635" s="5"/>
      <c r="G1635" s="7"/>
      <c r="I1635" s="5"/>
    </row>
    <row r="1636" spans="1:9" x14ac:dyDescent="0.25">
      <c r="A1636" s="5"/>
      <c r="B1636" s="4"/>
      <c r="C1636" s="5"/>
      <c r="D1636" s="2"/>
      <c r="E1636" s="5"/>
      <c r="G1636" s="7"/>
      <c r="I1636" s="5"/>
    </row>
    <row r="1637" spans="1:9" x14ac:dyDescent="0.25">
      <c r="A1637" s="5"/>
      <c r="B1637" s="4"/>
      <c r="C1637" s="5"/>
      <c r="D1637" s="2"/>
      <c r="E1637" s="5"/>
      <c r="G1637" s="7"/>
      <c r="I1637" s="5"/>
    </row>
    <row r="1638" spans="1:9" x14ac:dyDescent="0.25">
      <c r="A1638" s="5"/>
      <c r="B1638" s="4"/>
      <c r="C1638" s="5"/>
      <c r="D1638" s="2"/>
      <c r="E1638" s="5"/>
      <c r="G1638" s="7"/>
      <c r="I1638" s="5"/>
    </row>
    <row r="1639" spans="1:9" x14ac:dyDescent="0.25">
      <c r="A1639" s="5"/>
      <c r="B1639" s="4"/>
      <c r="C1639" s="5"/>
      <c r="D1639" s="2"/>
      <c r="E1639" s="5"/>
      <c r="G1639" s="7"/>
      <c r="I1639" s="5"/>
    </row>
    <row r="1640" spans="1:9" x14ac:dyDescent="0.25">
      <c r="A1640" s="5"/>
      <c r="B1640" s="4"/>
      <c r="C1640" s="5"/>
      <c r="D1640" s="2"/>
      <c r="E1640" s="5"/>
      <c r="G1640" s="7"/>
      <c r="I1640" s="5"/>
    </row>
    <row r="1641" spans="1:9" x14ac:dyDescent="0.25">
      <c r="A1641" s="5"/>
      <c r="B1641" s="4"/>
      <c r="C1641" s="5"/>
      <c r="D1641" s="2"/>
      <c r="E1641" s="5"/>
      <c r="G1641" s="7"/>
      <c r="I1641" s="5"/>
    </row>
    <row r="1642" spans="1:9" x14ac:dyDescent="0.25">
      <c r="A1642" s="5"/>
      <c r="B1642" s="4"/>
      <c r="C1642" s="5"/>
      <c r="D1642" s="2"/>
      <c r="E1642" s="5"/>
      <c r="G1642" s="7"/>
      <c r="I1642" s="5"/>
    </row>
    <row r="1643" spans="1:9" x14ac:dyDescent="0.25">
      <c r="A1643" s="5"/>
      <c r="B1643" s="4"/>
      <c r="C1643" s="5"/>
      <c r="D1643" s="2"/>
      <c r="E1643" s="5"/>
      <c r="G1643" s="7"/>
      <c r="I1643" s="5"/>
    </row>
    <row r="1644" spans="1:9" x14ac:dyDescent="0.25">
      <c r="A1644" s="5"/>
      <c r="B1644" s="4"/>
      <c r="C1644" s="5"/>
      <c r="D1644" s="2"/>
      <c r="E1644" s="5"/>
      <c r="G1644" s="7"/>
      <c r="I1644" s="5"/>
    </row>
    <row r="1645" spans="1:9" x14ac:dyDescent="0.25">
      <c r="A1645" s="5"/>
      <c r="B1645" s="4"/>
      <c r="C1645" s="5"/>
      <c r="D1645" s="2"/>
      <c r="E1645" s="5"/>
      <c r="G1645" s="7"/>
      <c r="I1645" s="5"/>
    </row>
    <row r="1646" spans="1:9" x14ac:dyDescent="0.25">
      <c r="A1646" s="5"/>
      <c r="B1646" s="4"/>
      <c r="C1646" s="5"/>
      <c r="D1646" s="2"/>
      <c r="E1646" s="5"/>
      <c r="G1646" s="7"/>
      <c r="I1646" s="5"/>
    </row>
    <row r="1647" spans="1:9" x14ac:dyDescent="0.25">
      <c r="A1647" s="5"/>
      <c r="B1647" s="4"/>
      <c r="C1647" s="5"/>
      <c r="D1647" s="2"/>
      <c r="E1647" s="5"/>
      <c r="G1647" s="7"/>
      <c r="I1647" s="5"/>
    </row>
    <row r="1648" spans="1:9" x14ac:dyDescent="0.25">
      <c r="A1648" s="5"/>
      <c r="B1648" s="4"/>
      <c r="C1648" s="5"/>
      <c r="D1648" s="2"/>
      <c r="E1648" s="5"/>
      <c r="G1648" s="7"/>
      <c r="I1648" s="5"/>
    </row>
    <row r="1649" spans="1:9" x14ac:dyDescent="0.25">
      <c r="A1649" s="5"/>
      <c r="B1649" s="4"/>
      <c r="C1649" s="5"/>
      <c r="D1649" s="2"/>
      <c r="E1649" s="5"/>
      <c r="G1649" s="7"/>
      <c r="I1649" s="5"/>
    </row>
    <row r="1650" spans="1:9" x14ac:dyDescent="0.25">
      <c r="A1650" s="5"/>
      <c r="B1650" s="4"/>
      <c r="C1650" s="5"/>
      <c r="D1650" s="2"/>
      <c r="E1650" s="5"/>
      <c r="G1650" s="7"/>
      <c r="I1650" s="5"/>
    </row>
    <row r="1651" spans="1:9" x14ac:dyDescent="0.25">
      <c r="A1651" s="5"/>
      <c r="B1651" s="4"/>
      <c r="C1651" s="5"/>
      <c r="D1651" s="2"/>
      <c r="E1651" s="5"/>
      <c r="G1651" s="7"/>
      <c r="I1651" s="5"/>
    </row>
    <row r="1652" spans="1:9" x14ac:dyDescent="0.25">
      <c r="A1652" s="5"/>
      <c r="B1652" s="4"/>
      <c r="C1652" s="5"/>
      <c r="D1652" s="2"/>
      <c r="E1652" s="5"/>
      <c r="G1652" s="7"/>
      <c r="I1652" s="5"/>
    </row>
    <row r="1653" spans="1:9" x14ac:dyDescent="0.25">
      <c r="A1653" s="5"/>
      <c r="B1653" s="4"/>
      <c r="C1653" s="5"/>
      <c r="D1653" s="2"/>
      <c r="E1653" s="5"/>
      <c r="G1653" s="7"/>
      <c r="I1653" s="5"/>
    </row>
    <row r="1654" spans="1:9" x14ac:dyDescent="0.25">
      <c r="A1654" s="5"/>
      <c r="B1654" s="4"/>
      <c r="C1654" s="5"/>
      <c r="D1654" s="2"/>
      <c r="E1654" s="5"/>
      <c r="G1654" s="7"/>
      <c r="I1654" s="5"/>
    </row>
    <row r="1655" spans="1:9" x14ac:dyDescent="0.25">
      <c r="A1655" s="5"/>
      <c r="B1655" s="4"/>
      <c r="C1655" s="5"/>
      <c r="D1655" s="2"/>
      <c r="E1655" s="5"/>
      <c r="G1655" s="7"/>
      <c r="I1655" s="5"/>
    </row>
    <row r="1656" spans="1:9" x14ac:dyDescent="0.25">
      <c r="A1656" s="5"/>
      <c r="B1656" s="4"/>
      <c r="C1656" s="5"/>
      <c r="D1656" s="2"/>
      <c r="E1656" s="5"/>
      <c r="G1656" s="7"/>
      <c r="I1656" s="5"/>
    </row>
    <row r="1657" spans="1:9" x14ac:dyDescent="0.25">
      <c r="A1657" s="5"/>
      <c r="B1657" s="4"/>
      <c r="C1657" s="5"/>
      <c r="D1657" s="2"/>
      <c r="E1657" s="5"/>
      <c r="G1657" s="7"/>
      <c r="I1657" s="5"/>
    </row>
    <row r="1658" spans="1:9" x14ac:dyDescent="0.25">
      <c r="A1658" s="5"/>
      <c r="B1658" s="4"/>
      <c r="C1658" s="5"/>
      <c r="D1658" s="2"/>
      <c r="E1658" s="5"/>
      <c r="G1658" s="7"/>
      <c r="I1658" s="5"/>
    </row>
    <row r="1659" spans="1:9" x14ac:dyDescent="0.25">
      <c r="A1659" s="5"/>
      <c r="B1659" s="4"/>
      <c r="C1659" s="5"/>
      <c r="D1659" s="2"/>
      <c r="E1659" s="5"/>
      <c r="G1659" s="7"/>
      <c r="I1659" s="5"/>
    </row>
    <row r="1660" spans="1:9" x14ac:dyDescent="0.25">
      <c r="A1660" s="5"/>
      <c r="B1660" s="4"/>
      <c r="C1660" s="5"/>
      <c r="D1660" s="2"/>
      <c r="E1660" s="5"/>
      <c r="G1660" s="7"/>
      <c r="I1660" s="5"/>
    </row>
    <row r="1661" spans="1:9" x14ac:dyDescent="0.25">
      <c r="A1661" s="5"/>
      <c r="B1661" s="4"/>
      <c r="C1661" s="5"/>
      <c r="D1661" s="2"/>
      <c r="E1661" s="5"/>
      <c r="G1661" s="7"/>
      <c r="I1661" s="5"/>
    </row>
    <row r="1662" spans="1:9" x14ac:dyDescent="0.25">
      <c r="A1662" s="5"/>
      <c r="B1662" s="4"/>
      <c r="C1662" s="5"/>
      <c r="D1662" s="2"/>
      <c r="E1662" s="5"/>
      <c r="G1662" s="7"/>
      <c r="I1662" s="5"/>
    </row>
    <row r="1663" spans="1:9" x14ac:dyDescent="0.25">
      <c r="A1663" s="5"/>
      <c r="B1663" s="4"/>
      <c r="C1663" s="5"/>
      <c r="D1663" s="2"/>
      <c r="E1663" s="5"/>
      <c r="G1663" s="7"/>
      <c r="I1663" s="5"/>
    </row>
    <row r="1664" spans="1:9" x14ac:dyDescent="0.25">
      <c r="A1664" s="5"/>
      <c r="B1664" s="4"/>
      <c r="C1664" s="5"/>
      <c r="D1664" s="2"/>
      <c r="E1664" s="5"/>
      <c r="G1664" s="7"/>
      <c r="I1664" s="5"/>
    </row>
    <row r="1665" spans="1:9" x14ac:dyDescent="0.25">
      <c r="A1665" s="5"/>
      <c r="B1665" s="4"/>
      <c r="C1665" s="5"/>
      <c r="D1665" s="2"/>
      <c r="E1665" s="5"/>
      <c r="G1665" s="7"/>
      <c r="I1665" s="5"/>
    </row>
    <row r="1666" spans="1:9" x14ac:dyDescent="0.25">
      <c r="A1666" s="5"/>
      <c r="B1666" s="4"/>
      <c r="C1666" s="5"/>
      <c r="D1666" s="2"/>
      <c r="E1666" s="5"/>
      <c r="G1666" s="7"/>
      <c r="I1666" s="5"/>
    </row>
    <row r="1667" spans="1:9" x14ac:dyDescent="0.25">
      <c r="A1667" s="5"/>
      <c r="B1667" s="4"/>
      <c r="C1667" s="5"/>
      <c r="D1667" s="2"/>
      <c r="E1667" s="5"/>
      <c r="G1667" s="7"/>
      <c r="I1667" s="5"/>
    </row>
    <row r="1668" spans="1:9" x14ac:dyDescent="0.25">
      <c r="A1668" s="5"/>
      <c r="B1668" s="4"/>
      <c r="C1668" s="5"/>
      <c r="D1668" s="2"/>
      <c r="E1668" s="5"/>
      <c r="G1668" s="7"/>
      <c r="I1668" s="5"/>
    </row>
    <row r="1669" spans="1:9" x14ac:dyDescent="0.25">
      <c r="A1669" s="5"/>
      <c r="B1669" s="4"/>
      <c r="C1669" s="5"/>
      <c r="D1669" s="2"/>
      <c r="E1669" s="5"/>
      <c r="G1669" s="7"/>
      <c r="I1669" s="5"/>
    </row>
    <row r="1670" spans="1:9" x14ac:dyDescent="0.25">
      <c r="A1670" s="5"/>
      <c r="B1670" s="4"/>
      <c r="C1670" s="5"/>
      <c r="D1670" s="2"/>
      <c r="E1670" s="5"/>
      <c r="G1670" s="7"/>
      <c r="I1670" s="5"/>
    </row>
    <row r="1671" spans="1:9" x14ac:dyDescent="0.25">
      <c r="A1671" s="5"/>
      <c r="B1671" s="4"/>
      <c r="C1671" s="5"/>
      <c r="D1671" s="2"/>
      <c r="E1671" s="5"/>
      <c r="G1671" s="7"/>
      <c r="I1671" s="5"/>
    </row>
    <row r="1672" spans="1:9" x14ac:dyDescent="0.25">
      <c r="A1672" s="5"/>
      <c r="B1672" s="4"/>
      <c r="C1672" s="5"/>
      <c r="D1672" s="2"/>
      <c r="E1672" s="5"/>
      <c r="G1672" s="7"/>
      <c r="I1672" s="5"/>
    </row>
    <row r="1673" spans="1:9" x14ac:dyDescent="0.25">
      <c r="A1673" s="5"/>
      <c r="B1673" s="4"/>
      <c r="C1673" s="5"/>
      <c r="D1673" s="2"/>
      <c r="E1673" s="5"/>
      <c r="G1673" s="7"/>
      <c r="I1673" s="5"/>
    </row>
    <row r="1674" spans="1:9" x14ac:dyDescent="0.25">
      <c r="A1674" s="5"/>
      <c r="B1674" s="4"/>
      <c r="C1674" s="5"/>
      <c r="D1674" s="2"/>
      <c r="E1674" s="5"/>
      <c r="G1674" s="7"/>
      <c r="I1674" s="5"/>
    </row>
    <row r="1675" spans="1:9" x14ac:dyDescent="0.25">
      <c r="A1675" s="5"/>
      <c r="B1675" s="4"/>
      <c r="C1675" s="5"/>
      <c r="D1675" s="2"/>
      <c r="E1675" s="5"/>
      <c r="G1675" s="7"/>
      <c r="I1675" s="5"/>
    </row>
    <row r="1676" spans="1:9" x14ac:dyDescent="0.25">
      <c r="A1676" s="5"/>
      <c r="B1676" s="4"/>
      <c r="C1676" s="5"/>
      <c r="D1676" s="2"/>
      <c r="E1676" s="5"/>
      <c r="G1676" s="7"/>
      <c r="I1676" s="5"/>
    </row>
    <row r="1677" spans="1:9" x14ac:dyDescent="0.25">
      <c r="A1677" s="5"/>
      <c r="B1677" s="4"/>
      <c r="C1677" s="5"/>
      <c r="D1677" s="2"/>
      <c r="E1677" s="5"/>
      <c r="G1677" s="7"/>
      <c r="I1677" s="5"/>
    </row>
    <row r="1678" spans="1:9" x14ac:dyDescent="0.25">
      <c r="A1678" s="5"/>
      <c r="B1678" s="4"/>
      <c r="C1678" s="5"/>
      <c r="D1678" s="2"/>
      <c r="E1678" s="5"/>
      <c r="G1678" s="7"/>
      <c r="I1678" s="5"/>
    </row>
    <row r="1679" spans="1:9" x14ac:dyDescent="0.25">
      <c r="A1679" s="5"/>
      <c r="B1679" s="4"/>
      <c r="C1679" s="5"/>
      <c r="D1679" s="2"/>
      <c r="E1679" s="5"/>
      <c r="G1679" s="7"/>
      <c r="I1679" s="5"/>
    </row>
    <row r="1680" spans="1:9" x14ac:dyDescent="0.25">
      <c r="A1680" s="5"/>
      <c r="B1680" s="4"/>
      <c r="C1680" s="5"/>
      <c r="D1680" s="2"/>
      <c r="E1680" s="5"/>
      <c r="G1680" s="7"/>
      <c r="I1680" s="5"/>
    </row>
    <row r="1681" spans="1:9" x14ac:dyDescent="0.25">
      <c r="A1681" s="5"/>
      <c r="B1681" s="4"/>
      <c r="C1681" s="5"/>
      <c r="D1681" s="2"/>
      <c r="E1681" s="5"/>
      <c r="G1681" s="7"/>
      <c r="I1681" s="5"/>
    </row>
    <row r="1682" spans="1:9" x14ac:dyDescent="0.25">
      <c r="A1682" s="5"/>
      <c r="B1682" s="4"/>
      <c r="C1682" s="5"/>
      <c r="D1682" s="2"/>
      <c r="E1682" s="5"/>
      <c r="G1682" s="7"/>
      <c r="I1682" s="5"/>
    </row>
    <row r="1683" spans="1:9" x14ac:dyDescent="0.25">
      <c r="A1683" s="5"/>
      <c r="B1683" s="4"/>
      <c r="C1683" s="5"/>
      <c r="D1683" s="2"/>
      <c r="E1683" s="5"/>
      <c r="G1683" s="7"/>
      <c r="I1683" s="5"/>
    </row>
    <row r="1684" spans="1:9" x14ac:dyDescent="0.25">
      <c r="A1684" s="5"/>
      <c r="B1684" s="4"/>
      <c r="C1684" s="5"/>
      <c r="D1684" s="2"/>
      <c r="E1684" s="5"/>
      <c r="G1684" s="7"/>
      <c r="I1684" s="5"/>
    </row>
    <row r="1685" spans="1:9" x14ac:dyDescent="0.25">
      <c r="A1685" s="5"/>
      <c r="B1685" s="4"/>
      <c r="C1685" s="5"/>
      <c r="D1685" s="2"/>
      <c r="E1685" s="5"/>
      <c r="G1685" s="7"/>
      <c r="I1685" s="5"/>
    </row>
    <row r="1686" spans="1:9" x14ac:dyDescent="0.25">
      <c r="A1686" s="5"/>
      <c r="B1686" s="4"/>
      <c r="C1686" s="5"/>
      <c r="D1686" s="2"/>
      <c r="E1686" s="5"/>
      <c r="G1686" s="7"/>
      <c r="I1686" s="5"/>
    </row>
    <row r="1687" spans="1:9" x14ac:dyDescent="0.25">
      <c r="A1687" s="5"/>
      <c r="B1687" s="4"/>
      <c r="C1687" s="5"/>
      <c r="D1687" s="2"/>
      <c r="E1687" s="5"/>
      <c r="G1687" s="7"/>
      <c r="I1687" s="5"/>
    </row>
    <row r="1688" spans="1:9" x14ac:dyDescent="0.25">
      <c r="A1688" s="5"/>
      <c r="B1688" s="4"/>
      <c r="C1688" s="5"/>
      <c r="D1688" s="2"/>
      <c r="E1688" s="5"/>
      <c r="G1688" s="7"/>
      <c r="I1688" s="5"/>
    </row>
    <row r="1689" spans="1:9" x14ac:dyDescent="0.25">
      <c r="A1689" s="5"/>
      <c r="B1689" s="4"/>
      <c r="C1689" s="5"/>
      <c r="D1689" s="2"/>
      <c r="E1689" s="5"/>
      <c r="G1689" s="7"/>
      <c r="I1689" s="5"/>
    </row>
    <row r="1690" spans="1:9" x14ac:dyDescent="0.25">
      <c r="A1690" s="5"/>
      <c r="B1690" s="4"/>
      <c r="C1690" s="5"/>
      <c r="D1690" s="2"/>
      <c r="E1690" s="5"/>
      <c r="G1690" s="7"/>
      <c r="I1690" s="5"/>
    </row>
    <row r="1691" spans="1:9" x14ac:dyDescent="0.25">
      <c r="A1691" s="5"/>
      <c r="B1691" s="4"/>
      <c r="C1691" s="5"/>
      <c r="D1691" s="2"/>
      <c r="E1691" s="5"/>
      <c r="G1691" s="7"/>
      <c r="I1691" s="5"/>
    </row>
    <row r="1692" spans="1:9" x14ac:dyDescent="0.25">
      <c r="A1692" s="5"/>
      <c r="B1692" s="4"/>
      <c r="C1692" s="5"/>
      <c r="D1692" s="2"/>
      <c r="E1692" s="5"/>
      <c r="G1692" s="7"/>
      <c r="I1692" s="5"/>
    </row>
    <row r="1693" spans="1:9" x14ac:dyDescent="0.25">
      <c r="A1693" s="5"/>
      <c r="B1693" s="4"/>
      <c r="C1693" s="5"/>
      <c r="D1693" s="2"/>
      <c r="E1693" s="5"/>
      <c r="G1693" s="7"/>
      <c r="I1693" s="5"/>
    </row>
    <row r="1694" spans="1:9" x14ac:dyDescent="0.25">
      <c r="A1694" s="5"/>
      <c r="B1694" s="4"/>
      <c r="C1694" s="5"/>
      <c r="D1694" s="2"/>
      <c r="E1694" s="5"/>
      <c r="G1694" s="7"/>
      <c r="I1694" s="5"/>
    </row>
    <row r="1695" spans="1:9" x14ac:dyDescent="0.25">
      <c r="A1695" s="5"/>
      <c r="B1695" s="4"/>
      <c r="C1695" s="5"/>
      <c r="D1695" s="2"/>
      <c r="E1695" s="5"/>
      <c r="G1695" s="7"/>
      <c r="I1695" s="5"/>
    </row>
    <row r="1696" spans="1:9" x14ac:dyDescent="0.25">
      <c r="A1696" s="5"/>
      <c r="B1696" s="4"/>
      <c r="C1696" s="5"/>
      <c r="D1696" s="2"/>
      <c r="E1696" s="5"/>
      <c r="G1696" s="7"/>
      <c r="I1696" s="5"/>
    </row>
    <row r="1697" spans="1:9" x14ac:dyDescent="0.25">
      <c r="A1697" s="5"/>
      <c r="B1697" s="4"/>
      <c r="C1697" s="5"/>
      <c r="D1697" s="2"/>
      <c r="E1697" s="5"/>
      <c r="G1697" s="7"/>
      <c r="I1697" s="5"/>
    </row>
    <row r="1698" spans="1:9" x14ac:dyDescent="0.25">
      <c r="A1698" s="5"/>
      <c r="B1698" s="4"/>
      <c r="C1698" s="5"/>
      <c r="D1698" s="2"/>
      <c r="E1698" s="5"/>
      <c r="G1698" s="7"/>
      <c r="I1698" s="5"/>
    </row>
    <row r="1699" spans="1:9" x14ac:dyDescent="0.25">
      <c r="A1699" s="5"/>
      <c r="B1699" s="4"/>
      <c r="C1699" s="5"/>
      <c r="D1699" s="2"/>
      <c r="E1699" s="5"/>
      <c r="G1699" s="7"/>
      <c r="I1699" s="5"/>
    </row>
    <row r="1700" spans="1:9" x14ac:dyDescent="0.25">
      <c r="A1700" s="5"/>
      <c r="B1700" s="4"/>
      <c r="C1700" s="5"/>
      <c r="D1700" s="2"/>
      <c r="E1700" s="5"/>
      <c r="G1700" s="7"/>
      <c r="I1700" s="5"/>
    </row>
    <row r="1701" spans="1:9" x14ac:dyDescent="0.25">
      <c r="A1701" s="5"/>
      <c r="B1701" s="4"/>
      <c r="C1701" s="5"/>
      <c r="D1701" s="2"/>
      <c r="E1701" s="5"/>
      <c r="G1701" s="7"/>
      <c r="I1701" s="5"/>
    </row>
    <row r="1702" spans="1:9" x14ac:dyDescent="0.25">
      <c r="A1702" s="5"/>
      <c r="B1702" s="4"/>
      <c r="C1702" s="5"/>
      <c r="D1702" s="2"/>
      <c r="E1702" s="5"/>
      <c r="G1702" s="7"/>
      <c r="I1702" s="5"/>
    </row>
    <row r="1703" spans="1:9" x14ac:dyDescent="0.25">
      <c r="A1703" s="5"/>
      <c r="B1703" s="4"/>
      <c r="C1703" s="5"/>
      <c r="D1703" s="2"/>
      <c r="E1703" s="5"/>
      <c r="G1703" s="7"/>
      <c r="I1703" s="5"/>
    </row>
    <row r="1704" spans="1:9" x14ac:dyDescent="0.25">
      <c r="A1704" s="5"/>
      <c r="B1704" s="4"/>
      <c r="C1704" s="5"/>
      <c r="D1704" s="2"/>
      <c r="E1704" s="5"/>
      <c r="G1704" s="7"/>
      <c r="I1704" s="5"/>
    </row>
    <row r="1705" spans="1:9" x14ac:dyDescent="0.25">
      <c r="A1705" s="5"/>
      <c r="B1705" s="4"/>
      <c r="C1705" s="5"/>
      <c r="D1705" s="2"/>
      <c r="E1705" s="5"/>
      <c r="G1705" s="7"/>
      <c r="I1705" s="5"/>
    </row>
    <row r="1706" spans="1:9" x14ac:dyDescent="0.25">
      <c r="A1706" s="5"/>
      <c r="B1706" s="4"/>
      <c r="C1706" s="5"/>
      <c r="D1706" s="2"/>
      <c r="E1706" s="5"/>
      <c r="G1706" s="7"/>
      <c r="I1706" s="5"/>
    </row>
    <row r="1707" spans="1:9" x14ac:dyDescent="0.25">
      <c r="A1707" s="5"/>
      <c r="B1707" s="4"/>
      <c r="C1707" s="5"/>
      <c r="D1707" s="2"/>
      <c r="E1707" s="5"/>
      <c r="G1707" s="7"/>
      <c r="I1707" s="5"/>
    </row>
    <row r="1708" spans="1:9" x14ac:dyDescent="0.25">
      <c r="A1708" s="5"/>
      <c r="B1708" s="4"/>
      <c r="C1708" s="5"/>
      <c r="D1708" s="2"/>
      <c r="E1708" s="5"/>
      <c r="G1708" s="7"/>
      <c r="I1708" s="5"/>
    </row>
    <row r="1709" spans="1:9" x14ac:dyDescent="0.25">
      <c r="A1709" s="5"/>
      <c r="B1709" s="4"/>
      <c r="C1709" s="5"/>
      <c r="D1709" s="2"/>
      <c r="E1709" s="5"/>
      <c r="G1709" s="7"/>
      <c r="I1709" s="5"/>
    </row>
    <row r="1710" spans="1:9" x14ac:dyDescent="0.25">
      <c r="A1710" s="5"/>
      <c r="B1710" s="4"/>
      <c r="C1710" s="5"/>
      <c r="D1710" s="2"/>
      <c r="E1710" s="5"/>
      <c r="G1710" s="7"/>
      <c r="I1710" s="5"/>
    </row>
    <row r="1711" spans="1:9" x14ac:dyDescent="0.25">
      <c r="A1711" s="5"/>
      <c r="B1711" s="4"/>
      <c r="C1711" s="5"/>
      <c r="D1711" s="2"/>
      <c r="E1711" s="5"/>
      <c r="G1711" s="7"/>
      <c r="I1711" s="5"/>
    </row>
    <row r="1712" spans="1:9" x14ac:dyDescent="0.25">
      <c r="A1712" s="5"/>
      <c r="B1712" s="4"/>
      <c r="C1712" s="5"/>
      <c r="D1712" s="2"/>
      <c r="E1712" s="5"/>
      <c r="G1712" s="7"/>
      <c r="I1712" s="5"/>
    </row>
    <row r="1713" spans="1:9" x14ac:dyDescent="0.25">
      <c r="A1713" s="5"/>
      <c r="B1713" s="4"/>
      <c r="C1713" s="5"/>
      <c r="D1713" s="2"/>
      <c r="E1713" s="5"/>
      <c r="G1713" s="7"/>
      <c r="I1713" s="5"/>
    </row>
    <row r="1714" spans="1:9" x14ac:dyDescent="0.25">
      <c r="A1714" s="5"/>
      <c r="B1714" s="4"/>
      <c r="C1714" s="5"/>
      <c r="D1714" s="2"/>
      <c r="E1714" s="5"/>
      <c r="G1714" s="7"/>
      <c r="I1714" s="5"/>
    </row>
    <row r="1715" spans="1:9" x14ac:dyDescent="0.25">
      <c r="A1715" s="5"/>
      <c r="B1715" s="4"/>
      <c r="C1715" s="5"/>
      <c r="D1715" s="2"/>
      <c r="E1715" s="5"/>
      <c r="G1715" s="7"/>
      <c r="I1715" s="5"/>
    </row>
    <row r="1716" spans="1:9" x14ac:dyDescent="0.25">
      <c r="A1716" s="5"/>
      <c r="B1716" s="4"/>
      <c r="C1716" s="5"/>
      <c r="D1716" s="2"/>
      <c r="E1716" s="5"/>
      <c r="G1716" s="7"/>
      <c r="I1716" s="5"/>
    </row>
    <row r="1717" spans="1:9" x14ac:dyDescent="0.25">
      <c r="A1717" s="5"/>
      <c r="B1717" s="4"/>
      <c r="C1717" s="5"/>
      <c r="D1717" s="2"/>
      <c r="E1717" s="5"/>
      <c r="G1717" s="7"/>
      <c r="I1717" s="5"/>
    </row>
    <row r="1718" spans="1:9" x14ac:dyDescent="0.25">
      <c r="A1718" s="5"/>
      <c r="B1718" s="4"/>
      <c r="C1718" s="5"/>
      <c r="D1718" s="2"/>
      <c r="E1718" s="5"/>
      <c r="G1718" s="7"/>
      <c r="I1718" s="5"/>
    </row>
    <row r="1719" spans="1:9" x14ac:dyDescent="0.25">
      <c r="A1719" s="5"/>
      <c r="B1719" s="4"/>
      <c r="C1719" s="5"/>
      <c r="D1719" s="2"/>
      <c r="E1719" s="5"/>
      <c r="G1719" s="7"/>
      <c r="I1719" s="5"/>
    </row>
    <row r="1720" spans="1:9" x14ac:dyDescent="0.25">
      <c r="A1720" s="5"/>
      <c r="B1720" s="4"/>
      <c r="C1720" s="5"/>
      <c r="D1720" s="2"/>
      <c r="E1720" s="5"/>
      <c r="G1720" s="7"/>
      <c r="I1720" s="5"/>
    </row>
    <row r="1721" spans="1:9" x14ac:dyDescent="0.25">
      <c r="A1721" s="5"/>
      <c r="B1721" s="4"/>
      <c r="C1721" s="5"/>
      <c r="D1721" s="2"/>
      <c r="E1721" s="5"/>
      <c r="G1721" s="7"/>
      <c r="I1721" s="5"/>
    </row>
    <row r="1722" spans="1:9" x14ac:dyDescent="0.25">
      <c r="A1722" s="5"/>
      <c r="B1722" s="4"/>
      <c r="C1722" s="5"/>
      <c r="D1722" s="2"/>
      <c r="E1722" s="5"/>
      <c r="G1722" s="7"/>
      <c r="I1722" s="5"/>
    </row>
    <row r="1723" spans="1:9" x14ac:dyDescent="0.25">
      <c r="A1723" s="5"/>
      <c r="B1723" s="4"/>
      <c r="C1723" s="5"/>
      <c r="D1723" s="2"/>
      <c r="E1723" s="5"/>
      <c r="G1723" s="7"/>
      <c r="I1723" s="5"/>
    </row>
    <row r="1724" spans="1:9" x14ac:dyDescent="0.25">
      <c r="A1724" s="5"/>
      <c r="B1724" s="4"/>
      <c r="C1724" s="5"/>
      <c r="D1724" s="2"/>
      <c r="E1724" s="5"/>
      <c r="G1724" s="7"/>
      <c r="I1724" s="5"/>
    </row>
    <row r="1725" spans="1:9" x14ac:dyDescent="0.25">
      <c r="A1725" s="5"/>
      <c r="B1725" s="4"/>
      <c r="C1725" s="5"/>
      <c r="D1725" s="2"/>
      <c r="E1725" s="5"/>
      <c r="G1725" s="7"/>
      <c r="I1725" s="5"/>
    </row>
    <row r="1726" spans="1:9" x14ac:dyDescent="0.25">
      <c r="A1726" s="5"/>
      <c r="B1726" s="4"/>
      <c r="C1726" s="5"/>
      <c r="D1726" s="2"/>
      <c r="E1726" s="5"/>
      <c r="G1726" s="7"/>
      <c r="I1726" s="5"/>
    </row>
    <row r="1727" spans="1:9" x14ac:dyDescent="0.25">
      <c r="A1727" s="5"/>
      <c r="B1727" s="4"/>
      <c r="C1727" s="5"/>
      <c r="D1727" s="2"/>
      <c r="E1727" s="5"/>
      <c r="G1727" s="7"/>
      <c r="I1727" s="5"/>
    </row>
    <row r="1728" spans="1:9" x14ac:dyDescent="0.25">
      <c r="A1728" s="5"/>
      <c r="B1728" s="4"/>
      <c r="C1728" s="5"/>
      <c r="D1728" s="2"/>
      <c r="E1728" s="5"/>
      <c r="G1728" s="7"/>
      <c r="I1728" s="5"/>
    </row>
    <row r="1729" spans="1:9" x14ac:dyDescent="0.25">
      <c r="A1729" s="5"/>
      <c r="B1729" s="4"/>
      <c r="C1729" s="5"/>
      <c r="D1729" s="2"/>
      <c r="E1729" s="5"/>
      <c r="G1729" s="7"/>
      <c r="I1729" s="5"/>
    </row>
    <row r="1730" spans="1:9" x14ac:dyDescent="0.25">
      <c r="A1730" s="5"/>
      <c r="B1730" s="4"/>
      <c r="C1730" s="5"/>
      <c r="D1730" s="2"/>
      <c r="E1730" s="5"/>
      <c r="G1730" s="7"/>
      <c r="I1730" s="5"/>
    </row>
    <row r="1731" spans="1:9" x14ac:dyDescent="0.25">
      <c r="A1731" s="5"/>
      <c r="B1731" s="4"/>
      <c r="C1731" s="5"/>
      <c r="D1731" s="2"/>
      <c r="E1731" s="5"/>
      <c r="G1731" s="7"/>
      <c r="I1731" s="5"/>
    </row>
    <row r="1732" spans="1:9" x14ac:dyDescent="0.25">
      <c r="A1732" s="5"/>
      <c r="B1732" s="4"/>
      <c r="C1732" s="5"/>
      <c r="D1732" s="2"/>
      <c r="E1732" s="5"/>
      <c r="G1732" s="7"/>
      <c r="I1732" s="5"/>
    </row>
    <row r="1733" spans="1:9" x14ac:dyDescent="0.25">
      <c r="A1733" s="5"/>
      <c r="B1733" s="4"/>
      <c r="C1733" s="5"/>
      <c r="D1733" s="2"/>
      <c r="E1733" s="5"/>
      <c r="G1733" s="7"/>
      <c r="I1733" s="5"/>
    </row>
    <row r="1734" spans="1:9" x14ac:dyDescent="0.25">
      <c r="A1734" s="5"/>
      <c r="B1734" s="4"/>
      <c r="C1734" s="5"/>
      <c r="D1734" s="2"/>
      <c r="E1734" s="5"/>
      <c r="G1734" s="7"/>
      <c r="I1734" s="5"/>
    </row>
    <row r="1735" spans="1:9" x14ac:dyDescent="0.25">
      <c r="A1735" s="5"/>
      <c r="B1735" s="4"/>
      <c r="C1735" s="5"/>
      <c r="D1735" s="2"/>
      <c r="E1735" s="5"/>
      <c r="G1735" s="7"/>
      <c r="I1735" s="5"/>
    </row>
    <row r="1736" spans="1:9" x14ac:dyDescent="0.25">
      <c r="A1736" s="5"/>
      <c r="B1736" s="4"/>
      <c r="C1736" s="5"/>
      <c r="D1736" s="2"/>
      <c r="E1736" s="5"/>
      <c r="G1736" s="7"/>
      <c r="I1736" s="5"/>
    </row>
    <row r="1737" spans="1:9" x14ac:dyDescent="0.25">
      <c r="A1737" s="5"/>
      <c r="B1737" s="4"/>
      <c r="C1737" s="5"/>
      <c r="D1737" s="2"/>
      <c r="E1737" s="5"/>
      <c r="G1737" s="7"/>
      <c r="I1737" s="5"/>
    </row>
    <row r="1738" spans="1:9" x14ac:dyDescent="0.25">
      <c r="A1738" s="5"/>
      <c r="B1738" s="4"/>
      <c r="C1738" s="5"/>
      <c r="D1738" s="2"/>
      <c r="E1738" s="5"/>
      <c r="G1738" s="7"/>
      <c r="I1738" s="5"/>
    </row>
    <row r="1739" spans="1:9" x14ac:dyDescent="0.25">
      <c r="A1739" s="5"/>
      <c r="B1739" s="4"/>
      <c r="C1739" s="5"/>
      <c r="D1739" s="2"/>
      <c r="E1739" s="5"/>
      <c r="G1739" s="7"/>
      <c r="I1739" s="5"/>
    </row>
    <row r="1740" spans="1:9" x14ac:dyDescent="0.25">
      <c r="A1740" s="5"/>
      <c r="B1740" s="4"/>
      <c r="C1740" s="5"/>
      <c r="D1740" s="2"/>
      <c r="E1740" s="5"/>
      <c r="G1740" s="7"/>
      <c r="I1740" s="5"/>
    </row>
    <row r="1741" spans="1:9" x14ac:dyDescent="0.25">
      <c r="A1741" s="5"/>
      <c r="B1741" s="4"/>
      <c r="C1741" s="5"/>
      <c r="D1741" s="2"/>
      <c r="E1741" s="5"/>
      <c r="G1741" s="7"/>
      <c r="I1741" s="5"/>
    </row>
    <row r="1742" spans="1:9" x14ac:dyDescent="0.25">
      <c r="A1742" s="5"/>
      <c r="B1742" s="4"/>
      <c r="C1742" s="5"/>
      <c r="D1742" s="2"/>
      <c r="E1742" s="5"/>
      <c r="G1742" s="7"/>
      <c r="I1742" s="5"/>
    </row>
    <row r="1743" spans="1:9" x14ac:dyDescent="0.25">
      <c r="A1743" s="5"/>
      <c r="B1743" s="4"/>
      <c r="C1743" s="5"/>
      <c r="D1743" s="2"/>
      <c r="E1743" s="5"/>
      <c r="G1743" s="7"/>
      <c r="I1743" s="5"/>
    </row>
    <row r="1744" spans="1:9" x14ac:dyDescent="0.25">
      <c r="A1744" s="5"/>
      <c r="B1744" s="4"/>
      <c r="C1744" s="5"/>
      <c r="D1744" s="2"/>
      <c r="E1744" s="5"/>
      <c r="G1744" s="7"/>
      <c r="I1744" s="5"/>
    </row>
    <row r="1745" spans="1:9" x14ac:dyDescent="0.25">
      <c r="A1745" s="5"/>
      <c r="B1745" s="4"/>
      <c r="C1745" s="5"/>
      <c r="D1745" s="2"/>
      <c r="E1745" s="5"/>
      <c r="G1745" s="7"/>
      <c r="I1745" s="5"/>
    </row>
    <row r="1746" spans="1:9" x14ac:dyDescent="0.25">
      <c r="A1746" s="5"/>
      <c r="B1746" s="4"/>
      <c r="C1746" s="5"/>
      <c r="D1746" s="2"/>
      <c r="E1746" s="5"/>
      <c r="G1746" s="7"/>
      <c r="I1746" s="5"/>
    </row>
    <row r="1747" spans="1:9" x14ac:dyDescent="0.25">
      <c r="A1747" s="5"/>
      <c r="B1747" s="4"/>
      <c r="C1747" s="5"/>
      <c r="D1747" s="2"/>
      <c r="E1747" s="5"/>
      <c r="G1747" s="7"/>
      <c r="I1747" s="5"/>
    </row>
    <row r="1748" spans="1:9" x14ac:dyDescent="0.25">
      <c r="A1748" s="5"/>
      <c r="B1748" s="4"/>
      <c r="C1748" s="5"/>
      <c r="D1748" s="2"/>
      <c r="E1748" s="5"/>
      <c r="G1748" s="7"/>
      <c r="I1748" s="5"/>
    </row>
    <row r="1749" spans="1:9" x14ac:dyDescent="0.25">
      <c r="A1749" s="5"/>
      <c r="B1749" s="4"/>
      <c r="C1749" s="5"/>
      <c r="D1749" s="2"/>
      <c r="E1749" s="5"/>
      <c r="G1749" s="7"/>
      <c r="I1749" s="5"/>
    </row>
    <row r="1750" spans="1:9" x14ac:dyDescent="0.25">
      <c r="A1750" s="5"/>
      <c r="B1750" s="4"/>
      <c r="C1750" s="5"/>
      <c r="D1750" s="2"/>
      <c r="E1750" s="5"/>
      <c r="G1750" s="7"/>
      <c r="I1750" s="5"/>
    </row>
    <row r="1751" spans="1:9" x14ac:dyDescent="0.25">
      <c r="A1751" s="5"/>
      <c r="B1751" s="4"/>
      <c r="C1751" s="5"/>
      <c r="D1751" s="2"/>
      <c r="E1751" s="5"/>
      <c r="G1751" s="7"/>
      <c r="I1751" s="5"/>
    </row>
    <row r="1752" spans="1:9" x14ac:dyDescent="0.25">
      <c r="A1752" s="5"/>
      <c r="B1752" s="4"/>
      <c r="C1752" s="5"/>
      <c r="D1752" s="2"/>
      <c r="E1752" s="5"/>
      <c r="G1752" s="7"/>
      <c r="I1752" s="5"/>
    </row>
    <row r="1753" spans="1:9" x14ac:dyDescent="0.25">
      <c r="A1753" s="5"/>
      <c r="B1753" s="4"/>
      <c r="C1753" s="5"/>
      <c r="D1753" s="2"/>
      <c r="E1753" s="5"/>
      <c r="G1753" s="7"/>
      <c r="I1753" s="5"/>
    </row>
    <row r="1754" spans="1:9" x14ac:dyDescent="0.25">
      <c r="A1754" s="5"/>
      <c r="B1754" s="4"/>
      <c r="C1754" s="5"/>
      <c r="D1754" s="2"/>
      <c r="E1754" s="5"/>
      <c r="G1754" s="7"/>
      <c r="I1754" s="5"/>
    </row>
    <row r="1755" spans="1:9" x14ac:dyDescent="0.25">
      <c r="A1755" s="5"/>
      <c r="B1755" s="4"/>
      <c r="C1755" s="5"/>
      <c r="D1755" s="2"/>
      <c r="E1755" s="5"/>
      <c r="G1755" s="7"/>
      <c r="I1755" s="5"/>
    </row>
    <row r="1756" spans="1:9" x14ac:dyDescent="0.25">
      <c r="A1756" s="5"/>
      <c r="B1756" s="4"/>
      <c r="C1756" s="5"/>
      <c r="D1756" s="2"/>
      <c r="E1756" s="5"/>
      <c r="G1756" s="7"/>
      <c r="I1756" s="5"/>
    </row>
    <row r="1757" spans="1:9" x14ac:dyDescent="0.25">
      <c r="A1757" s="5"/>
      <c r="B1757" s="4"/>
      <c r="C1757" s="5"/>
      <c r="D1757" s="2"/>
      <c r="E1757" s="5"/>
      <c r="G1757" s="7"/>
      <c r="I1757" s="5"/>
    </row>
    <row r="1758" spans="1:9" x14ac:dyDescent="0.25">
      <c r="A1758" s="5"/>
      <c r="B1758" s="4"/>
      <c r="C1758" s="5"/>
      <c r="D1758" s="2"/>
      <c r="E1758" s="5"/>
      <c r="G1758" s="7"/>
      <c r="I1758" s="5"/>
    </row>
    <row r="1759" spans="1:9" x14ac:dyDescent="0.25">
      <c r="A1759" s="5"/>
      <c r="B1759" s="4"/>
      <c r="C1759" s="5"/>
      <c r="D1759" s="2"/>
      <c r="E1759" s="5"/>
      <c r="G1759" s="7"/>
      <c r="I1759" s="5"/>
    </row>
    <row r="1760" spans="1:9" x14ac:dyDescent="0.25">
      <c r="A1760" s="5"/>
      <c r="B1760" s="4"/>
      <c r="C1760" s="5"/>
      <c r="D1760" s="2"/>
      <c r="E1760" s="5"/>
      <c r="G1760" s="7"/>
      <c r="I1760" s="5"/>
    </row>
    <row r="1761" spans="1:9" x14ac:dyDescent="0.25">
      <c r="A1761" s="5"/>
      <c r="B1761" s="4"/>
      <c r="C1761" s="5"/>
      <c r="D1761" s="2"/>
      <c r="E1761" s="5"/>
      <c r="G1761" s="7"/>
      <c r="I1761" s="5"/>
    </row>
    <row r="1762" spans="1:9" x14ac:dyDescent="0.25">
      <c r="A1762" s="5"/>
      <c r="B1762" s="4"/>
      <c r="C1762" s="5"/>
      <c r="D1762" s="2"/>
      <c r="E1762" s="5"/>
      <c r="G1762" s="7"/>
      <c r="I1762" s="5"/>
    </row>
    <row r="1763" spans="1:9" x14ac:dyDescent="0.25">
      <c r="A1763" s="5"/>
      <c r="B1763" s="4"/>
      <c r="C1763" s="5"/>
      <c r="D1763" s="2"/>
      <c r="E1763" s="5"/>
      <c r="G1763" s="7"/>
      <c r="I1763" s="5"/>
    </row>
    <row r="1764" spans="1:9" x14ac:dyDescent="0.25">
      <c r="A1764" s="5"/>
      <c r="B1764" s="4"/>
      <c r="C1764" s="5"/>
      <c r="D1764" s="2"/>
      <c r="E1764" s="5"/>
      <c r="G1764" s="7"/>
      <c r="I1764" s="5"/>
    </row>
    <row r="1765" spans="1:9" x14ac:dyDescent="0.25">
      <c r="A1765" s="5"/>
      <c r="B1765" s="4"/>
      <c r="C1765" s="5"/>
      <c r="D1765" s="2"/>
      <c r="E1765" s="5"/>
      <c r="G1765" s="7"/>
      <c r="I1765" s="5"/>
    </row>
    <row r="1766" spans="1:9" x14ac:dyDescent="0.25">
      <c r="A1766" s="5"/>
      <c r="B1766" s="4"/>
      <c r="C1766" s="5"/>
      <c r="D1766" s="2"/>
      <c r="E1766" s="5"/>
      <c r="G1766" s="7"/>
      <c r="I1766" s="5"/>
    </row>
    <row r="1767" spans="1:9" x14ac:dyDescent="0.25">
      <c r="A1767" s="5"/>
      <c r="B1767" s="4"/>
      <c r="C1767" s="5"/>
      <c r="D1767" s="2"/>
      <c r="E1767" s="5"/>
      <c r="G1767" s="7"/>
      <c r="I1767" s="5"/>
    </row>
    <row r="1768" spans="1:9" x14ac:dyDescent="0.25">
      <c r="A1768" s="5"/>
      <c r="B1768" s="4"/>
      <c r="C1768" s="5"/>
      <c r="D1768" s="2"/>
      <c r="E1768" s="5"/>
      <c r="G1768" s="7"/>
      <c r="I1768" s="5"/>
    </row>
    <row r="1769" spans="1:9" x14ac:dyDescent="0.25">
      <c r="A1769" s="5"/>
      <c r="B1769" s="4"/>
      <c r="C1769" s="5"/>
      <c r="D1769" s="2"/>
      <c r="E1769" s="5"/>
      <c r="G1769" s="7"/>
      <c r="I1769" s="5"/>
    </row>
    <row r="1770" spans="1:9" x14ac:dyDescent="0.25">
      <c r="A1770" s="5"/>
      <c r="B1770" s="4"/>
      <c r="C1770" s="5"/>
      <c r="D1770" s="2"/>
      <c r="E1770" s="5"/>
      <c r="G1770" s="7"/>
      <c r="I1770" s="5"/>
    </row>
    <row r="1771" spans="1:9" x14ac:dyDescent="0.25">
      <c r="A1771" s="5"/>
      <c r="B1771" s="4"/>
      <c r="C1771" s="5"/>
      <c r="D1771" s="2"/>
      <c r="E1771" s="5"/>
      <c r="G1771" s="7"/>
      <c r="I1771" s="5"/>
    </row>
    <row r="1772" spans="1:9" x14ac:dyDescent="0.25">
      <c r="A1772" s="5"/>
      <c r="B1772" s="4"/>
      <c r="C1772" s="5"/>
      <c r="D1772" s="2"/>
      <c r="E1772" s="5"/>
      <c r="G1772" s="7"/>
      <c r="I1772" s="5"/>
    </row>
    <row r="1773" spans="1:9" x14ac:dyDescent="0.25">
      <c r="A1773" s="5"/>
      <c r="B1773" s="4"/>
      <c r="C1773" s="5"/>
      <c r="D1773" s="2"/>
      <c r="E1773" s="5"/>
      <c r="G1773" s="7"/>
      <c r="I1773" s="5"/>
    </row>
    <row r="1774" spans="1:9" x14ac:dyDescent="0.25">
      <c r="A1774" s="5"/>
      <c r="B1774" s="4"/>
      <c r="C1774" s="5"/>
      <c r="D1774" s="2"/>
      <c r="E1774" s="5"/>
      <c r="G1774" s="7"/>
      <c r="I1774" s="5"/>
    </row>
    <row r="1775" spans="1:9" x14ac:dyDescent="0.25">
      <c r="A1775" s="5"/>
      <c r="B1775" s="4"/>
      <c r="C1775" s="5"/>
      <c r="D1775" s="2"/>
      <c r="E1775" s="5"/>
      <c r="G1775" s="7"/>
      <c r="I1775" s="5"/>
    </row>
    <row r="1776" spans="1:9" x14ac:dyDescent="0.25">
      <c r="A1776" s="5"/>
      <c r="B1776" s="4"/>
      <c r="C1776" s="5"/>
      <c r="D1776" s="2"/>
      <c r="E1776" s="5"/>
      <c r="G1776" s="7"/>
      <c r="I1776" s="5"/>
    </row>
    <row r="1777" spans="1:9" x14ac:dyDescent="0.25">
      <c r="A1777" s="5"/>
      <c r="B1777" s="4"/>
      <c r="C1777" s="5"/>
      <c r="D1777" s="2"/>
      <c r="E1777" s="5"/>
      <c r="G1777" s="7"/>
      <c r="I1777" s="5"/>
    </row>
    <row r="1778" spans="1:9" x14ac:dyDescent="0.25">
      <c r="A1778" s="5"/>
      <c r="B1778" s="4"/>
      <c r="C1778" s="5"/>
      <c r="D1778" s="2"/>
      <c r="E1778" s="5"/>
      <c r="G1778" s="7"/>
      <c r="I1778" s="5"/>
    </row>
    <row r="1779" spans="1:9" x14ac:dyDescent="0.25">
      <c r="A1779" s="5"/>
      <c r="B1779" s="4"/>
      <c r="C1779" s="5"/>
      <c r="D1779" s="2"/>
      <c r="E1779" s="5"/>
      <c r="G1779" s="7"/>
      <c r="I1779" s="5"/>
    </row>
    <row r="1780" spans="1:9" x14ac:dyDescent="0.25">
      <c r="A1780" s="5"/>
      <c r="B1780" s="4"/>
      <c r="C1780" s="5"/>
      <c r="D1780" s="2"/>
      <c r="E1780" s="5"/>
      <c r="G1780" s="7"/>
      <c r="I1780" s="5"/>
    </row>
    <row r="1781" spans="1:9" x14ac:dyDescent="0.25">
      <c r="A1781" s="5"/>
      <c r="B1781" s="4"/>
      <c r="C1781" s="5"/>
      <c r="D1781" s="2"/>
      <c r="E1781" s="5"/>
      <c r="G1781" s="7"/>
      <c r="I1781" s="5"/>
    </row>
    <row r="1782" spans="1:9" x14ac:dyDescent="0.25">
      <c r="A1782" s="5"/>
      <c r="B1782" s="4"/>
      <c r="C1782" s="5"/>
      <c r="D1782" s="2"/>
      <c r="E1782" s="5"/>
      <c r="G1782" s="7"/>
      <c r="I1782" s="5"/>
    </row>
    <row r="1783" spans="1:9" x14ac:dyDescent="0.25">
      <c r="A1783" s="5"/>
      <c r="B1783" s="4"/>
      <c r="C1783" s="5"/>
      <c r="D1783" s="2"/>
      <c r="E1783" s="5"/>
      <c r="G1783" s="7"/>
      <c r="I1783" s="5"/>
    </row>
    <row r="1784" spans="1:9" x14ac:dyDescent="0.25">
      <c r="A1784" s="5"/>
      <c r="B1784" s="4"/>
      <c r="C1784" s="5"/>
      <c r="D1784" s="2"/>
      <c r="E1784" s="5"/>
      <c r="G1784" s="7"/>
      <c r="I1784" s="5"/>
    </row>
    <row r="1785" spans="1:9" x14ac:dyDescent="0.25">
      <c r="A1785" s="5"/>
      <c r="B1785" s="4"/>
      <c r="C1785" s="5"/>
      <c r="D1785" s="2"/>
      <c r="E1785" s="5"/>
      <c r="G1785" s="7"/>
      <c r="I1785" s="5"/>
    </row>
    <row r="1786" spans="1:9" x14ac:dyDescent="0.25">
      <c r="A1786" s="5"/>
      <c r="B1786" s="4"/>
      <c r="C1786" s="5"/>
      <c r="D1786" s="2"/>
      <c r="E1786" s="5"/>
      <c r="G1786" s="7"/>
      <c r="I1786" s="5"/>
    </row>
    <row r="1787" spans="1:9" x14ac:dyDescent="0.25">
      <c r="A1787" s="5"/>
      <c r="B1787" s="4"/>
      <c r="C1787" s="5"/>
      <c r="D1787" s="2"/>
      <c r="E1787" s="5"/>
      <c r="G1787" s="7"/>
      <c r="I1787" s="5"/>
    </row>
    <row r="1788" spans="1:9" x14ac:dyDescent="0.25">
      <c r="A1788" s="5"/>
      <c r="B1788" s="4"/>
      <c r="C1788" s="5"/>
      <c r="D1788" s="2"/>
      <c r="E1788" s="5"/>
      <c r="G1788" s="7"/>
      <c r="I1788" s="5"/>
    </row>
    <row r="1789" spans="1:9" x14ac:dyDescent="0.25">
      <c r="A1789" s="5"/>
      <c r="B1789" s="4"/>
      <c r="C1789" s="5"/>
      <c r="D1789" s="2"/>
      <c r="E1789" s="5"/>
      <c r="G1789" s="7"/>
      <c r="I1789" s="5"/>
    </row>
    <row r="1790" spans="1:9" x14ac:dyDescent="0.25">
      <c r="A1790" s="5"/>
      <c r="B1790" s="4"/>
      <c r="C1790" s="5"/>
      <c r="D1790" s="2"/>
      <c r="E1790" s="5"/>
      <c r="G1790" s="7"/>
      <c r="I1790" s="5"/>
    </row>
    <row r="1791" spans="1:9" x14ac:dyDescent="0.25">
      <c r="A1791" s="5"/>
      <c r="B1791" s="4"/>
      <c r="C1791" s="5"/>
      <c r="D1791" s="2"/>
      <c r="E1791" s="5"/>
      <c r="G1791" s="7"/>
      <c r="I1791" s="5"/>
    </row>
    <row r="1792" spans="1:9" x14ac:dyDescent="0.25">
      <c r="A1792" s="5"/>
      <c r="B1792" s="4"/>
      <c r="C1792" s="5"/>
      <c r="D1792" s="2"/>
      <c r="E1792" s="5"/>
      <c r="G1792" s="7"/>
      <c r="I1792" s="5"/>
    </row>
    <row r="1793" spans="1:9" x14ac:dyDescent="0.25">
      <c r="A1793" s="5"/>
      <c r="B1793" s="4"/>
      <c r="C1793" s="5"/>
      <c r="D1793" s="2"/>
      <c r="E1793" s="5"/>
      <c r="G1793" s="7"/>
      <c r="I1793" s="5"/>
    </row>
    <row r="1794" spans="1:9" x14ac:dyDescent="0.25">
      <c r="A1794" s="5"/>
      <c r="B1794" s="4"/>
      <c r="C1794" s="5"/>
      <c r="D1794" s="2"/>
      <c r="E1794" s="5"/>
      <c r="G1794" s="7"/>
      <c r="I1794" s="5"/>
    </row>
    <row r="1795" spans="1:9" x14ac:dyDescent="0.25">
      <c r="A1795" s="5"/>
      <c r="B1795" s="4"/>
      <c r="C1795" s="5"/>
      <c r="D1795" s="2"/>
      <c r="E1795" s="5"/>
      <c r="G1795" s="7"/>
      <c r="I1795" s="5"/>
    </row>
    <row r="1796" spans="1:9" x14ac:dyDescent="0.25">
      <c r="A1796" s="5"/>
      <c r="B1796" s="4"/>
      <c r="C1796" s="5"/>
      <c r="D1796" s="2"/>
      <c r="E1796" s="5"/>
      <c r="G1796" s="7"/>
      <c r="I1796" s="5"/>
    </row>
    <row r="1797" spans="1:9" x14ac:dyDescent="0.25">
      <c r="A1797" s="5"/>
      <c r="B1797" s="4"/>
      <c r="C1797" s="5"/>
      <c r="D1797" s="2"/>
      <c r="E1797" s="5"/>
      <c r="G1797" s="7"/>
      <c r="I1797" s="5"/>
    </row>
    <row r="1798" spans="1:9" x14ac:dyDescent="0.25">
      <c r="A1798" s="5"/>
      <c r="B1798" s="4"/>
      <c r="C1798" s="5"/>
      <c r="D1798" s="2"/>
      <c r="E1798" s="5"/>
      <c r="G1798" s="7"/>
      <c r="I1798" s="5"/>
    </row>
    <row r="1799" spans="1:9" x14ac:dyDescent="0.25">
      <c r="A1799" s="5"/>
      <c r="B1799" s="4"/>
      <c r="C1799" s="5"/>
      <c r="D1799" s="2"/>
      <c r="E1799" s="5"/>
      <c r="G1799" s="7"/>
      <c r="I1799" s="5"/>
    </row>
    <row r="1800" spans="1:9" x14ac:dyDescent="0.25">
      <c r="A1800" s="5"/>
      <c r="B1800" s="4"/>
      <c r="C1800" s="5"/>
      <c r="D1800" s="2"/>
      <c r="E1800" s="5"/>
      <c r="G1800" s="7"/>
      <c r="I1800" s="5"/>
    </row>
    <row r="1801" spans="1:9" x14ac:dyDescent="0.25">
      <c r="A1801" s="5"/>
      <c r="B1801" s="4"/>
      <c r="C1801" s="5"/>
      <c r="D1801" s="2"/>
      <c r="E1801" s="5"/>
      <c r="G1801" s="7"/>
      <c r="I1801" s="5"/>
    </row>
    <row r="1802" spans="1:9" x14ac:dyDescent="0.25">
      <c r="A1802" s="5"/>
      <c r="B1802" s="4"/>
      <c r="C1802" s="5"/>
      <c r="D1802" s="2"/>
      <c r="E1802" s="5"/>
      <c r="G1802" s="7"/>
      <c r="I1802" s="5"/>
    </row>
    <row r="1803" spans="1:9" x14ac:dyDescent="0.25">
      <c r="A1803" s="5"/>
      <c r="B1803" s="4"/>
      <c r="C1803" s="5"/>
      <c r="D1803" s="2"/>
      <c r="E1803" s="5"/>
      <c r="G1803" s="7"/>
      <c r="I1803" s="5"/>
    </row>
    <row r="1804" spans="1:9" x14ac:dyDescent="0.25">
      <c r="A1804" s="5"/>
      <c r="B1804" s="4"/>
      <c r="C1804" s="5"/>
      <c r="D1804" s="2"/>
      <c r="E1804" s="5"/>
      <c r="G1804" s="7"/>
      <c r="I1804" s="5"/>
    </row>
    <row r="1805" spans="1:9" x14ac:dyDescent="0.25">
      <c r="A1805" s="5"/>
      <c r="B1805" s="4"/>
      <c r="C1805" s="5"/>
      <c r="D1805" s="2"/>
      <c r="E1805" s="5"/>
      <c r="G1805" s="7"/>
      <c r="I1805" s="5"/>
    </row>
    <row r="1806" spans="1:9" x14ac:dyDescent="0.25">
      <c r="A1806" s="5"/>
      <c r="B1806" s="4"/>
      <c r="C1806" s="5"/>
      <c r="D1806" s="2"/>
      <c r="E1806" s="5"/>
      <c r="G1806" s="7"/>
      <c r="I1806" s="5"/>
    </row>
    <row r="1807" spans="1:9" x14ac:dyDescent="0.25">
      <c r="A1807" s="5"/>
      <c r="B1807" s="4"/>
      <c r="C1807" s="5"/>
      <c r="D1807" s="2"/>
      <c r="E1807" s="5"/>
      <c r="G1807" s="7"/>
      <c r="I1807" s="5"/>
    </row>
    <row r="1808" spans="1:9" x14ac:dyDescent="0.25">
      <c r="A1808" s="5"/>
      <c r="B1808" s="4"/>
      <c r="C1808" s="5"/>
      <c r="D1808" s="2"/>
      <c r="E1808" s="5"/>
      <c r="G1808" s="7"/>
      <c r="I1808" s="5"/>
    </row>
    <row r="1809" spans="1:9" x14ac:dyDescent="0.25">
      <c r="A1809" s="5"/>
      <c r="B1809" s="4"/>
      <c r="C1809" s="5"/>
      <c r="D1809" s="2"/>
      <c r="E1809" s="5"/>
      <c r="G1809" s="7"/>
      <c r="I1809" s="5"/>
    </row>
    <row r="1810" spans="1:9" x14ac:dyDescent="0.25">
      <c r="A1810" s="5"/>
      <c r="B1810" s="4"/>
      <c r="C1810" s="5"/>
      <c r="D1810" s="2"/>
      <c r="E1810" s="5"/>
      <c r="G1810" s="7"/>
      <c r="I1810" s="5"/>
    </row>
    <row r="1811" spans="1:9" x14ac:dyDescent="0.25">
      <c r="A1811" s="5"/>
      <c r="B1811" s="4"/>
      <c r="C1811" s="5"/>
      <c r="D1811" s="2"/>
      <c r="E1811" s="5"/>
      <c r="G1811" s="7"/>
      <c r="I1811" s="5"/>
    </row>
    <row r="1812" spans="1:9" x14ac:dyDescent="0.25">
      <c r="A1812" s="5"/>
      <c r="B1812" s="4"/>
      <c r="C1812" s="5"/>
      <c r="D1812" s="2"/>
      <c r="E1812" s="5"/>
      <c r="G1812" s="7"/>
      <c r="I1812" s="5"/>
    </row>
    <row r="1813" spans="1:9" x14ac:dyDescent="0.25">
      <c r="A1813" s="5"/>
      <c r="B1813" s="4"/>
      <c r="C1813" s="5"/>
      <c r="D1813" s="2"/>
      <c r="E1813" s="5"/>
      <c r="G1813" s="7"/>
      <c r="I1813" s="5"/>
    </row>
    <row r="1814" spans="1:9" x14ac:dyDescent="0.25">
      <c r="A1814" s="5"/>
      <c r="B1814" s="4"/>
      <c r="C1814" s="5"/>
      <c r="D1814" s="2"/>
      <c r="E1814" s="5"/>
      <c r="G1814" s="7"/>
      <c r="I1814" s="5"/>
    </row>
    <row r="1815" spans="1:9" x14ac:dyDescent="0.25">
      <c r="A1815" s="5"/>
      <c r="B1815" s="4"/>
      <c r="C1815" s="5"/>
      <c r="D1815" s="2"/>
      <c r="E1815" s="5"/>
      <c r="G1815" s="7"/>
      <c r="I1815" s="5"/>
    </row>
    <row r="1816" spans="1:9" x14ac:dyDescent="0.25">
      <c r="A1816" s="5"/>
      <c r="B1816" s="4"/>
      <c r="C1816" s="5"/>
      <c r="D1816" s="2"/>
      <c r="E1816" s="5"/>
      <c r="G1816" s="7"/>
      <c r="I1816" s="5"/>
    </row>
    <row r="1817" spans="1:9" x14ac:dyDescent="0.25">
      <c r="A1817" s="5"/>
      <c r="B1817" s="4"/>
      <c r="C1817" s="5"/>
      <c r="D1817" s="2"/>
      <c r="E1817" s="5"/>
      <c r="G1817" s="7"/>
      <c r="I1817" s="5"/>
    </row>
    <row r="1818" spans="1:9" x14ac:dyDescent="0.25">
      <c r="A1818" s="5"/>
      <c r="B1818" s="4"/>
      <c r="C1818" s="5"/>
      <c r="D1818" s="2"/>
      <c r="E1818" s="5"/>
      <c r="G1818" s="7"/>
      <c r="I1818" s="5"/>
    </row>
    <row r="1819" spans="1:9" x14ac:dyDescent="0.25">
      <c r="A1819" s="5"/>
      <c r="B1819" s="4"/>
      <c r="C1819" s="5"/>
      <c r="D1819" s="2"/>
      <c r="E1819" s="5"/>
      <c r="G1819" s="7"/>
      <c r="I1819" s="5"/>
    </row>
    <row r="1820" spans="1:9" x14ac:dyDescent="0.25">
      <c r="A1820" s="5"/>
      <c r="B1820" s="4"/>
      <c r="C1820" s="5"/>
      <c r="D1820" s="2"/>
      <c r="E1820" s="5"/>
      <c r="G1820" s="7"/>
      <c r="I1820" s="5"/>
    </row>
    <row r="1821" spans="1:9" x14ac:dyDescent="0.25">
      <c r="A1821" s="5"/>
      <c r="B1821" s="4"/>
      <c r="C1821" s="5"/>
      <c r="D1821" s="2"/>
      <c r="E1821" s="5"/>
      <c r="G1821" s="7"/>
      <c r="I1821" s="5"/>
    </row>
    <row r="1822" spans="1:9" x14ac:dyDescent="0.25">
      <c r="A1822" s="5"/>
      <c r="B1822" s="4"/>
      <c r="C1822" s="5"/>
      <c r="D1822" s="2"/>
      <c r="E1822" s="5"/>
      <c r="G1822" s="7"/>
      <c r="I1822" s="5"/>
    </row>
    <row r="1823" spans="1:9" x14ac:dyDescent="0.25">
      <c r="A1823" s="5"/>
      <c r="B1823" s="4"/>
      <c r="C1823" s="5"/>
      <c r="D1823" s="2"/>
      <c r="E1823" s="5"/>
      <c r="G1823" s="7"/>
      <c r="I1823" s="5"/>
    </row>
    <row r="1824" spans="1:9" x14ac:dyDescent="0.25">
      <c r="A1824" s="5"/>
      <c r="B1824" s="4"/>
      <c r="C1824" s="5"/>
      <c r="D1824" s="2"/>
      <c r="E1824" s="5"/>
      <c r="G1824" s="7"/>
      <c r="I1824" s="5"/>
    </row>
    <row r="1825" spans="1:9" x14ac:dyDescent="0.25">
      <c r="A1825" s="5"/>
      <c r="B1825" s="4"/>
      <c r="C1825" s="5"/>
      <c r="D1825" s="2"/>
      <c r="E1825" s="5"/>
      <c r="G1825" s="7"/>
      <c r="I1825" s="5"/>
    </row>
  </sheetData>
  <conditionalFormatting sqref="A1:A1048576">
    <cfRule type="expression" dxfId="5" priority="1">
      <formula>$A1="rainbow"</formula>
    </cfRule>
    <cfRule type="expression" dxfId="4" priority="2">
      <formula>$A1="gold"</formula>
    </cfRule>
    <cfRule type="expression" dxfId="3" priority="3">
      <formula>$A1="red"</formula>
    </cfRule>
    <cfRule type="expression" dxfId="2" priority="4">
      <formula>$A1="green"</formula>
    </cfRule>
    <cfRule type="expression" dxfId="1" priority="5">
      <formula>$A1="blue"</formula>
    </cfRule>
    <cfRule type="expression" dxfId="0" priority="6">
      <formula>$A1="grey"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F0BEFA-0189-472E-A880-C4BBCAF9F9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Catalogue</vt:lpstr>
      <vt:lpstr>Tag Analysis</vt:lpstr>
      <vt:lpstr>Upgrade Ideas October 19th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 Tomlinson</cp:lastModifiedBy>
  <dcterms:created xsi:type="dcterms:W3CDTF">2022-10-19T21:13:01Z</dcterms:created>
  <dcterms:modified xsi:type="dcterms:W3CDTF">2022-10-27T21:18:36Z</dcterms:modified>
</cp:coreProperties>
</file>