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xml\"/>
    </mc:Choice>
  </mc:AlternateContent>
  <bookViews>
    <workbookView xWindow="0" yWindow="0" windowWidth="21570" windowHeight="9045" activeTab="1"/>
  </bookViews>
  <sheets>
    <sheet name="C1225_50" sheetId="2" r:id="rId1"/>
    <sheet name="C1225_100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7" i="2" l="1"/>
  <c r="AR17" i="2"/>
  <c r="AQ17" i="2"/>
  <c r="AP17" i="2"/>
  <c r="AO17" i="2"/>
  <c r="AN17" i="2"/>
  <c r="AM17" i="2"/>
  <c r="AL17" i="2"/>
  <c r="AK17" i="2"/>
  <c r="AJ17" i="2"/>
  <c r="AH17" i="2"/>
  <c r="AG17" i="2"/>
  <c r="AF17" i="2"/>
  <c r="AE17" i="2"/>
  <c r="AD17" i="2"/>
  <c r="AC17" i="2"/>
  <c r="AB17" i="2"/>
  <c r="AA17" i="2"/>
  <c r="Z17" i="2"/>
  <c r="Y17" i="2"/>
  <c r="AS70" i="2"/>
  <c r="AR70" i="2"/>
  <c r="AQ70" i="2"/>
  <c r="AP70" i="2"/>
  <c r="AO70" i="2"/>
  <c r="AN70" i="2"/>
  <c r="AM70" i="2"/>
  <c r="AL70" i="2"/>
  <c r="AK70" i="2"/>
  <c r="AJ70" i="2"/>
  <c r="AH70" i="2"/>
  <c r="AG70" i="2"/>
  <c r="AF70" i="2"/>
  <c r="AE70" i="2"/>
  <c r="AD70" i="2"/>
  <c r="AC70" i="2"/>
  <c r="AB70" i="2"/>
  <c r="AA70" i="2"/>
  <c r="Z70" i="2"/>
  <c r="Y70" i="2"/>
  <c r="AS58" i="2"/>
  <c r="AR58" i="2"/>
  <c r="AQ58" i="2"/>
  <c r="AP58" i="2"/>
  <c r="AO58" i="2"/>
  <c r="AN58" i="2"/>
  <c r="AM58" i="2"/>
  <c r="AL58" i="2"/>
  <c r="AK58" i="2"/>
  <c r="AJ58" i="2"/>
  <c r="AH58" i="2"/>
  <c r="AG58" i="2"/>
  <c r="AF58" i="2"/>
  <c r="AE58" i="2"/>
  <c r="AD58" i="2"/>
  <c r="AC58" i="2"/>
  <c r="AB58" i="2"/>
  <c r="AA58" i="2"/>
  <c r="Z58" i="2"/>
  <c r="Y58" i="2"/>
  <c r="AS98" i="2"/>
  <c r="AR98" i="2"/>
  <c r="AQ98" i="2"/>
  <c r="AP98" i="2"/>
  <c r="AO98" i="2"/>
  <c r="AN98" i="2"/>
  <c r="AM98" i="2"/>
  <c r="AL98" i="2"/>
  <c r="AK98" i="2"/>
  <c r="AJ98" i="2"/>
  <c r="AH98" i="2"/>
  <c r="AG98" i="2"/>
  <c r="AF98" i="2"/>
  <c r="AE98" i="2"/>
  <c r="AD98" i="2"/>
  <c r="AC98" i="2"/>
  <c r="AB98" i="2"/>
  <c r="AA98" i="2"/>
  <c r="Z98" i="2"/>
  <c r="Y98" i="2"/>
  <c r="AS52" i="2"/>
  <c r="AR52" i="2"/>
  <c r="AQ52" i="2"/>
  <c r="AP52" i="2"/>
  <c r="AO52" i="2"/>
  <c r="AN52" i="2"/>
  <c r="AM52" i="2"/>
  <c r="AL52" i="2"/>
  <c r="AK52" i="2"/>
  <c r="AJ52" i="2"/>
  <c r="AH52" i="2"/>
  <c r="AG52" i="2"/>
  <c r="AF52" i="2"/>
  <c r="AE52" i="2"/>
  <c r="AD52" i="2"/>
  <c r="AC52" i="2"/>
  <c r="AB52" i="2"/>
  <c r="AA52" i="2"/>
  <c r="Z52" i="2"/>
  <c r="Y52" i="2"/>
  <c r="AS66" i="2"/>
  <c r="AR66" i="2"/>
  <c r="AQ66" i="2"/>
  <c r="AP66" i="2"/>
  <c r="AO66" i="2"/>
  <c r="AN66" i="2"/>
  <c r="AM66" i="2"/>
  <c r="AL66" i="2"/>
  <c r="AK66" i="2"/>
  <c r="AJ66" i="2"/>
  <c r="AH66" i="2"/>
  <c r="AG66" i="2"/>
  <c r="AF66" i="2"/>
  <c r="AE66" i="2"/>
  <c r="AD66" i="2"/>
  <c r="AC66" i="2"/>
  <c r="AB66" i="2"/>
  <c r="AA66" i="2"/>
  <c r="Z66" i="2"/>
  <c r="Y66" i="2"/>
  <c r="AS104" i="2"/>
  <c r="AR104" i="2"/>
  <c r="AQ104" i="2"/>
  <c r="AP104" i="2"/>
  <c r="AO104" i="2"/>
  <c r="AN104" i="2"/>
  <c r="AM104" i="2"/>
  <c r="AL104" i="2"/>
  <c r="AK104" i="2"/>
  <c r="AJ104" i="2"/>
  <c r="AH104" i="2"/>
  <c r="AG104" i="2"/>
  <c r="AF104" i="2"/>
  <c r="AE104" i="2"/>
  <c r="AD104" i="2"/>
  <c r="AC104" i="2"/>
  <c r="AB104" i="2"/>
  <c r="AA104" i="2"/>
  <c r="Z104" i="2"/>
  <c r="Y104" i="2"/>
  <c r="AU70" i="2" l="1"/>
  <c r="BI70" i="2" s="1"/>
  <c r="BC70" i="2"/>
  <c r="BQ70" i="2" s="1"/>
  <c r="BC17" i="2"/>
  <c r="AV66" i="2"/>
  <c r="BJ66" i="2" s="1"/>
  <c r="AZ66" i="2"/>
  <c r="BN66" i="2" s="1"/>
  <c r="BD66" i="2"/>
  <c r="BR66" i="2" s="1"/>
  <c r="BB66" i="2"/>
  <c r="BP66" i="2" s="1"/>
  <c r="AV58" i="2"/>
  <c r="AZ58" i="2"/>
  <c r="BN58" i="2" s="1"/>
  <c r="BD58" i="2"/>
  <c r="BR58" i="2" s="1"/>
  <c r="AV70" i="2"/>
  <c r="AZ70" i="2"/>
  <c r="BN70" i="2" s="1"/>
  <c r="BD70" i="2"/>
  <c r="BR70" i="2" s="1"/>
  <c r="AV17" i="2"/>
  <c r="BJ17" i="2" s="1"/>
  <c r="AZ17" i="2"/>
  <c r="BN17" i="2" s="1"/>
  <c r="BD17" i="2"/>
  <c r="CG17" i="2" s="1"/>
  <c r="AW104" i="2"/>
  <c r="BC104" i="2"/>
  <c r="BQ104" i="2" s="1"/>
  <c r="BA104" i="2"/>
  <c r="BO104" i="2" s="1"/>
  <c r="AY104" i="2"/>
  <c r="BM104" i="2" s="1"/>
  <c r="AX52" i="2"/>
  <c r="AX104" i="2"/>
  <c r="BL104" i="2" s="1"/>
  <c r="BB52" i="2"/>
  <c r="BP52" i="2" s="1"/>
  <c r="AW98" i="2"/>
  <c r="BK98" i="2" s="1"/>
  <c r="BA98" i="2"/>
  <c r="AY98" i="2"/>
  <c r="BM98" i="2" s="1"/>
  <c r="AW58" i="2"/>
  <c r="BK58" i="2" s="1"/>
  <c r="BA58" i="2"/>
  <c r="BO58" i="2" s="1"/>
  <c r="AY58" i="2"/>
  <c r="BM58" i="2" s="1"/>
  <c r="AW70" i="2"/>
  <c r="BK70" i="2" s="1"/>
  <c r="BA70" i="2"/>
  <c r="AU66" i="2"/>
  <c r="BI66" i="2" s="1"/>
  <c r="AY66" i="2"/>
  <c r="BC66" i="2"/>
  <c r="AW66" i="2"/>
  <c r="BA66" i="2"/>
  <c r="AU52" i="2"/>
  <c r="AX98" i="2"/>
  <c r="CB98" i="2" s="1"/>
  <c r="BB98" i="2"/>
  <c r="BP98" i="2" s="1"/>
  <c r="AX58" i="2"/>
  <c r="BL58" i="2" s="1"/>
  <c r="BB58" i="2"/>
  <c r="AX17" i="2"/>
  <c r="BL17" i="2" s="1"/>
  <c r="BB17" i="2"/>
  <c r="CF17" i="2" s="1"/>
  <c r="BB104" i="2"/>
  <c r="BP104" i="2" s="1"/>
  <c r="AU98" i="2"/>
  <c r="BC98" i="2"/>
  <c r="AY70" i="2"/>
  <c r="AU104" i="2"/>
  <c r="CK104" i="2" s="1"/>
  <c r="AX66" i="2"/>
  <c r="CB66" i="2" s="1"/>
  <c r="AW52" i="2"/>
  <c r="BK52" i="2" s="1"/>
  <c r="BA52" i="2"/>
  <c r="CE52" i="2" s="1"/>
  <c r="AY52" i="2"/>
  <c r="BC52" i="2"/>
  <c r="BQ52" i="2" s="1"/>
  <c r="AV98" i="2"/>
  <c r="BJ98" i="2" s="1"/>
  <c r="AZ98" i="2"/>
  <c r="BN98" i="2" s="1"/>
  <c r="BD98" i="2"/>
  <c r="BR98" i="2" s="1"/>
  <c r="AU58" i="2"/>
  <c r="BI58" i="2" s="1"/>
  <c r="BC58" i="2"/>
  <c r="CG58" i="2" s="1"/>
  <c r="AX70" i="2"/>
  <c r="CB70" i="2" s="1"/>
  <c r="BB70" i="2"/>
  <c r="BP70" i="2" s="1"/>
  <c r="AW17" i="2"/>
  <c r="BK17" i="2" s="1"/>
  <c r="BA17" i="2"/>
  <c r="BO52" i="2"/>
  <c r="BM52" i="2"/>
  <c r="BO98" i="2"/>
  <c r="AU17" i="2"/>
  <c r="AY17" i="2"/>
  <c r="BQ17" i="2"/>
  <c r="AV104" i="2"/>
  <c r="AZ104" i="2"/>
  <c r="BD104" i="2"/>
  <c r="AV52" i="2"/>
  <c r="AZ52" i="2"/>
  <c r="BD52" i="2"/>
  <c r="AS17" i="7"/>
  <c r="AR17" i="7"/>
  <c r="AQ17" i="7"/>
  <c r="AP17" i="7"/>
  <c r="AO17" i="7"/>
  <c r="AN17" i="7"/>
  <c r="AM17" i="7"/>
  <c r="AL17" i="7"/>
  <c r="AK17" i="7"/>
  <c r="AJ17" i="7"/>
  <c r="AH17" i="7"/>
  <c r="AG17" i="7"/>
  <c r="AF17" i="7"/>
  <c r="AE17" i="7"/>
  <c r="AD17" i="7"/>
  <c r="AC17" i="7"/>
  <c r="AB17" i="7"/>
  <c r="AA17" i="7"/>
  <c r="Z17" i="7"/>
  <c r="Y17" i="7"/>
  <c r="AS13" i="7"/>
  <c r="AR13" i="7"/>
  <c r="AQ13" i="7"/>
  <c r="AP13" i="7"/>
  <c r="AO13" i="7"/>
  <c r="AN13" i="7"/>
  <c r="AM13" i="7"/>
  <c r="AL13" i="7"/>
  <c r="AK13" i="7"/>
  <c r="AJ13" i="7"/>
  <c r="AH13" i="7"/>
  <c r="AG13" i="7"/>
  <c r="AF13" i="7"/>
  <c r="AE13" i="7"/>
  <c r="AD13" i="7"/>
  <c r="AC13" i="7"/>
  <c r="AB13" i="7"/>
  <c r="AA13" i="7"/>
  <c r="Z13" i="7"/>
  <c r="Y13" i="7"/>
  <c r="AS26" i="7"/>
  <c r="AR26" i="7"/>
  <c r="AQ26" i="7"/>
  <c r="AP26" i="7"/>
  <c r="AO26" i="7"/>
  <c r="AN26" i="7"/>
  <c r="AM26" i="7"/>
  <c r="AL26" i="7"/>
  <c r="AK26" i="7"/>
  <c r="AJ26" i="7"/>
  <c r="AH26" i="7"/>
  <c r="AG26" i="7"/>
  <c r="AF26" i="7"/>
  <c r="AE26" i="7"/>
  <c r="AD26" i="7"/>
  <c r="AC26" i="7"/>
  <c r="AB26" i="7"/>
  <c r="AA26" i="7"/>
  <c r="Z26" i="7"/>
  <c r="Y26" i="7"/>
  <c r="AS62" i="7"/>
  <c r="AR62" i="7"/>
  <c r="AQ62" i="7"/>
  <c r="AP62" i="7"/>
  <c r="AO62" i="7"/>
  <c r="AN62" i="7"/>
  <c r="AM62" i="7"/>
  <c r="AL62" i="7"/>
  <c r="AK62" i="7"/>
  <c r="AJ62" i="7"/>
  <c r="AH62" i="7"/>
  <c r="AG62" i="7"/>
  <c r="AF62" i="7"/>
  <c r="AE62" i="7"/>
  <c r="AD62" i="7"/>
  <c r="AC62" i="7"/>
  <c r="AB62" i="7"/>
  <c r="AA62" i="7"/>
  <c r="Z62" i="7"/>
  <c r="Y62" i="7"/>
  <c r="AS33" i="7"/>
  <c r="AR33" i="7"/>
  <c r="AQ33" i="7"/>
  <c r="AP33" i="7"/>
  <c r="AO33" i="7"/>
  <c r="AN33" i="7"/>
  <c r="AM33" i="7"/>
  <c r="AL33" i="7"/>
  <c r="AK33" i="7"/>
  <c r="AJ33" i="7"/>
  <c r="AH33" i="7"/>
  <c r="AG33" i="7"/>
  <c r="AF33" i="7"/>
  <c r="AE33" i="7"/>
  <c r="AD33" i="7"/>
  <c r="AC33" i="7"/>
  <c r="AB33" i="7"/>
  <c r="AA33" i="7"/>
  <c r="Z33" i="7"/>
  <c r="Y33" i="7"/>
  <c r="AS12" i="7"/>
  <c r="AR12" i="7"/>
  <c r="AQ12" i="7"/>
  <c r="AP12" i="7"/>
  <c r="AO12" i="7"/>
  <c r="AN12" i="7"/>
  <c r="AM12" i="7"/>
  <c r="AL12" i="7"/>
  <c r="AK12" i="7"/>
  <c r="AJ12" i="7"/>
  <c r="AH12" i="7"/>
  <c r="AG12" i="7"/>
  <c r="AF12" i="7"/>
  <c r="AE12" i="7"/>
  <c r="AD12" i="7"/>
  <c r="AC12" i="7"/>
  <c r="AB12" i="7"/>
  <c r="AA12" i="7"/>
  <c r="Z12" i="7"/>
  <c r="Y12" i="7"/>
  <c r="AS30" i="7"/>
  <c r="AR30" i="7"/>
  <c r="AQ30" i="7"/>
  <c r="AP30" i="7"/>
  <c r="AO30" i="7"/>
  <c r="AN30" i="7"/>
  <c r="AM30" i="7"/>
  <c r="AL30" i="7"/>
  <c r="AK30" i="7"/>
  <c r="AJ30" i="7"/>
  <c r="AH30" i="7"/>
  <c r="AG30" i="7"/>
  <c r="AF30" i="7"/>
  <c r="AE30" i="7"/>
  <c r="AD30" i="7"/>
  <c r="AC30" i="7"/>
  <c r="AB30" i="7"/>
  <c r="AA30" i="7"/>
  <c r="Z30" i="7"/>
  <c r="Y30" i="7"/>
  <c r="AS11" i="7"/>
  <c r="AR11" i="7"/>
  <c r="AQ11" i="7"/>
  <c r="AP11" i="7"/>
  <c r="AO11" i="7"/>
  <c r="AN11" i="7"/>
  <c r="AM11" i="7"/>
  <c r="AL11" i="7"/>
  <c r="AK11" i="7"/>
  <c r="AJ11" i="7"/>
  <c r="AH11" i="7"/>
  <c r="AG11" i="7"/>
  <c r="AF11" i="7"/>
  <c r="AE11" i="7"/>
  <c r="AD11" i="7"/>
  <c r="AC11" i="7"/>
  <c r="AB11" i="7"/>
  <c r="AA11" i="7"/>
  <c r="Z11" i="7"/>
  <c r="Y11" i="7"/>
  <c r="AS65" i="7"/>
  <c r="AR65" i="7"/>
  <c r="AQ65" i="7"/>
  <c r="AP65" i="7"/>
  <c r="AO65" i="7"/>
  <c r="AN65" i="7"/>
  <c r="AM65" i="7"/>
  <c r="AL65" i="7"/>
  <c r="AK65" i="7"/>
  <c r="AJ65" i="7"/>
  <c r="AH65" i="7"/>
  <c r="AG65" i="7"/>
  <c r="AF65" i="7"/>
  <c r="AE65" i="7"/>
  <c r="AD65" i="7"/>
  <c r="AC65" i="7"/>
  <c r="AB65" i="7"/>
  <c r="AA65" i="7"/>
  <c r="Z65" i="7"/>
  <c r="Y65" i="7"/>
  <c r="AS38" i="7"/>
  <c r="AR38" i="7"/>
  <c r="AQ38" i="7"/>
  <c r="AP38" i="7"/>
  <c r="AO38" i="7"/>
  <c r="AN38" i="7"/>
  <c r="AM38" i="7"/>
  <c r="AL38" i="7"/>
  <c r="AK38" i="7"/>
  <c r="AJ38" i="7"/>
  <c r="AH38" i="7"/>
  <c r="AG38" i="7"/>
  <c r="AF38" i="7"/>
  <c r="AE38" i="7"/>
  <c r="AD38" i="7"/>
  <c r="AC38" i="7"/>
  <c r="AB38" i="7"/>
  <c r="AA38" i="7"/>
  <c r="Z38" i="7"/>
  <c r="Y38" i="7"/>
  <c r="AS45" i="7"/>
  <c r="AR45" i="7"/>
  <c r="AQ45" i="7"/>
  <c r="AP45" i="7"/>
  <c r="AO45" i="7"/>
  <c r="AN45" i="7"/>
  <c r="AM45" i="7"/>
  <c r="AL45" i="7"/>
  <c r="AK45" i="7"/>
  <c r="AJ45" i="7"/>
  <c r="AH45" i="7"/>
  <c r="AG45" i="7"/>
  <c r="AF45" i="7"/>
  <c r="AE45" i="7"/>
  <c r="AD45" i="7"/>
  <c r="AC45" i="7"/>
  <c r="AB45" i="7"/>
  <c r="AA45" i="7"/>
  <c r="Z45" i="7"/>
  <c r="Y45" i="7"/>
  <c r="AS70" i="7"/>
  <c r="AR70" i="7"/>
  <c r="AQ70" i="7"/>
  <c r="AP70" i="7"/>
  <c r="AO70" i="7"/>
  <c r="AN70" i="7"/>
  <c r="AM70" i="7"/>
  <c r="AL70" i="7"/>
  <c r="AK70" i="7"/>
  <c r="AJ70" i="7"/>
  <c r="AH70" i="7"/>
  <c r="AG70" i="7"/>
  <c r="AF70" i="7"/>
  <c r="AE70" i="7"/>
  <c r="AD70" i="7"/>
  <c r="AC70" i="7"/>
  <c r="AB70" i="7"/>
  <c r="AA70" i="7"/>
  <c r="Z70" i="7"/>
  <c r="Y70" i="7"/>
  <c r="AS7" i="7"/>
  <c r="AR7" i="7"/>
  <c r="AQ7" i="7"/>
  <c r="AP7" i="7"/>
  <c r="AO7" i="7"/>
  <c r="AN7" i="7"/>
  <c r="AM7" i="7"/>
  <c r="AL7" i="7"/>
  <c r="AK7" i="7"/>
  <c r="AJ7" i="7"/>
  <c r="AH7" i="7"/>
  <c r="AG7" i="7"/>
  <c r="AF7" i="7"/>
  <c r="AE7" i="7"/>
  <c r="AD7" i="7"/>
  <c r="AC7" i="7"/>
  <c r="AB7" i="7"/>
  <c r="AA7" i="7"/>
  <c r="Z7" i="7"/>
  <c r="Y7" i="7"/>
  <c r="AS76" i="7"/>
  <c r="AR76" i="7"/>
  <c r="AQ76" i="7"/>
  <c r="AP76" i="7"/>
  <c r="AO76" i="7"/>
  <c r="AN76" i="7"/>
  <c r="AM76" i="7"/>
  <c r="AL76" i="7"/>
  <c r="AK76" i="7"/>
  <c r="AJ76" i="7"/>
  <c r="AH76" i="7"/>
  <c r="AG76" i="7"/>
  <c r="AF76" i="7"/>
  <c r="AE76" i="7"/>
  <c r="AD76" i="7"/>
  <c r="AC76" i="7"/>
  <c r="AB76" i="7"/>
  <c r="AA76" i="7"/>
  <c r="Z76" i="7"/>
  <c r="Y76" i="7"/>
  <c r="AS57" i="7"/>
  <c r="AR57" i="7"/>
  <c r="AQ57" i="7"/>
  <c r="AP57" i="7"/>
  <c r="AO57" i="7"/>
  <c r="AN57" i="7"/>
  <c r="AM57" i="7"/>
  <c r="AL57" i="7"/>
  <c r="AK57" i="7"/>
  <c r="AJ57" i="7"/>
  <c r="AH57" i="7"/>
  <c r="AG57" i="7"/>
  <c r="AF57" i="7"/>
  <c r="AE57" i="7"/>
  <c r="AD57" i="7"/>
  <c r="AC57" i="7"/>
  <c r="AB57" i="7"/>
  <c r="AA57" i="7"/>
  <c r="Z57" i="7"/>
  <c r="Y57" i="7"/>
  <c r="AS81" i="7"/>
  <c r="AR81" i="7"/>
  <c r="AQ81" i="7"/>
  <c r="AP81" i="7"/>
  <c r="AO81" i="7"/>
  <c r="AN81" i="7"/>
  <c r="AM81" i="7"/>
  <c r="AL81" i="7"/>
  <c r="AK81" i="7"/>
  <c r="AJ81" i="7"/>
  <c r="AH81" i="7"/>
  <c r="AG81" i="7"/>
  <c r="AF81" i="7"/>
  <c r="AE81" i="7"/>
  <c r="AD81" i="7"/>
  <c r="AC81" i="7"/>
  <c r="AB81" i="7"/>
  <c r="AA81" i="7"/>
  <c r="Z81" i="7"/>
  <c r="Y81" i="7"/>
  <c r="AS44" i="7"/>
  <c r="AR44" i="7"/>
  <c r="AQ44" i="7"/>
  <c r="AP44" i="7"/>
  <c r="AO44" i="7"/>
  <c r="AN44" i="7"/>
  <c r="AM44" i="7"/>
  <c r="AL44" i="7"/>
  <c r="AK44" i="7"/>
  <c r="AJ44" i="7"/>
  <c r="AH44" i="7"/>
  <c r="AG44" i="7"/>
  <c r="AF44" i="7"/>
  <c r="AE44" i="7"/>
  <c r="AD44" i="7"/>
  <c r="AC44" i="7"/>
  <c r="AB44" i="7"/>
  <c r="AA44" i="7"/>
  <c r="Z44" i="7"/>
  <c r="Y44" i="7"/>
  <c r="AS59" i="7"/>
  <c r="AR59" i="7"/>
  <c r="AQ59" i="7"/>
  <c r="AP59" i="7"/>
  <c r="AO59" i="7"/>
  <c r="AN59" i="7"/>
  <c r="AM59" i="7"/>
  <c r="AL59" i="7"/>
  <c r="AK59" i="7"/>
  <c r="AJ59" i="7"/>
  <c r="AH59" i="7"/>
  <c r="AG59" i="7"/>
  <c r="AF59" i="7"/>
  <c r="AE59" i="7"/>
  <c r="AD59" i="7"/>
  <c r="AC59" i="7"/>
  <c r="AB59" i="7"/>
  <c r="AA59" i="7"/>
  <c r="Z59" i="7"/>
  <c r="Y59" i="7"/>
  <c r="AS10" i="7"/>
  <c r="AR10" i="7"/>
  <c r="AQ10" i="7"/>
  <c r="AP10" i="7"/>
  <c r="AO10" i="7"/>
  <c r="AN10" i="7"/>
  <c r="AM10" i="7"/>
  <c r="AL10" i="7"/>
  <c r="AK10" i="7"/>
  <c r="AJ10" i="7"/>
  <c r="AH10" i="7"/>
  <c r="AG10" i="7"/>
  <c r="AF10" i="7"/>
  <c r="AE10" i="7"/>
  <c r="AD10" i="7"/>
  <c r="AC10" i="7"/>
  <c r="AB10" i="7"/>
  <c r="AA10" i="7"/>
  <c r="Z10" i="7"/>
  <c r="Y10" i="7"/>
  <c r="AS47" i="7"/>
  <c r="AR47" i="7"/>
  <c r="AQ47" i="7"/>
  <c r="AP47" i="7"/>
  <c r="AO47" i="7"/>
  <c r="AN47" i="7"/>
  <c r="AM47" i="7"/>
  <c r="AL47" i="7"/>
  <c r="AK47" i="7"/>
  <c r="AJ47" i="7"/>
  <c r="AH47" i="7"/>
  <c r="AG47" i="7"/>
  <c r="AF47" i="7"/>
  <c r="AE47" i="7"/>
  <c r="AD47" i="7"/>
  <c r="AC47" i="7"/>
  <c r="AB47" i="7"/>
  <c r="AA47" i="7"/>
  <c r="Z47" i="7"/>
  <c r="Y47" i="7"/>
  <c r="AS40" i="7"/>
  <c r="AR40" i="7"/>
  <c r="AQ40" i="7"/>
  <c r="AP40" i="7"/>
  <c r="AO40" i="7"/>
  <c r="AN40" i="7"/>
  <c r="AM40" i="7"/>
  <c r="AL40" i="7"/>
  <c r="AK40" i="7"/>
  <c r="AJ40" i="7"/>
  <c r="AH40" i="7"/>
  <c r="AG40" i="7"/>
  <c r="AF40" i="7"/>
  <c r="AE40" i="7"/>
  <c r="AD40" i="7"/>
  <c r="AC40" i="7"/>
  <c r="AB40" i="7"/>
  <c r="AA40" i="7"/>
  <c r="Z40" i="7"/>
  <c r="Y40" i="7"/>
  <c r="AS71" i="7"/>
  <c r="AR71" i="7"/>
  <c r="AQ71" i="7"/>
  <c r="AP71" i="7"/>
  <c r="AO71" i="7"/>
  <c r="AN71" i="7"/>
  <c r="AM71" i="7"/>
  <c r="AL71" i="7"/>
  <c r="AK71" i="7"/>
  <c r="AJ71" i="7"/>
  <c r="AH71" i="7"/>
  <c r="AG71" i="7"/>
  <c r="AF71" i="7"/>
  <c r="AE71" i="7"/>
  <c r="AD71" i="7"/>
  <c r="AC71" i="7"/>
  <c r="AB71" i="7"/>
  <c r="AA71" i="7"/>
  <c r="Z71" i="7"/>
  <c r="Y71" i="7"/>
  <c r="AS89" i="7"/>
  <c r="AR89" i="7"/>
  <c r="AQ89" i="7"/>
  <c r="AP89" i="7"/>
  <c r="AO89" i="7"/>
  <c r="AN89" i="7"/>
  <c r="AM89" i="7"/>
  <c r="AL89" i="7"/>
  <c r="AK89" i="7"/>
  <c r="AJ89" i="7"/>
  <c r="AH89" i="7"/>
  <c r="AG89" i="7"/>
  <c r="AF89" i="7"/>
  <c r="AE89" i="7"/>
  <c r="AD89" i="7"/>
  <c r="AC89" i="7"/>
  <c r="AB89" i="7"/>
  <c r="AA89" i="7"/>
  <c r="Z89" i="7"/>
  <c r="Y89" i="7"/>
  <c r="AS64" i="7"/>
  <c r="AR64" i="7"/>
  <c r="AQ64" i="7"/>
  <c r="AP64" i="7"/>
  <c r="AO64" i="7"/>
  <c r="AN64" i="7"/>
  <c r="AM64" i="7"/>
  <c r="AL64" i="7"/>
  <c r="AK64" i="7"/>
  <c r="AJ64" i="7"/>
  <c r="AH64" i="7"/>
  <c r="AG64" i="7"/>
  <c r="AF64" i="7"/>
  <c r="AE64" i="7"/>
  <c r="AD64" i="7"/>
  <c r="AC64" i="7"/>
  <c r="AB64" i="7"/>
  <c r="AA64" i="7"/>
  <c r="Z64" i="7"/>
  <c r="Y64" i="7"/>
  <c r="AS80" i="7"/>
  <c r="AR80" i="7"/>
  <c r="AQ80" i="7"/>
  <c r="AP80" i="7"/>
  <c r="AO80" i="7"/>
  <c r="AN80" i="7"/>
  <c r="AM80" i="7"/>
  <c r="AL80" i="7"/>
  <c r="AK80" i="7"/>
  <c r="AJ80" i="7"/>
  <c r="AH80" i="7"/>
  <c r="AG80" i="7"/>
  <c r="AF80" i="7"/>
  <c r="AE80" i="7"/>
  <c r="AD80" i="7"/>
  <c r="AC80" i="7"/>
  <c r="AB80" i="7"/>
  <c r="AA80" i="7"/>
  <c r="Z80" i="7"/>
  <c r="Y80" i="7"/>
  <c r="AS49" i="7"/>
  <c r="AR49" i="7"/>
  <c r="AQ49" i="7"/>
  <c r="AP49" i="7"/>
  <c r="AO49" i="7"/>
  <c r="AN49" i="7"/>
  <c r="AM49" i="7"/>
  <c r="AL49" i="7"/>
  <c r="AK49" i="7"/>
  <c r="AJ49" i="7"/>
  <c r="AH49" i="7"/>
  <c r="AG49" i="7"/>
  <c r="AF49" i="7"/>
  <c r="AE49" i="7"/>
  <c r="AD49" i="7"/>
  <c r="AC49" i="7"/>
  <c r="AB49" i="7"/>
  <c r="AA49" i="7"/>
  <c r="Z49" i="7"/>
  <c r="Y49" i="7"/>
  <c r="AS83" i="7"/>
  <c r="AR83" i="7"/>
  <c r="AQ83" i="7"/>
  <c r="AP83" i="7"/>
  <c r="AO83" i="7"/>
  <c r="AN83" i="7"/>
  <c r="AM83" i="7"/>
  <c r="AL83" i="7"/>
  <c r="AK83" i="7"/>
  <c r="AJ83" i="7"/>
  <c r="AH83" i="7"/>
  <c r="AG83" i="7"/>
  <c r="AF83" i="7"/>
  <c r="AE83" i="7"/>
  <c r="AD83" i="7"/>
  <c r="AC83" i="7"/>
  <c r="AB83" i="7"/>
  <c r="AA83" i="7"/>
  <c r="Z83" i="7"/>
  <c r="Y83" i="7"/>
  <c r="AS75" i="7"/>
  <c r="AR75" i="7"/>
  <c r="AQ75" i="7"/>
  <c r="AP75" i="7"/>
  <c r="AO75" i="7"/>
  <c r="AN75" i="7"/>
  <c r="AM75" i="7"/>
  <c r="AL75" i="7"/>
  <c r="AK75" i="7"/>
  <c r="AJ75" i="7"/>
  <c r="AH75" i="7"/>
  <c r="AG75" i="7"/>
  <c r="AF75" i="7"/>
  <c r="AE75" i="7"/>
  <c r="AD75" i="7"/>
  <c r="AC75" i="7"/>
  <c r="AB75" i="7"/>
  <c r="AA75" i="7"/>
  <c r="Z75" i="7"/>
  <c r="Y75" i="7"/>
  <c r="AS14" i="7"/>
  <c r="AR14" i="7"/>
  <c r="AQ14" i="7"/>
  <c r="AP14" i="7"/>
  <c r="AO14" i="7"/>
  <c r="AN14" i="7"/>
  <c r="AM14" i="7"/>
  <c r="AL14" i="7"/>
  <c r="AK14" i="7"/>
  <c r="AJ14" i="7"/>
  <c r="AH14" i="7"/>
  <c r="AG14" i="7"/>
  <c r="AF14" i="7"/>
  <c r="AE14" i="7"/>
  <c r="AD14" i="7"/>
  <c r="AC14" i="7"/>
  <c r="AB14" i="7"/>
  <c r="AA14" i="7"/>
  <c r="Z14" i="7"/>
  <c r="Y14" i="7"/>
  <c r="AS85" i="7"/>
  <c r="AR85" i="7"/>
  <c r="AQ85" i="7"/>
  <c r="AP85" i="7"/>
  <c r="AO85" i="7"/>
  <c r="AN85" i="7"/>
  <c r="AM85" i="7"/>
  <c r="AL85" i="7"/>
  <c r="AK85" i="7"/>
  <c r="AJ85" i="7"/>
  <c r="AH85" i="7"/>
  <c r="AG85" i="7"/>
  <c r="AF85" i="7"/>
  <c r="AE85" i="7"/>
  <c r="AD85" i="7"/>
  <c r="AC85" i="7"/>
  <c r="AB85" i="7"/>
  <c r="AA85" i="7"/>
  <c r="Z85" i="7"/>
  <c r="Y85" i="7"/>
  <c r="AS18" i="7"/>
  <c r="AR18" i="7"/>
  <c r="AQ18" i="7"/>
  <c r="AP18" i="7"/>
  <c r="AO18" i="7"/>
  <c r="AN18" i="7"/>
  <c r="AM18" i="7"/>
  <c r="AL18" i="7"/>
  <c r="AK18" i="7"/>
  <c r="AJ18" i="7"/>
  <c r="AH18" i="7"/>
  <c r="AG18" i="7"/>
  <c r="AF18" i="7"/>
  <c r="AE18" i="7"/>
  <c r="AD18" i="7"/>
  <c r="AC18" i="7"/>
  <c r="AB18" i="7"/>
  <c r="AA18" i="7"/>
  <c r="Z18" i="7"/>
  <c r="Y18" i="7"/>
  <c r="AS2" i="7"/>
  <c r="AR2" i="7"/>
  <c r="AQ2" i="7"/>
  <c r="AP2" i="7"/>
  <c r="AO2" i="7"/>
  <c r="AN2" i="7"/>
  <c r="AM2" i="7"/>
  <c r="AL2" i="7"/>
  <c r="AK2" i="7"/>
  <c r="AJ2" i="7"/>
  <c r="AH2" i="7"/>
  <c r="AG2" i="7"/>
  <c r="AF2" i="7"/>
  <c r="AE2" i="7"/>
  <c r="AD2" i="7"/>
  <c r="AC2" i="7"/>
  <c r="AB2" i="7"/>
  <c r="AA2" i="7"/>
  <c r="Z2" i="7"/>
  <c r="Y2" i="7"/>
  <c r="AS41" i="7"/>
  <c r="AR41" i="7"/>
  <c r="AQ41" i="7"/>
  <c r="AP41" i="7"/>
  <c r="AO41" i="7"/>
  <c r="AN41" i="7"/>
  <c r="AM41" i="7"/>
  <c r="AL41" i="7"/>
  <c r="AK41" i="7"/>
  <c r="AJ41" i="7"/>
  <c r="AH41" i="7"/>
  <c r="AG41" i="7"/>
  <c r="AF41" i="7"/>
  <c r="AE41" i="7"/>
  <c r="AD41" i="7"/>
  <c r="AC41" i="7"/>
  <c r="AB41" i="7"/>
  <c r="AA41" i="7"/>
  <c r="Z41" i="7"/>
  <c r="Y41" i="7"/>
  <c r="AS37" i="7"/>
  <c r="AR37" i="7"/>
  <c r="AQ37" i="7"/>
  <c r="AP37" i="7"/>
  <c r="AO37" i="7"/>
  <c r="AN37" i="7"/>
  <c r="AM37" i="7"/>
  <c r="AL37" i="7"/>
  <c r="AK37" i="7"/>
  <c r="AJ37" i="7"/>
  <c r="AH37" i="7"/>
  <c r="AG37" i="7"/>
  <c r="AF37" i="7"/>
  <c r="AE37" i="7"/>
  <c r="AD37" i="7"/>
  <c r="AC37" i="7"/>
  <c r="AB37" i="7"/>
  <c r="AA37" i="7"/>
  <c r="Z37" i="7"/>
  <c r="Y37" i="7"/>
  <c r="AS78" i="7"/>
  <c r="AR78" i="7"/>
  <c r="AQ78" i="7"/>
  <c r="AP78" i="7"/>
  <c r="AO78" i="7"/>
  <c r="AN78" i="7"/>
  <c r="AM78" i="7"/>
  <c r="AL78" i="7"/>
  <c r="AK78" i="7"/>
  <c r="AJ78" i="7"/>
  <c r="AH78" i="7"/>
  <c r="AG78" i="7"/>
  <c r="AF78" i="7"/>
  <c r="AE78" i="7"/>
  <c r="AD78" i="7"/>
  <c r="AC78" i="7"/>
  <c r="AB78" i="7"/>
  <c r="AA78" i="7"/>
  <c r="Z78" i="7"/>
  <c r="Y78" i="7"/>
  <c r="AS46" i="7"/>
  <c r="AR46" i="7"/>
  <c r="AQ46" i="7"/>
  <c r="AP46" i="7"/>
  <c r="AO46" i="7"/>
  <c r="AN46" i="7"/>
  <c r="AM46" i="7"/>
  <c r="AL46" i="7"/>
  <c r="AK46" i="7"/>
  <c r="AJ46" i="7"/>
  <c r="AH46" i="7"/>
  <c r="AG46" i="7"/>
  <c r="AF46" i="7"/>
  <c r="AE46" i="7"/>
  <c r="AD46" i="7"/>
  <c r="AC46" i="7"/>
  <c r="AB46" i="7"/>
  <c r="AA46" i="7"/>
  <c r="Z46" i="7"/>
  <c r="Y46" i="7"/>
  <c r="AS67" i="7"/>
  <c r="AR67" i="7"/>
  <c r="AQ67" i="7"/>
  <c r="AP67" i="7"/>
  <c r="AO67" i="7"/>
  <c r="AN67" i="7"/>
  <c r="AM67" i="7"/>
  <c r="AL67" i="7"/>
  <c r="AK67" i="7"/>
  <c r="AJ67" i="7"/>
  <c r="AH67" i="7"/>
  <c r="AG67" i="7"/>
  <c r="AF67" i="7"/>
  <c r="AE67" i="7"/>
  <c r="AD67" i="7"/>
  <c r="AC67" i="7"/>
  <c r="AB67" i="7"/>
  <c r="AA67" i="7"/>
  <c r="Z67" i="7"/>
  <c r="Y67" i="7"/>
  <c r="AS22" i="7"/>
  <c r="AR22" i="7"/>
  <c r="AQ22" i="7"/>
  <c r="AP22" i="7"/>
  <c r="AO22" i="7"/>
  <c r="AN22" i="7"/>
  <c r="AM22" i="7"/>
  <c r="AL22" i="7"/>
  <c r="AK22" i="7"/>
  <c r="AJ22" i="7"/>
  <c r="AH22" i="7"/>
  <c r="AG22" i="7"/>
  <c r="AF22" i="7"/>
  <c r="AE22" i="7"/>
  <c r="AD22" i="7"/>
  <c r="AC22" i="7"/>
  <c r="AB22" i="7"/>
  <c r="AA22" i="7"/>
  <c r="Z22" i="7"/>
  <c r="Y22" i="7"/>
  <c r="AS25" i="7"/>
  <c r="AR25" i="7"/>
  <c r="AQ25" i="7"/>
  <c r="AP25" i="7"/>
  <c r="AO25" i="7"/>
  <c r="AN25" i="7"/>
  <c r="AM25" i="7"/>
  <c r="AL25" i="7"/>
  <c r="AK25" i="7"/>
  <c r="AJ25" i="7"/>
  <c r="AH25" i="7"/>
  <c r="AG25" i="7"/>
  <c r="AF25" i="7"/>
  <c r="AE25" i="7"/>
  <c r="AD25" i="7"/>
  <c r="AC25" i="7"/>
  <c r="AB25" i="7"/>
  <c r="AA25" i="7"/>
  <c r="Z25" i="7"/>
  <c r="Y25" i="7"/>
  <c r="AS9" i="7"/>
  <c r="AR9" i="7"/>
  <c r="AQ9" i="7"/>
  <c r="AP9" i="7"/>
  <c r="AO9" i="7"/>
  <c r="AN9" i="7"/>
  <c r="AM9" i="7"/>
  <c r="AL9" i="7"/>
  <c r="AK9" i="7"/>
  <c r="AJ9" i="7"/>
  <c r="AH9" i="7"/>
  <c r="AG9" i="7"/>
  <c r="AF9" i="7"/>
  <c r="AE9" i="7"/>
  <c r="AD9" i="7"/>
  <c r="AC9" i="7"/>
  <c r="AB9" i="7"/>
  <c r="AA9" i="7"/>
  <c r="Z9" i="7"/>
  <c r="Y9" i="7"/>
  <c r="AS69" i="7"/>
  <c r="AR69" i="7"/>
  <c r="AQ69" i="7"/>
  <c r="AP69" i="7"/>
  <c r="AO69" i="7"/>
  <c r="AN69" i="7"/>
  <c r="AM69" i="7"/>
  <c r="AL69" i="7"/>
  <c r="AK69" i="7"/>
  <c r="AJ69" i="7"/>
  <c r="AH69" i="7"/>
  <c r="AG69" i="7"/>
  <c r="AF69" i="7"/>
  <c r="AE69" i="7"/>
  <c r="AD69" i="7"/>
  <c r="AC69" i="7"/>
  <c r="AB69" i="7"/>
  <c r="AA69" i="7"/>
  <c r="Z69" i="7"/>
  <c r="Y69" i="7"/>
  <c r="AS42" i="7"/>
  <c r="AR42" i="7"/>
  <c r="AQ42" i="7"/>
  <c r="AP42" i="7"/>
  <c r="AO42" i="7"/>
  <c r="AN42" i="7"/>
  <c r="AM42" i="7"/>
  <c r="AL42" i="7"/>
  <c r="AK42" i="7"/>
  <c r="AJ42" i="7"/>
  <c r="AH42" i="7"/>
  <c r="AG42" i="7"/>
  <c r="AF42" i="7"/>
  <c r="AE42" i="7"/>
  <c r="AD42" i="7"/>
  <c r="AC42" i="7"/>
  <c r="AB42" i="7"/>
  <c r="AA42" i="7"/>
  <c r="Z42" i="7"/>
  <c r="Y42" i="7"/>
  <c r="AS20" i="7"/>
  <c r="AR20" i="7"/>
  <c r="AQ20" i="7"/>
  <c r="AP20" i="7"/>
  <c r="AO20" i="7"/>
  <c r="AN20" i="7"/>
  <c r="AM20" i="7"/>
  <c r="AL20" i="7"/>
  <c r="AK20" i="7"/>
  <c r="AJ20" i="7"/>
  <c r="AH20" i="7"/>
  <c r="AG20" i="7"/>
  <c r="AF20" i="7"/>
  <c r="AE20" i="7"/>
  <c r="AD20" i="7"/>
  <c r="AC20" i="7"/>
  <c r="AB20" i="7"/>
  <c r="AA20" i="7"/>
  <c r="Z20" i="7"/>
  <c r="Y20" i="7"/>
  <c r="AS36" i="7"/>
  <c r="AR36" i="7"/>
  <c r="AQ36" i="7"/>
  <c r="AP36" i="7"/>
  <c r="AO36" i="7"/>
  <c r="AN36" i="7"/>
  <c r="AM36" i="7"/>
  <c r="AL36" i="7"/>
  <c r="AK36" i="7"/>
  <c r="AJ36" i="7"/>
  <c r="AH36" i="7"/>
  <c r="AG36" i="7"/>
  <c r="AF36" i="7"/>
  <c r="AE36" i="7"/>
  <c r="AD36" i="7"/>
  <c r="AC36" i="7"/>
  <c r="AB36" i="7"/>
  <c r="AA36" i="7"/>
  <c r="Z36" i="7"/>
  <c r="Y36" i="7"/>
  <c r="AS6" i="7"/>
  <c r="AR6" i="7"/>
  <c r="AQ6" i="7"/>
  <c r="AP6" i="7"/>
  <c r="AO6" i="7"/>
  <c r="AN6" i="7"/>
  <c r="AM6" i="7"/>
  <c r="AL6" i="7"/>
  <c r="AK6" i="7"/>
  <c r="AJ6" i="7"/>
  <c r="AH6" i="7"/>
  <c r="AG6" i="7"/>
  <c r="AF6" i="7"/>
  <c r="AE6" i="7"/>
  <c r="AD6" i="7"/>
  <c r="AC6" i="7"/>
  <c r="AB6" i="7"/>
  <c r="AA6" i="7"/>
  <c r="Z6" i="7"/>
  <c r="Y6" i="7"/>
  <c r="AS31" i="7"/>
  <c r="AR31" i="7"/>
  <c r="AQ31" i="7"/>
  <c r="AP31" i="7"/>
  <c r="AO31" i="7"/>
  <c r="AN31" i="7"/>
  <c r="AM31" i="7"/>
  <c r="AL31" i="7"/>
  <c r="AK31" i="7"/>
  <c r="AJ31" i="7"/>
  <c r="AH31" i="7"/>
  <c r="AG31" i="7"/>
  <c r="AF31" i="7"/>
  <c r="AE31" i="7"/>
  <c r="AD31" i="7"/>
  <c r="AC31" i="7"/>
  <c r="AB31" i="7"/>
  <c r="AA31" i="7"/>
  <c r="Z31" i="7"/>
  <c r="Y31" i="7"/>
  <c r="AS60" i="7"/>
  <c r="AR60" i="7"/>
  <c r="AQ60" i="7"/>
  <c r="AP60" i="7"/>
  <c r="AO60" i="7"/>
  <c r="AN60" i="7"/>
  <c r="AM60" i="7"/>
  <c r="AL60" i="7"/>
  <c r="AK60" i="7"/>
  <c r="AJ60" i="7"/>
  <c r="AH60" i="7"/>
  <c r="AG60" i="7"/>
  <c r="AF60" i="7"/>
  <c r="AE60" i="7"/>
  <c r="AD60" i="7"/>
  <c r="AC60" i="7"/>
  <c r="AB60" i="7"/>
  <c r="AA60" i="7"/>
  <c r="Z60" i="7"/>
  <c r="Y60" i="7"/>
  <c r="AS35" i="7"/>
  <c r="AR35" i="7"/>
  <c r="AQ35" i="7"/>
  <c r="AP35" i="7"/>
  <c r="AO35" i="7"/>
  <c r="AN35" i="7"/>
  <c r="AM35" i="7"/>
  <c r="AL35" i="7"/>
  <c r="AK35" i="7"/>
  <c r="AJ35" i="7"/>
  <c r="AH35" i="7"/>
  <c r="AG35" i="7"/>
  <c r="AF35" i="7"/>
  <c r="AE35" i="7"/>
  <c r="AD35" i="7"/>
  <c r="AC35" i="7"/>
  <c r="AB35" i="7"/>
  <c r="AA35" i="7"/>
  <c r="Z35" i="7"/>
  <c r="Y35" i="7"/>
  <c r="AS55" i="7"/>
  <c r="AR55" i="7"/>
  <c r="AQ55" i="7"/>
  <c r="AP55" i="7"/>
  <c r="AO55" i="7"/>
  <c r="AN55" i="7"/>
  <c r="AM55" i="7"/>
  <c r="AL55" i="7"/>
  <c r="AK55" i="7"/>
  <c r="AJ55" i="7"/>
  <c r="AH55" i="7"/>
  <c r="AG55" i="7"/>
  <c r="AF55" i="7"/>
  <c r="AE55" i="7"/>
  <c r="AD55" i="7"/>
  <c r="AC55" i="7"/>
  <c r="AB55" i="7"/>
  <c r="AA55" i="7"/>
  <c r="Z55" i="7"/>
  <c r="Y55" i="7"/>
  <c r="AS61" i="7"/>
  <c r="AR61" i="7"/>
  <c r="AQ61" i="7"/>
  <c r="AP61" i="7"/>
  <c r="AO61" i="7"/>
  <c r="AN61" i="7"/>
  <c r="AM61" i="7"/>
  <c r="AL61" i="7"/>
  <c r="AK61" i="7"/>
  <c r="AJ61" i="7"/>
  <c r="AH61" i="7"/>
  <c r="AG61" i="7"/>
  <c r="AF61" i="7"/>
  <c r="AE61" i="7"/>
  <c r="AD61" i="7"/>
  <c r="AC61" i="7"/>
  <c r="AB61" i="7"/>
  <c r="AA61" i="7"/>
  <c r="Z61" i="7"/>
  <c r="Y61" i="7"/>
  <c r="AS79" i="7"/>
  <c r="AR79" i="7"/>
  <c r="AQ79" i="7"/>
  <c r="AP79" i="7"/>
  <c r="AO79" i="7"/>
  <c r="AN79" i="7"/>
  <c r="AM79" i="7"/>
  <c r="AL79" i="7"/>
  <c r="AK79" i="7"/>
  <c r="AJ79" i="7"/>
  <c r="AH79" i="7"/>
  <c r="AG79" i="7"/>
  <c r="AF79" i="7"/>
  <c r="AE79" i="7"/>
  <c r="AD79" i="7"/>
  <c r="AC79" i="7"/>
  <c r="AB79" i="7"/>
  <c r="AA79" i="7"/>
  <c r="Z79" i="7"/>
  <c r="Y79" i="7"/>
  <c r="AS68" i="7"/>
  <c r="AR68" i="7"/>
  <c r="AQ68" i="7"/>
  <c r="AP68" i="7"/>
  <c r="AO68" i="7"/>
  <c r="AN68" i="7"/>
  <c r="AM68" i="7"/>
  <c r="AL68" i="7"/>
  <c r="AK68" i="7"/>
  <c r="AJ68" i="7"/>
  <c r="AH68" i="7"/>
  <c r="AG68" i="7"/>
  <c r="AF68" i="7"/>
  <c r="AE68" i="7"/>
  <c r="AD68" i="7"/>
  <c r="AC68" i="7"/>
  <c r="AB68" i="7"/>
  <c r="AA68" i="7"/>
  <c r="Z68" i="7"/>
  <c r="Y68" i="7"/>
  <c r="AS5" i="7"/>
  <c r="AR5" i="7"/>
  <c r="AQ5" i="7"/>
  <c r="AP5" i="7"/>
  <c r="AO5" i="7"/>
  <c r="AN5" i="7"/>
  <c r="AM5" i="7"/>
  <c r="AL5" i="7"/>
  <c r="AK5" i="7"/>
  <c r="AJ5" i="7"/>
  <c r="AH5" i="7"/>
  <c r="AG5" i="7"/>
  <c r="AF5" i="7"/>
  <c r="AE5" i="7"/>
  <c r="AD5" i="7"/>
  <c r="AC5" i="7"/>
  <c r="AB5" i="7"/>
  <c r="AA5" i="7"/>
  <c r="Z5" i="7"/>
  <c r="Y5" i="7"/>
  <c r="AS19" i="7"/>
  <c r="AR19" i="7"/>
  <c r="AQ19" i="7"/>
  <c r="AP19" i="7"/>
  <c r="AO19" i="7"/>
  <c r="AN19" i="7"/>
  <c r="AM19" i="7"/>
  <c r="AL19" i="7"/>
  <c r="AK19" i="7"/>
  <c r="AJ19" i="7"/>
  <c r="AH19" i="7"/>
  <c r="AG19" i="7"/>
  <c r="AF19" i="7"/>
  <c r="AE19" i="7"/>
  <c r="AD19" i="7"/>
  <c r="AC19" i="7"/>
  <c r="AB19" i="7"/>
  <c r="AA19" i="7"/>
  <c r="Z19" i="7"/>
  <c r="Y19" i="7"/>
  <c r="AS56" i="7"/>
  <c r="AR56" i="7"/>
  <c r="AQ56" i="7"/>
  <c r="AP56" i="7"/>
  <c r="AO56" i="7"/>
  <c r="AN56" i="7"/>
  <c r="AM56" i="7"/>
  <c r="AL56" i="7"/>
  <c r="AK56" i="7"/>
  <c r="AJ56" i="7"/>
  <c r="AH56" i="7"/>
  <c r="AG56" i="7"/>
  <c r="AF56" i="7"/>
  <c r="AE56" i="7"/>
  <c r="AD56" i="7"/>
  <c r="AC56" i="7"/>
  <c r="AB56" i="7"/>
  <c r="AA56" i="7"/>
  <c r="Z56" i="7"/>
  <c r="Y56" i="7"/>
  <c r="AS24" i="7"/>
  <c r="AR24" i="7"/>
  <c r="AQ24" i="7"/>
  <c r="AP24" i="7"/>
  <c r="AO24" i="7"/>
  <c r="AN24" i="7"/>
  <c r="AM24" i="7"/>
  <c r="AL24" i="7"/>
  <c r="AK24" i="7"/>
  <c r="AJ24" i="7"/>
  <c r="AH24" i="7"/>
  <c r="AG24" i="7"/>
  <c r="AF24" i="7"/>
  <c r="AE24" i="7"/>
  <c r="AD24" i="7"/>
  <c r="AC24" i="7"/>
  <c r="AB24" i="7"/>
  <c r="AA24" i="7"/>
  <c r="Z24" i="7"/>
  <c r="Y24" i="7"/>
  <c r="AS29" i="7"/>
  <c r="AR29" i="7"/>
  <c r="AQ29" i="7"/>
  <c r="AP29" i="7"/>
  <c r="AO29" i="7"/>
  <c r="AN29" i="7"/>
  <c r="AM29" i="7"/>
  <c r="AL29" i="7"/>
  <c r="AK29" i="7"/>
  <c r="AJ29" i="7"/>
  <c r="AH29" i="7"/>
  <c r="AG29" i="7"/>
  <c r="AF29" i="7"/>
  <c r="AE29" i="7"/>
  <c r="AD29" i="7"/>
  <c r="AC29" i="7"/>
  <c r="AB29" i="7"/>
  <c r="AA29" i="7"/>
  <c r="Z29" i="7"/>
  <c r="Y29" i="7"/>
  <c r="AS16" i="7"/>
  <c r="AR16" i="7"/>
  <c r="AQ16" i="7"/>
  <c r="AP16" i="7"/>
  <c r="AO16" i="7"/>
  <c r="AN16" i="7"/>
  <c r="AM16" i="7"/>
  <c r="AL16" i="7"/>
  <c r="AK16" i="7"/>
  <c r="AJ16" i="7"/>
  <c r="AH16" i="7"/>
  <c r="AG16" i="7"/>
  <c r="AF16" i="7"/>
  <c r="AE16" i="7"/>
  <c r="AD16" i="7"/>
  <c r="AC16" i="7"/>
  <c r="AB16" i="7"/>
  <c r="AA16" i="7"/>
  <c r="Z16" i="7"/>
  <c r="Y16" i="7"/>
  <c r="AS23" i="7"/>
  <c r="AR23" i="7"/>
  <c r="AQ23" i="7"/>
  <c r="AP23" i="7"/>
  <c r="AO23" i="7"/>
  <c r="AN23" i="7"/>
  <c r="AM23" i="7"/>
  <c r="AL23" i="7"/>
  <c r="AK23" i="7"/>
  <c r="AJ23" i="7"/>
  <c r="AH23" i="7"/>
  <c r="AG23" i="7"/>
  <c r="AF23" i="7"/>
  <c r="AE23" i="7"/>
  <c r="AD23" i="7"/>
  <c r="AC23" i="7"/>
  <c r="AB23" i="7"/>
  <c r="AA23" i="7"/>
  <c r="Z23" i="7"/>
  <c r="Y23" i="7"/>
  <c r="AS84" i="7"/>
  <c r="AR84" i="7"/>
  <c r="AQ84" i="7"/>
  <c r="AP84" i="7"/>
  <c r="AO84" i="7"/>
  <c r="AN84" i="7"/>
  <c r="AM84" i="7"/>
  <c r="AL84" i="7"/>
  <c r="AK84" i="7"/>
  <c r="AJ84" i="7"/>
  <c r="AH84" i="7"/>
  <c r="AG84" i="7"/>
  <c r="AF84" i="7"/>
  <c r="AE84" i="7"/>
  <c r="AD84" i="7"/>
  <c r="AC84" i="7"/>
  <c r="AB84" i="7"/>
  <c r="AA84" i="7"/>
  <c r="Z84" i="7"/>
  <c r="Y84" i="7"/>
  <c r="AS73" i="7"/>
  <c r="AR73" i="7"/>
  <c r="AQ73" i="7"/>
  <c r="AP73" i="7"/>
  <c r="AO73" i="7"/>
  <c r="AN73" i="7"/>
  <c r="AM73" i="7"/>
  <c r="AL73" i="7"/>
  <c r="AK73" i="7"/>
  <c r="AJ73" i="7"/>
  <c r="AH73" i="7"/>
  <c r="AG73" i="7"/>
  <c r="AF73" i="7"/>
  <c r="AE73" i="7"/>
  <c r="AD73" i="7"/>
  <c r="AC73" i="7"/>
  <c r="AB73" i="7"/>
  <c r="AA73" i="7"/>
  <c r="Z73" i="7"/>
  <c r="Y73" i="7"/>
  <c r="AS88" i="7"/>
  <c r="AR88" i="7"/>
  <c r="AQ88" i="7"/>
  <c r="AP88" i="7"/>
  <c r="AO88" i="7"/>
  <c r="AN88" i="7"/>
  <c r="AM88" i="7"/>
  <c r="AL88" i="7"/>
  <c r="AK88" i="7"/>
  <c r="AJ88" i="7"/>
  <c r="AH88" i="7"/>
  <c r="AG88" i="7"/>
  <c r="AF88" i="7"/>
  <c r="AE88" i="7"/>
  <c r="AD88" i="7"/>
  <c r="AC88" i="7"/>
  <c r="AB88" i="7"/>
  <c r="AA88" i="7"/>
  <c r="Z88" i="7"/>
  <c r="Y88" i="7"/>
  <c r="AS15" i="7"/>
  <c r="AR15" i="7"/>
  <c r="AQ15" i="7"/>
  <c r="AP15" i="7"/>
  <c r="AO15" i="7"/>
  <c r="AN15" i="7"/>
  <c r="AM15" i="7"/>
  <c r="AL15" i="7"/>
  <c r="AK15" i="7"/>
  <c r="AJ15" i="7"/>
  <c r="AH15" i="7"/>
  <c r="AG15" i="7"/>
  <c r="AF15" i="7"/>
  <c r="AE15" i="7"/>
  <c r="AD15" i="7"/>
  <c r="AC15" i="7"/>
  <c r="AB15" i="7"/>
  <c r="AA15" i="7"/>
  <c r="Z15" i="7"/>
  <c r="Y15" i="7"/>
  <c r="AS43" i="7"/>
  <c r="AR43" i="7"/>
  <c r="AQ43" i="7"/>
  <c r="AP43" i="7"/>
  <c r="AO43" i="7"/>
  <c r="AN43" i="7"/>
  <c r="AM43" i="7"/>
  <c r="AL43" i="7"/>
  <c r="AK43" i="7"/>
  <c r="AJ43" i="7"/>
  <c r="AH43" i="7"/>
  <c r="AG43" i="7"/>
  <c r="AF43" i="7"/>
  <c r="AE43" i="7"/>
  <c r="AD43" i="7"/>
  <c r="AC43" i="7"/>
  <c r="AB43" i="7"/>
  <c r="AA43" i="7"/>
  <c r="Z43" i="7"/>
  <c r="Y43" i="7"/>
  <c r="AS3" i="7"/>
  <c r="AR3" i="7"/>
  <c r="AQ3" i="7"/>
  <c r="AP3" i="7"/>
  <c r="AO3" i="7"/>
  <c r="AN3" i="7"/>
  <c r="AM3" i="7"/>
  <c r="AL3" i="7"/>
  <c r="AK3" i="7"/>
  <c r="AJ3" i="7"/>
  <c r="AH3" i="7"/>
  <c r="AG3" i="7"/>
  <c r="AF3" i="7"/>
  <c r="AE3" i="7"/>
  <c r="AD3" i="7"/>
  <c r="AC3" i="7"/>
  <c r="AB3" i="7"/>
  <c r="AA3" i="7"/>
  <c r="Z3" i="7"/>
  <c r="Y3" i="7"/>
  <c r="AS4" i="7"/>
  <c r="AR4" i="7"/>
  <c r="AQ4" i="7"/>
  <c r="AP4" i="7"/>
  <c r="AO4" i="7"/>
  <c r="AN4" i="7"/>
  <c r="AM4" i="7"/>
  <c r="AL4" i="7"/>
  <c r="AK4" i="7"/>
  <c r="AJ4" i="7"/>
  <c r="AH4" i="7"/>
  <c r="AG4" i="7"/>
  <c r="AF4" i="7"/>
  <c r="AE4" i="7"/>
  <c r="AD4" i="7"/>
  <c r="AC4" i="7"/>
  <c r="AB4" i="7"/>
  <c r="AA4" i="7"/>
  <c r="Z4" i="7"/>
  <c r="Y4" i="7"/>
  <c r="AS27" i="7"/>
  <c r="AR27" i="7"/>
  <c r="AQ27" i="7"/>
  <c r="AP27" i="7"/>
  <c r="AO27" i="7"/>
  <c r="AN27" i="7"/>
  <c r="AM27" i="7"/>
  <c r="AL27" i="7"/>
  <c r="AK27" i="7"/>
  <c r="AJ27" i="7"/>
  <c r="AH27" i="7"/>
  <c r="AG27" i="7"/>
  <c r="AF27" i="7"/>
  <c r="AE27" i="7"/>
  <c r="AD27" i="7"/>
  <c r="AC27" i="7"/>
  <c r="AB27" i="7"/>
  <c r="AA27" i="7"/>
  <c r="Z27" i="7"/>
  <c r="Y27" i="7"/>
  <c r="AS54" i="7"/>
  <c r="AR54" i="7"/>
  <c r="AQ54" i="7"/>
  <c r="AP54" i="7"/>
  <c r="AO54" i="7"/>
  <c r="AN54" i="7"/>
  <c r="AM54" i="7"/>
  <c r="AL54" i="7"/>
  <c r="AK54" i="7"/>
  <c r="AJ54" i="7"/>
  <c r="AH54" i="7"/>
  <c r="AG54" i="7"/>
  <c r="AF54" i="7"/>
  <c r="AE54" i="7"/>
  <c r="AD54" i="7"/>
  <c r="AC54" i="7"/>
  <c r="AB54" i="7"/>
  <c r="AA54" i="7"/>
  <c r="Z54" i="7"/>
  <c r="Y54" i="7"/>
  <c r="AS66" i="7"/>
  <c r="AR66" i="7"/>
  <c r="AQ66" i="7"/>
  <c r="AP66" i="7"/>
  <c r="AO66" i="7"/>
  <c r="AN66" i="7"/>
  <c r="AM66" i="7"/>
  <c r="AL66" i="7"/>
  <c r="AK66" i="7"/>
  <c r="AJ66" i="7"/>
  <c r="AH66" i="7"/>
  <c r="AG66" i="7"/>
  <c r="AF66" i="7"/>
  <c r="AE66" i="7"/>
  <c r="AD66" i="7"/>
  <c r="AC66" i="7"/>
  <c r="AB66" i="7"/>
  <c r="AA66" i="7"/>
  <c r="Z66" i="7"/>
  <c r="Y66" i="7"/>
  <c r="AS32" i="7"/>
  <c r="AR32" i="7"/>
  <c r="AQ32" i="7"/>
  <c r="AP32" i="7"/>
  <c r="AO32" i="7"/>
  <c r="AN32" i="7"/>
  <c r="AM32" i="7"/>
  <c r="AL32" i="7"/>
  <c r="AK32" i="7"/>
  <c r="AJ32" i="7"/>
  <c r="AH32" i="7"/>
  <c r="AG32" i="7"/>
  <c r="AF32" i="7"/>
  <c r="AE32" i="7"/>
  <c r="AD32" i="7"/>
  <c r="AC32" i="7"/>
  <c r="AB32" i="7"/>
  <c r="AA32" i="7"/>
  <c r="Z32" i="7"/>
  <c r="Y32" i="7"/>
  <c r="AS63" i="7"/>
  <c r="AR63" i="7"/>
  <c r="AQ63" i="7"/>
  <c r="AP63" i="7"/>
  <c r="AO63" i="7"/>
  <c r="AN63" i="7"/>
  <c r="AM63" i="7"/>
  <c r="AL63" i="7"/>
  <c r="AK63" i="7"/>
  <c r="AJ63" i="7"/>
  <c r="AH63" i="7"/>
  <c r="AG63" i="7"/>
  <c r="AF63" i="7"/>
  <c r="AE63" i="7"/>
  <c r="AD63" i="7"/>
  <c r="AC63" i="7"/>
  <c r="AB63" i="7"/>
  <c r="AA63" i="7"/>
  <c r="Z63" i="7"/>
  <c r="Y63" i="7"/>
  <c r="AS8" i="7"/>
  <c r="AR8" i="7"/>
  <c r="AQ8" i="7"/>
  <c r="AP8" i="7"/>
  <c r="AO8" i="7"/>
  <c r="AN8" i="7"/>
  <c r="AM8" i="7"/>
  <c r="AL8" i="7"/>
  <c r="AK8" i="7"/>
  <c r="AJ8" i="7"/>
  <c r="AH8" i="7"/>
  <c r="AG8" i="7"/>
  <c r="AF8" i="7"/>
  <c r="AE8" i="7"/>
  <c r="AD8" i="7"/>
  <c r="AC8" i="7"/>
  <c r="AB8" i="7"/>
  <c r="AA8" i="7"/>
  <c r="Z8" i="7"/>
  <c r="Y8" i="7"/>
  <c r="AS52" i="7"/>
  <c r="AR52" i="7"/>
  <c r="AQ52" i="7"/>
  <c r="AP52" i="7"/>
  <c r="AO52" i="7"/>
  <c r="AN52" i="7"/>
  <c r="AM52" i="7"/>
  <c r="AL52" i="7"/>
  <c r="AK52" i="7"/>
  <c r="AJ52" i="7"/>
  <c r="AH52" i="7"/>
  <c r="AG52" i="7"/>
  <c r="AF52" i="7"/>
  <c r="AE52" i="7"/>
  <c r="AD52" i="7"/>
  <c r="AC52" i="7"/>
  <c r="AB52" i="7"/>
  <c r="AA52" i="7"/>
  <c r="Z52" i="7"/>
  <c r="Y52" i="7"/>
  <c r="AS39" i="7"/>
  <c r="AR39" i="7"/>
  <c r="AQ39" i="7"/>
  <c r="AP39" i="7"/>
  <c r="AO39" i="7"/>
  <c r="AN39" i="7"/>
  <c r="AM39" i="7"/>
  <c r="AL39" i="7"/>
  <c r="AK39" i="7"/>
  <c r="AJ39" i="7"/>
  <c r="AH39" i="7"/>
  <c r="AG39" i="7"/>
  <c r="AF39" i="7"/>
  <c r="AE39" i="7"/>
  <c r="AD39" i="7"/>
  <c r="AC39" i="7"/>
  <c r="AB39" i="7"/>
  <c r="AA39" i="7"/>
  <c r="Z39" i="7"/>
  <c r="Y39" i="7"/>
  <c r="AS21" i="7"/>
  <c r="AR21" i="7"/>
  <c r="AQ21" i="7"/>
  <c r="AP21" i="7"/>
  <c r="AO21" i="7"/>
  <c r="AN21" i="7"/>
  <c r="AM21" i="7"/>
  <c r="AL21" i="7"/>
  <c r="AK21" i="7"/>
  <c r="AJ21" i="7"/>
  <c r="AH21" i="7"/>
  <c r="AG21" i="7"/>
  <c r="AF21" i="7"/>
  <c r="AE21" i="7"/>
  <c r="AD21" i="7"/>
  <c r="AC21" i="7"/>
  <c r="AB21" i="7"/>
  <c r="AA21" i="7"/>
  <c r="Z21" i="7"/>
  <c r="Y21" i="7"/>
  <c r="AS58" i="7"/>
  <c r="AR58" i="7"/>
  <c r="AQ58" i="7"/>
  <c r="AP58" i="7"/>
  <c r="AO58" i="7"/>
  <c r="AN58" i="7"/>
  <c r="AM58" i="7"/>
  <c r="AL58" i="7"/>
  <c r="AK58" i="7"/>
  <c r="AJ58" i="7"/>
  <c r="AH58" i="7"/>
  <c r="AG58" i="7"/>
  <c r="AF58" i="7"/>
  <c r="AE58" i="7"/>
  <c r="AD58" i="7"/>
  <c r="AC58" i="7"/>
  <c r="AB58" i="7"/>
  <c r="AA58" i="7"/>
  <c r="Z58" i="7"/>
  <c r="Y58" i="7"/>
  <c r="AS28" i="7"/>
  <c r="AR28" i="7"/>
  <c r="AQ28" i="7"/>
  <c r="AP28" i="7"/>
  <c r="AO28" i="7"/>
  <c r="AN28" i="7"/>
  <c r="AM28" i="7"/>
  <c r="AL28" i="7"/>
  <c r="AK28" i="7"/>
  <c r="AJ28" i="7"/>
  <c r="AH28" i="7"/>
  <c r="AG28" i="7"/>
  <c r="AF28" i="7"/>
  <c r="AE28" i="7"/>
  <c r="AD28" i="7"/>
  <c r="AC28" i="7"/>
  <c r="AB28" i="7"/>
  <c r="AA28" i="7"/>
  <c r="Z28" i="7"/>
  <c r="Y28" i="7"/>
  <c r="AS50" i="7"/>
  <c r="AR50" i="7"/>
  <c r="AQ50" i="7"/>
  <c r="AP50" i="7"/>
  <c r="AO50" i="7"/>
  <c r="AN50" i="7"/>
  <c r="AM50" i="7"/>
  <c r="AL50" i="7"/>
  <c r="AK50" i="7"/>
  <c r="AJ50" i="7"/>
  <c r="AH50" i="7"/>
  <c r="AG50" i="7"/>
  <c r="AF50" i="7"/>
  <c r="AE50" i="7"/>
  <c r="AD50" i="7"/>
  <c r="AC50" i="7"/>
  <c r="AB50" i="7"/>
  <c r="AA50" i="7"/>
  <c r="Z50" i="7"/>
  <c r="Y50" i="7"/>
  <c r="AS86" i="7"/>
  <c r="AR86" i="7"/>
  <c r="AQ86" i="7"/>
  <c r="AP86" i="7"/>
  <c r="AO86" i="7"/>
  <c r="AN86" i="7"/>
  <c r="AM86" i="7"/>
  <c r="AL86" i="7"/>
  <c r="AK86" i="7"/>
  <c r="AJ86" i="7"/>
  <c r="AH86" i="7"/>
  <c r="AG86" i="7"/>
  <c r="AF86" i="7"/>
  <c r="AE86" i="7"/>
  <c r="AD86" i="7"/>
  <c r="AC86" i="7"/>
  <c r="AB86" i="7"/>
  <c r="AA86" i="7"/>
  <c r="Z86" i="7"/>
  <c r="Y86" i="7"/>
  <c r="AS82" i="7"/>
  <c r="AR82" i="7"/>
  <c r="AQ82" i="7"/>
  <c r="AP82" i="7"/>
  <c r="AO82" i="7"/>
  <c r="AN82" i="7"/>
  <c r="AM82" i="7"/>
  <c r="AL82" i="7"/>
  <c r="AK82" i="7"/>
  <c r="AJ82" i="7"/>
  <c r="AH82" i="7"/>
  <c r="AG82" i="7"/>
  <c r="AF82" i="7"/>
  <c r="AE82" i="7"/>
  <c r="AD82" i="7"/>
  <c r="AC82" i="7"/>
  <c r="AB82" i="7"/>
  <c r="AA82" i="7"/>
  <c r="Z82" i="7"/>
  <c r="Y82" i="7"/>
  <c r="AS72" i="7"/>
  <c r="AR72" i="7"/>
  <c r="AQ72" i="7"/>
  <c r="AP72" i="7"/>
  <c r="AO72" i="7"/>
  <c r="AN72" i="7"/>
  <c r="AM72" i="7"/>
  <c r="AL72" i="7"/>
  <c r="AK72" i="7"/>
  <c r="AJ72" i="7"/>
  <c r="AH72" i="7"/>
  <c r="AG72" i="7"/>
  <c r="AF72" i="7"/>
  <c r="AE72" i="7"/>
  <c r="AD72" i="7"/>
  <c r="AC72" i="7"/>
  <c r="AB72" i="7"/>
  <c r="AA72" i="7"/>
  <c r="Z72" i="7"/>
  <c r="Y72" i="7"/>
  <c r="AS34" i="7"/>
  <c r="AR34" i="7"/>
  <c r="AQ34" i="7"/>
  <c r="AP34" i="7"/>
  <c r="AO34" i="7"/>
  <c r="AN34" i="7"/>
  <c r="AM34" i="7"/>
  <c r="AL34" i="7"/>
  <c r="AK34" i="7"/>
  <c r="AJ34" i="7"/>
  <c r="AH34" i="7"/>
  <c r="AG34" i="7"/>
  <c r="AF34" i="7"/>
  <c r="AE34" i="7"/>
  <c r="AD34" i="7"/>
  <c r="AC34" i="7"/>
  <c r="AB34" i="7"/>
  <c r="AA34" i="7"/>
  <c r="Z34" i="7"/>
  <c r="Y34" i="7"/>
  <c r="AS74" i="7"/>
  <c r="AR74" i="7"/>
  <c r="AQ74" i="7"/>
  <c r="AP74" i="7"/>
  <c r="AO74" i="7"/>
  <c r="AN74" i="7"/>
  <c r="AM74" i="7"/>
  <c r="AL74" i="7"/>
  <c r="AK74" i="7"/>
  <c r="AJ74" i="7"/>
  <c r="AH74" i="7"/>
  <c r="AG74" i="7"/>
  <c r="AF74" i="7"/>
  <c r="AE74" i="7"/>
  <c r="AD74" i="7"/>
  <c r="AC74" i="7"/>
  <c r="AB74" i="7"/>
  <c r="AA74" i="7"/>
  <c r="Z74" i="7"/>
  <c r="Y74" i="7"/>
  <c r="AS53" i="7"/>
  <c r="AR53" i="7"/>
  <c r="AQ53" i="7"/>
  <c r="AP53" i="7"/>
  <c r="AO53" i="7"/>
  <c r="AN53" i="7"/>
  <c r="AM53" i="7"/>
  <c r="AL53" i="7"/>
  <c r="AK53" i="7"/>
  <c r="AJ53" i="7"/>
  <c r="AH53" i="7"/>
  <c r="AG53" i="7"/>
  <c r="AF53" i="7"/>
  <c r="AE53" i="7"/>
  <c r="AD53" i="7"/>
  <c r="AC53" i="7"/>
  <c r="AB53" i="7"/>
  <c r="AA53" i="7"/>
  <c r="Z53" i="7"/>
  <c r="Y53" i="7"/>
  <c r="AS48" i="7"/>
  <c r="AR48" i="7"/>
  <c r="AQ48" i="7"/>
  <c r="AP48" i="7"/>
  <c r="AO48" i="7"/>
  <c r="AN48" i="7"/>
  <c r="AM48" i="7"/>
  <c r="AL48" i="7"/>
  <c r="AK48" i="7"/>
  <c r="AJ48" i="7"/>
  <c r="AH48" i="7"/>
  <c r="AG48" i="7"/>
  <c r="AF48" i="7"/>
  <c r="AE48" i="7"/>
  <c r="AD48" i="7"/>
  <c r="AC48" i="7"/>
  <c r="AB48" i="7"/>
  <c r="AA48" i="7"/>
  <c r="Z48" i="7"/>
  <c r="Y48" i="7"/>
  <c r="AS77" i="7"/>
  <c r="AR77" i="7"/>
  <c r="AQ77" i="7"/>
  <c r="AP77" i="7"/>
  <c r="AO77" i="7"/>
  <c r="AN77" i="7"/>
  <c r="AM77" i="7"/>
  <c r="AL77" i="7"/>
  <c r="AK77" i="7"/>
  <c r="AJ77" i="7"/>
  <c r="AH77" i="7"/>
  <c r="AG77" i="7"/>
  <c r="AF77" i="7"/>
  <c r="AE77" i="7"/>
  <c r="AD77" i="7"/>
  <c r="AC77" i="7"/>
  <c r="AB77" i="7"/>
  <c r="AA77" i="7"/>
  <c r="Z77" i="7"/>
  <c r="Y77" i="7"/>
  <c r="AS87" i="7"/>
  <c r="AR87" i="7"/>
  <c r="AQ87" i="7"/>
  <c r="AP87" i="7"/>
  <c r="AO87" i="7"/>
  <c r="AN87" i="7"/>
  <c r="AM87" i="7"/>
  <c r="AL87" i="7"/>
  <c r="AK87" i="7"/>
  <c r="AJ87" i="7"/>
  <c r="AH87" i="7"/>
  <c r="AG87" i="7"/>
  <c r="AF87" i="7"/>
  <c r="AE87" i="7"/>
  <c r="AD87" i="7"/>
  <c r="AC87" i="7"/>
  <c r="AB87" i="7"/>
  <c r="AA87" i="7"/>
  <c r="Z87" i="7"/>
  <c r="Y87" i="7"/>
  <c r="AS51" i="7"/>
  <c r="AR51" i="7"/>
  <c r="AQ51" i="7"/>
  <c r="AP51" i="7"/>
  <c r="AO51" i="7"/>
  <c r="AN51" i="7"/>
  <c r="AM51" i="7"/>
  <c r="AL51" i="7"/>
  <c r="AK51" i="7"/>
  <c r="AJ51" i="7"/>
  <c r="AH51" i="7"/>
  <c r="AG51" i="7"/>
  <c r="AF51" i="7"/>
  <c r="AE51" i="7"/>
  <c r="AD51" i="7"/>
  <c r="AC51" i="7"/>
  <c r="AB51" i="7"/>
  <c r="AA51" i="7"/>
  <c r="Z51" i="7"/>
  <c r="Y51" i="7"/>
  <c r="AS57" i="2"/>
  <c r="AR57" i="2"/>
  <c r="AQ57" i="2"/>
  <c r="AP57" i="2"/>
  <c r="AO57" i="2"/>
  <c r="AN57" i="2"/>
  <c r="AM57" i="2"/>
  <c r="AL57" i="2"/>
  <c r="AK57" i="2"/>
  <c r="AJ57" i="2"/>
  <c r="AH57" i="2"/>
  <c r="AG57" i="2"/>
  <c r="AF57" i="2"/>
  <c r="AE57" i="2"/>
  <c r="AD57" i="2"/>
  <c r="AC57" i="2"/>
  <c r="AB57" i="2"/>
  <c r="AA57" i="2"/>
  <c r="Z57" i="2"/>
  <c r="Y57" i="2"/>
  <c r="AS62" i="2"/>
  <c r="AR62" i="2"/>
  <c r="AQ62" i="2"/>
  <c r="AP62" i="2"/>
  <c r="AO62" i="2"/>
  <c r="AN62" i="2"/>
  <c r="AM62" i="2"/>
  <c r="AL62" i="2"/>
  <c r="AK62" i="2"/>
  <c r="AJ62" i="2"/>
  <c r="AH62" i="2"/>
  <c r="AG62" i="2"/>
  <c r="AF62" i="2"/>
  <c r="AE62" i="2"/>
  <c r="AD62" i="2"/>
  <c r="AC62" i="2"/>
  <c r="AB62" i="2"/>
  <c r="AA62" i="2"/>
  <c r="Z62" i="2"/>
  <c r="Y62" i="2"/>
  <c r="AU77" i="7" l="1"/>
  <c r="AY77" i="7"/>
  <c r="BL98" i="2"/>
  <c r="CB17" i="2"/>
  <c r="BI104" i="2"/>
  <c r="CD58" i="2"/>
  <c r="CK70" i="2"/>
  <c r="BZ66" i="2"/>
  <c r="CD70" i="2"/>
  <c r="BY70" i="2"/>
  <c r="BR17" i="2"/>
  <c r="AU51" i="7"/>
  <c r="BY51" i="7" s="1"/>
  <c r="AU87" i="7"/>
  <c r="BI87" i="7" s="1"/>
  <c r="AY87" i="7"/>
  <c r="BC87" i="7"/>
  <c r="AU74" i="7"/>
  <c r="BI74" i="7" s="1"/>
  <c r="AU34" i="7"/>
  <c r="BI34" i="7" s="1"/>
  <c r="AU86" i="7"/>
  <c r="BI86" i="7" s="1"/>
  <c r="AU78" i="7"/>
  <c r="BI78" i="7" s="1"/>
  <c r="AY78" i="7"/>
  <c r="CK78" i="7" s="1"/>
  <c r="CF66" i="2"/>
  <c r="BQ66" i="2"/>
  <c r="CE66" i="2"/>
  <c r="CG104" i="2"/>
  <c r="CG66" i="2"/>
  <c r="CK98" i="2"/>
  <c r="CF104" i="2"/>
  <c r="BZ58" i="2"/>
  <c r="BJ58" i="2"/>
  <c r="CL52" i="2"/>
  <c r="CC104" i="2"/>
  <c r="CD66" i="2"/>
  <c r="CL70" i="2"/>
  <c r="CC52" i="2"/>
  <c r="CE58" i="2"/>
  <c r="CK52" i="2"/>
  <c r="CK66" i="2"/>
  <c r="CA104" i="2"/>
  <c r="BJ70" i="2"/>
  <c r="BP17" i="2"/>
  <c r="BO70" i="2"/>
  <c r="BF70" i="2"/>
  <c r="CM70" i="2" s="1"/>
  <c r="CC98" i="2"/>
  <c r="CE17" i="2"/>
  <c r="CF98" i="2"/>
  <c r="BZ70" i="2"/>
  <c r="BL70" i="2"/>
  <c r="BM70" i="2"/>
  <c r="BK66" i="2"/>
  <c r="CE98" i="2"/>
  <c r="CB52" i="2"/>
  <c r="CC70" i="2"/>
  <c r="CE70" i="2"/>
  <c r="CE104" i="2"/>
  <c r="CA58" i="2"/>
  <c r="CB104" i="2"/>
  <c r="BL52" i="2"/>
  <c r="CF70" i="2"/>
  <c r="CB58" i="2"/>
  <c r="CA98" i="2"/>
  <c r="BK104" i="2"/>
  <c r="CC58" i="2"/>
  <c r="BO66" i="2"/>
  <c r="BY66" i="2"/>
  <c r="CA17" i="2"/>
  <c r="BM66" i="2"/>
  <c r="CL98" i="2"/>
  <c r="CG70" i="2"/>
  <c r="BG70" i="2"/>
  <c r="AU58" i="7"/>
  <c r="BI58" i="7" s="1"/>
  <c r="AU21" i="7"/>
  <c r="BI21" i="7" s="1"/>
  <c r="AY21" i="7"/>
  <c r="BM21" i="7" s="1"/>
  <c r="AU39" i="7"/>
  <c r="AU15" i="7"/>
  <c r="BI15" i="7" s="1"/>
  <c r="BC78" i="7"/>
  <c r="BQ78" i="7" s="1"/>
  <c r="AU81" i="7"/>
  <c r="BI81" i="7" s="1"/>
  <c r="AU70" i="7"/>
  <c r="BI70" i="7" s="1"/>
  <c r="AU26" i="7"/>
  <c r="BI26" i="7" s="1"/>
  <c r="AY26" i="7"/>
  <c r="BC26" i="7"/>
  <c r="BQ26" i="7" s="1"/>
  <c r="AU17" i="7"/>
  <c r="AY17" i="7"/>
  <c r="BM17" i="7" s="1"/>
  <c r="BC17" i="7"/>
  <c r="BQ17" i="7" s="1"/>
  <c r="AW17" i="7"/>
  <c r="BK17" i="7" s="1"/>
  <c r="AV51" i="7"/>
  <c r="BJ51" i="7" s="1"/>
  <c r="AV87" i="7"/>
  <c r="BJ87" i="7" s="1"/>
  <c r="AZ87" i="7"/>
  <c r="BN87" i="7" s="1"/>
  <c r="BD87" i="7"/>
  <c r="BR87" i="7" s="1"/>
  <c r="AV77" i="7"/>
  <c r="AZ77" i="7"/>
  <c r="CC77" i="7" s="1"/>
  <c r="AV53" i="7"/>
  <c r="BJ53" i="7" s="1"/>
  <c r="AZ53" i="7"/>
  <c r="BN53" i="7" s="1"/>
  <c r="BD53" i="7"/>
  <c r="BR53" i="7" s="1"/>
  <c r="AV34" i="7"/>
  <c r="AV82" i="7"/>
  <c r="AV86" i="7"/>
  <c r="AZ86" i="7"/>
  <c r="AV20" i="7"/>
  <c r="BJ20" i="7" s="1"/>
  <c r="AW78" i="7"/>
  <c r="BA17" i="7"/>
  <c r="BO17" i="7" s="1"/>
  <c r="AV44" i="7"/>
  <c r="BJ44" i="7" s="1"/>
  <c r="AW74" i="7"/>
  <c r="BK74" i="7" s="1"/>
  <c r="BA74" i="7"/>
  <c r="BO74" i="7" s="1"/>
  <c r="AW86" i="7"/>
  <c r="BK86" i="7" s="1"/>
  <c r="AX53" i="7"/>
  <c r="BL53" i="7" s="1"/>
  <c r="BB53" i="7"/>
  <c r="BP53" i="7" s="1"/>
  <c r="AZ76" i="7"/>
  <c r="BN76" i="7" s="1"/>
  <c r="CC66" i="2"/>
  <c r="BL66" i="2"/>
  <c r="CL58" i="2"/>
  <c r="BI52" i="2"/>
  <c r="CF52" i="2"/>
  <c r="BF66" i="2"/>
  <c r="CN66" i="2" s="1"/>
  <c r="AY62" i="2"/>
  <c r="BM62" i="2" s="1"/>
  <c r="BC62" i="2"/>
  <c r="BQ62" i="2" s="1"/>
  <c r="AU57" i="2"/>
  <c r="BI57" i="2" s="1"/>
  <c r="AY57" i="2"/>
  <c r="BC57" i="2"/>
  <c r="BP58" i="2"/>
  <c r="BI98" i="2"/>
  <c r="CL66" i="2"/>
  <c r="BG66" i="2"/>
  <c r="CA70" i="2"/>
  <c r="CG52" i="2"/>
  <c r="AU62" i="2"/>
  <c r="BI62" i="2" s="1"/>
  <c r="CD98" i="2"/>
  <c r="BZ17" i="2"/>
  <c r="CA66" i="2"/>
  <c r="BY58" i="2"/>
  <c r="BY98" i="2"/>
  <c r="AZ82" i="7"/>
  <c r="BN82" i="7" s="1"/>
  <c r="BQ98" i="2"/>
  <c r="BO17" i="2"/>
  <c r="CD17" i="2"/>
  <c r="BF104" i="2"/>
  <c r="CM104" i="2" s="1"/>
  <c r="CF58" i="2"/>
  <c r="CG98" i="2"/>
  <c r="BG98" i="2"/>
  <c r="BF58" i="2"/>
  <c r="CK58" i="2"/>
  <c r="CA52" i="2"/>
  <c r="CL104" i="2"/>
  <c r="BQ58" i="2"/>
  <c r="BZ98" i="2"/>
  <c r="CM66" i="2"/>
  <c r="CO66" i="2" s="1"/>
  <c r="BG58" i="2"/>
  <c r="BG52" i="2"/>
  <c r="BF98" i="2"/>
  <c r="AX87" i="7"/>
  <c r="BD82" i="7"/>
  <c r="BR82" i="7" s="1"/>
  <c r="BD86" i="7"/>
  <c r="BR86" i="7" s="1"/>
  <c r="BD50" i="7"/>
  <c r="BR50" i="7" s="1"/>
  <c r="AV58" i="7"/>
  <c r="BJ58" i="7" s="1"/>
  <c r="AV21" i="7"/>
  <c r="BJ21" i="7" s="1"/>
  <c r="AZ21" i="7"/>
  <c r="BN21" i="7" s="1"/>
  <c r="AV39" i="7"/>
  <c r="AV56" i="7"/>
  <c r="BJ56" i="7" s="1"/>
  <c r="AV19" i="7"/>
  <c r="BJ19" i="7" s="1"/>
  <c r="AZ19" i="7"/>
  <c r="BN19" i="7" s="1"/>
  <c r="BD19" i="7"/>
  <c r="BR19" i="7" s="1"/>
  <c r="AV68" i="7"/>
  <c r="BJ68" i="7" s="1"/>
  <c r="AZ68" i="7"/>
  <c r="BN68" i="7" s="1"/>
  <c r="BD68" i="7"/>
  <c r="BR68" i="7" s="1"/>
  <c r="AV55" i="7"/>
  <c r="BD55" i="7"/>
  <c r="BR55" i="7" s="1"/>
  <c r="AV35" i="7"/>
  <c r="BJ35" i="7" s="1"/>
  <c r="AZ35" i="7"/>
  <c r="BN35" i="7" s="1"/>
  <c r="BD35" i="7"/>
  <c r="AV60" i="7"/>
  <c r="BJ60" i="7" s="1"/>
  <c r="BD60" i="7"/>
  <c r="BR60" i="7" s="1"/>
  <c r="AV36" i="7"/>
  <c r="BJ36" i="7" s="1"/>
  <c r="AZ36" i="7"/>
  <c r="BD36" i="7"/>
  <c r="BR36" i="7" s="1"/>
  <c r="BD20" i="7"/>
  <c r="BR20" i="7" s="1"/>
  <c r="AV42" i="7"/>
  <c r="BJ42" i="7" s="1"/>
  <c r="AZ42" i="7"/>
  <c r="BN42" i="7" s="1"/>
  <c r="BD42" i="7"/>
  <c r="BR42" i="7" s="1"/>
  <c r="AV69" i="7"/>
  <c r="BJ69" i="7" s="1"/>
  <c r="AZ69" i="7"/>
  <c r="BN69" i="7" s="1"/>
  <c r="BD69" i="7"/>
  <c r="BR69" i="7" s="1"/>
  <c r="AV22" i="7"/>
  <c r="BJ22" i="7" s="1"/>
  <c r="AZ22" i="7"/>
  <c r="BN22" i="7" s="1"/>
  <c r="BD22" i="7"/>
  <c r="BR22" i="7" s="1"/>
  <c r="AV67" i="7"/>
  <c r="AZ67" i="7"/>
  <c r="BN67" i="7" s="1"/>
  <c r="BD67" i="7"/>
  <c r="BR67" i="7" s="1"/>
  <c r="AV46" i="7"/>
  <c r="BJ46" i="7" s="1"/>
  <c r="BD46" i="7"/>
  <c r="BR46" i="7" s="1"/>
  <c r="AV59" i="7"/>
  <c r="AZ59" i="7"/>
  <c r="BD59" i="7"/>
  <c r="BR59" i="7" s="1"/>
  <c r="AV81" i="7"/>
  <c r="AZ81" i="7"/>
  <c r="BN81" i="7" s="1"/>
  <c r="BD81" i="7"/>
  <c r="BR81" i="7" s="1"/>
  <c r="AV57" i="7"/>
  <c r="BJ57" i="7" s="1"/>
  <c r="AZ57" i="7"/>
  <c r="BD57" i="7"/>
  <c r="BR57" i="7" s="1"/>
  <c r="AV70" i="7"/>
  <c r="AW87" i="7"/>
  <c r="BK87" i="7" s="1"/>
  <c r="BA87" i="7"/>
  <c r="AW77" i="7"/>
  <c r="BA77" i="7"/>
  <c r="AW48" i="7"/>
  <c r="BK48" i="7" s="1"/>
  <c r="BA48" i="7"/>
  <c r="AW53" i="7"/>
  <c r="BK53" i="7" s="1"/>
  <c r="BA53" i="7"/>
  <c r="BA72" i="7"/>
  <c r="BO72" i="7" s="1"/>
  <c r="AW82" i="7"/>
  <c r="BA82" i="7"/>
  <c r="BO82" i="7" s="1"/>
  <c r="BA86" i="7"/>
  <c r="AW58" i="7"/>
  <c r="BK58" i="7" s="1"/>
  <c r="AW39" i="7"/>
  <c r="AW16" i="7"/>
  <c r="BK16" i="7" s="1"/>
  <c r="BA16" i="7"/>
  <c r="BO16" i="7" s="1"/>
  <c r="AW29" i="7"/>
  <c r="BK29" i="7" s="1"/>
  <c r="BA29" i="7"/>
  <c r="BO29" i="7" s="1"/>
  <c r="BA24" i="7"/>
  <c r="BO24" i="7" s="1"/>
  <c r="AW56" i="7"/>
  <c r="BA56" i="7"/>
  <c r="BO56" i="7" s="1"/>
  <c r="BA19" i="7"/>
  <c r="AW61" i="7"/>
  <c r="BK61" i="7" s="1"/>
  <c r="BA61" i="7"/>
  <c r="AW55" i="7"/>
  <c r="BK55" i="7" s="1"/>
  <c r="BA55" i="7"/>
  <c r="AW35" i="7"/>
  <c r="BK35" i="7" s="1"/>
  <c r="BA35" i="7"/>
  <c r="AW36" i="7"/>
  <c r="BK36" i="7" s="1"/>
  <c r="BA36" i="7"/>
  <c r="BO36" i="7" s="1"/>
  <c r="AW25" i="7"/>
  <c r="BK25" i="7" s="1"/>
  <c r="BA25" i="7"/>
  <c r="BO25" i="7" s="1"/>
  <c r="AW22" i="7"/>
  <c r="BK22" i="7" s="1"/>
  <c r="BA22" i="7"/>
  <c r="AW67" i="7"/>
  <c r="BK67" i="7" s="1"/>
  <c r="BA67" i="7"/>
  <c r="AW70" i="7"/>
  <c r="BK70" i="7" s="1"/>
  <c r="BB87" i="7"/>
  <c r="AX77" i="7"/>
  <c r="BR104" i="2"/>
  <c r="BY104" i="2"/>
  <c r="BR52" i="2"/>
  <c r="CD104" i="2"/>
  <c r="BN104" i="2"/>
  <c r="CL17" i="2"/>
  <c r="CC17" i="2"/>
  <c r="BM17" i="2"/>
  <c r="BY52" i="2"/>
  <c r="CD52" i="2"/>
  <c r="BN52" i="2"/>
  <c r="BZ104" i="2"/>
  <c r="BJ104" i="2"/>
  <c r="CK17" i="2"/>
  <c r="BG17" i="2"/>
  <c r="BF17" i="2"/>
  <c r="CN17" i="2" s="1"/>
  <c r="BY17" i="2"/>
  <c r="BI17" i="2"/>
  <c r="BZ52" i="2"/>
  <c r="BJ52" i="2"/>
  <c r="BG104" i="2"/>
  <c r="BF52" i="2"/>
  <c r="CM52" i="2" s="1"/>
  <c r="AZ62" i="2"/>
  <c r="AZ57" i="2"/>
  <c r="BN57" i="2" s="1"/>
  <c r="AV62" i="2"/>
  <c r="BJ62" i="2" s="1"/>
  <c r="BD62" i="2"/>
  <c r="AV57" i="2"/>
  <c r="BD57" i="2"/>
  <c r="BR57" i="2" s="1"/>
  <c r="AW62" i="2"/>
  <c r="BA62" i="2"/>
  <c r="BO62" i="2" s="1"/>
  <c r="AW57" i="2"/>
  <c r="BK57" i="2" s="1"/>
  <c r="BA57" i="2"/>
  <c r="AX62" i="2"/>
  <c r="BL62" i="2" s="1"/>
  <c r="BB62" i="2"/>
  <c r="AX57" i="2"/>
  <c r="BB57" i="2"/>
  <c r="CF57" i="2" s="1"/>
  <c r="BB77" i="7"/>
  <c r="BP77" i="7" s="1"/>
  <c r="AX48" i="7"/>
  <c r="BB48" i="7"/>
  <c r="BP48" i="7" s="1"/>
  <c r="AX58" i="7"/>
  <c r="BL58" i="7" s="1"/>
  <c r="BB58" i="7"/>
  <c r="BP58" i="7" s="1"/>
  <c r="BB21" i="7"/>
  <c r="BP21" i="7" s="1"/>
  <c r="AX39" i="7"/>
  <c r="BL39" i="7" s="1"/>
  <c r="BB39" i="7"/>
  <c r="BD39" i="7"/>
  <c r="AX63" i="7"/>
  <c r="BL63" i="7" s="1"/>
  <c r="BB63" i="7"/>
  <c r="BP63" i="7" s="1"/>
  <c r="AX66" i="7"/>
  <c r="BL66" i="7" s="1"/>
  <c r="BB66" i="7"/>
  <c r="AX54" i="7"/>
  <c r="BL54" i="7" s="1"/>
  <c r="BB54" i="7"/>
  <c r="BP54" i="7" s="1"/>
  <c r="AX4" i="7"/>
  <c r="BB4" i="7"/>
  <c r="BP4" i="7" s="1"/>
  <c r="AX3" i="7"/>
  <c r="BL3" i="7" s="1"/>
  <c r="BB3" i="7"/>
  <c r="BP3" i="7" s="1"/>
  <c r="AX43" i="7"/>
  <c r="BL43" i="7" s="1"/>
  <c r="BB43" i="7"/>
  <c r="AX88" i="7"/>
  <c r="BL88" i="7" s="1"/>
  <c r="BB88" i="7"/>
  <c r="BP88" i="7" s="1"/>
  <c r="AX84" i="7"/>
  <c r="BB84" i="7"/>
  <c r="BP84" i="7" s="1"/>
  <c r="AV84" i="7"/>
  <c r="BD84" i="7"/>
  <c r="BR84" i="7" s="1"/>
  <c r="AX16" i="7"/>
  <c r="BL16" i="7" s="1"/>
  <c r="BB16" i="7"/>
  <c r="AV16" i="7"/>
  <c r="BJ16" i="7" s="1"/>
  <c r="BD16" i="7"/>
  <c r="BR16" i="7" s="1"/>
  <c r="AX29" i="7"/>
  <c r="BB29" i="7"/>
  <c r="BP29" i="7" s="1"/>
  <c r="BD29" i="7"/>
  <c r="AV24" i="7"/>
  <c r="BJ24" i="7" s="1"/>
  <c r="AX61" i="7"/>
  <c r="BB61" i="7"/>
  <c r="BP61" i="7" s="1"/>
  <c r="AV61" i="7"/>
  <c r="BJ61" i="7" s="1"/>
  <c r="BB55" i="7"/>
  <c r="BP55" i="7" s="1"/>
  <c r="AX6" i="7"/>
  <c r="BB6" i="7"/>
  <c r="AX9" i="7"/>
  <c r="BL9" i="7" s="1"/>
  <c r="BB9" i="7"/>
  <c r="BP9" i="7" s="1"/>
  <c r="BD9" i="7"/>
  <c r="BR9" i="7" s="1"/>
  <c r="AW37" i="7"/>
  <c r="BA37" i="7"/>
  <c r="BO37" i="7" s="1"/>
  <c r="AW2" i="7"/>
  <c r="BK2" i="7" s="1"/>
  <c r="BA2" i="7"/>
  <c r="AW14" i="7"/>
  <c r="BA14" i="7"/>
  <c r="BO14" i="7" s="1"/>
  <c r="AW75" i="7"/>
  <c r="BA75" i="7"/>
  <c r="BO75" i="7" s="1"/>
  <c r="AW80" i="7"/>
  <c r="BA80" i="7"/>
  <c r="BO80" i="7" s="1"/>
  <c r="AW89" i="7"/>
  <c r="BK89" i="7" s="1"/>
  <c r="BA89" i="7"/>
  <c r="AW71" i="7"/>
  <c r="BK71" i="7" s="1"/>
  <c r="BA71" i="7"/>
  <c r="BO71" i="7" s="1"/>
  <c r="AW10" i="7"/>
  <c r="BK10" i="7" s="1"/>
  <c r="BA10" i="7"/>
  <c r="AV30" i="7"/>
  <c r="AZ30" i="7"/>
  <c r="BN30" i="7" s="1"/>
  <c r="BD30" i="7"/>
  <c r="BR30" i="7" s="1"/>
  <c r="AZ12" i="7"/>
  <c r="BN12" i="7" s="1"/>
  <c r="AZ33" i="7"/>
  <c r="BN33" i="7" s="1"/>
  <c r="AV13" i="7"/>
  <c r="BJ13" i="7" s="1"/>
  <c r="AZ13" i="7"/>
  <c r="BD13" i="7"/>
  <c r="AV17" i="7"/>
  <c r="BJ17" i="7" s="1"/>
  <c r="AZ17" i="7"/>
  <c r="BN17" i="7" s="1"/>
  <c r="BD17" i="7"/>
  <c r="CL17" i="7" s="1"/>
  <c r="BB17" i="7"/>
  <c r="AU28" i="7"/>
  <c r="AY28" i="7"/>
  <c r="BM28" i="7" s="1"/>
  <c r="BC28" i="7"/>
  <c r="AY58" i="7"/>
  <c r="BM58" i="7" s="1"/>
  <c r="BC58" i="7"/>
  <c r="AY39" i="7"/>
  <c r="BC39" i="7"/>
  <c r="BQ39" i="7" s="1"/>
  <c r="AU52" i="7"/>
  <c r="BI52" i="7" s="1"/>
  <c r="AY52" i="7"/>
  <c r="BC52" i="7"/>
  <c r="AU8" i="7"/>
  <c r="BI8" i="7" s="1"/>
  <c r="AY8" i="7"/>
  <c r="BM8" i="7" s="1"/>
  <c r="BC8" i="7"/>
  <c r="BQ8" i="7" s="1"/>
  <c r="BC63" i="7"/>
  <c r="BQ63" i="7" s="1"/>
  <c r="AU32" i="7"/>
  <c r="BI32" i="7" s="1"/>
  <c r="AY32" i="7"/>
  <c r="BM32" i="7" s="1"/>
  <c r="BC32" i="7"/>
  <c r="AU66" i="7"/>
  <c r="AY66" i="7"/>
  <c r="BM66" i="7" s="1"/>
  <c r="BC66" i="7"/>
  <c r="BQ66" i="7" s="1"/>
  <c r="AU54" i="7"/>
  <c r="BI54" i="7" s="1"/>
  <c r="AY54" i="7"/>
  <c r="BC54" i="7"/>
  <c r="BQ54" i="7" s="1"/>
  <c r="BC27" i="7"/>
  <c r="BQ27" i="7" s="1"/>
  <c r="AU4" i="7"/>
  <c r="BI4" i="7" s="1"/>
  <c r="AY4" i="7"/>
  <c r="BC4" i="7"/>
  <c r="BQ4" i="7" s="1"/>
  <c r="BC43" i="7"/>
  <c r="BQ43" i="7" s="1"/>
  <c r="AY15" i="7"/>
  <c r="BC15" i="7"/>
  <c r="BQ15" i="7" s="1"/>
  <c r="BC88" i="7"/>
  <c r="BQ88" i="7" s="1"/>
  <c r="AU84" i="7"/>
  <c r="BI84" i="7" s="1"/>
  <c r="AY84" i="7"/>
  <c r="BC84" i="7"/>
  <c r="BQ84" i="7" s="1"/>
  <c r="AW23" i="7"/>
  <c r="BK23" i="7" s="1"/>
  <c r="AU5" i="7"/>
  <c r="BI5" i="7" s="1"/>
  <c r="AY5" i="7"/>
  <c r="BC5" i="7"/>
  <c r="BQ5" i="7" s="1"/>
  <c r="AW68" i="7"/>
  <c r="BK68" i="7" s="1"/>
  <c r="BA79" i="7"/>
  <c r="BO79" i="7" s="1"/>
  <c r="AU31" i="7"/>
  <c r="BI31" i="7" s="1"/>
  <c r="AY31" i="7"/>
  <c r="BM31" i="7" s="1"/>
  <c r="BC31" i="7"/>
  <c r="BQ31" i="7" s="1"/>
  <c r="AW31" i="7"/>
  <c r="BK31" i="7" s="1"/>
  <c r="AU69" i="7"/>
  <c r="AY69" i="7"/>
  <c r="BC69" i="7"/>
  <c r="BQ69" i="7" s="1"/>
  <c r="AW69" i="7"/>
  <c r="BK69" i="7" s="1"/>
  <c r="AX37" i="7"/>
  <c r="BB41" i="7"/>
  <c r="AX2" i="7"/>
  <c r="BB2" i="7"/>
  <c r="BP2" i="7" s="1"/>
  <c r="AX85" i="7"/>
  <c r="BL85" i="7" s="1"/>
  <c r="BB85" i="7"/>
  <c r="BP85" i="7" s="1"/>
  <c r="AX14" i="7"/>
  <c r="BL14" i="7" s="1"/>
  <c r="BB14" i="7"/>
  <c r="AX49" i="7"/>
  <c r="BL49" i="7" s="1"/>
  <c r="BB49" i="7"/>
  <c r="BP49" i="7" s="1"/>
  <c r="AX80" i="7"/>
  <c r="BL80" i="7" s="1"/>
  <c r="BB80" i="7"/>
  <c r="BP80" i="7" s="1"/>
  <c r="AX89" i="7"/>
  <c r="BL89" i="7" s="1"/>
  <c r="BB89" i="7"/>
  <c r="BP89" i="7" s="1"/>
  <c r="AX40" i="7"/>
  <c r="BL40" i="7" s="1"/>
  <c r="AW38" i="7"/>
  <c r="BK38" i="7" s="1"/>
  <c r="BA38" i="7"/>
  <c r="AW11" i="7"/>
  <c r="BA11" i="7"/>
  <c r="AW30" i="7"/>
  <c r="BK30" i="7" s="1"/>
  <c r="BA30" i="7"/>
  <c r="AW12" i="7"/>
  <c r="BA12" i="7"/>
  <c r="BO12" i="7" s="1"/>
  <c r="AW33" i="7"/>
  <c r="BK33" i="7" s="1"/>
  <c r="BA33" i="7"/>
  <c r="AZ51" i="7"/>
  <c r="BN51" i="7" s="1"/>
  <c r="AY48" i="7"/>
  <c r="AX34" i="7"/>
  <c r="BB72" i="7"/>
  <c r="AV28" i="7"/>
  <c r="BJ28" i="7" s="1"/>
  <c r="AZ28" i="7"/>
  <c r="BN28" i="7" s="1"/>
  <c r="BD28" i="7"/>
  <c r="BR28" i="7" s="1"/>
  <c r="BB28" i="7"/>
  <c r="BP28" i="7" s="1"/>
  <c r="BD58" i="7"/>
  <c r="BR58" i="7" s="1"/>
  <c r="AV52" i="7"/>
  <c r="AZ52" i="7"/>
  <c r="BD52" i="7"/>
  <c r="BR52" i="7" s="1"/>
  <c r="BB52" i="7"/>
  <c r="AV8" i="7"/>
  <c r="AZ8" i="7"/>
  <c r="BD8" i="7"/>
  <c r="AV73" i="7"/>
  <c r="AZ73" i="7"/>
  <c r="BN73" i="7" s="1"/>
  <c r="BD73" i="7"/>
  <c r="BR73" i="7" s="1"/>
  <c r="AX73" i="7"/>
  <c r="BL73" i="7" s="1"/>
  <c r="BB73" i="7"/>
  <c r="BP73" i="7" s="1"/>
  <c r="AV23" i="7"/>
  <c r="BJ23" i="7" s="1"/>
  <c r="AZ23" i="7"/>
  <c r="BD23" i="7"/>
  <c r="BR23" i="7" s="1"/>
  <c r="AU16" i="7"/>
  <c r="AY16" i="7"/>
  <c r="CL16" i="7" s="1"/>
  <c r="BC16" i="7"/>
  <c r="AU24" i="7"/>
  <c r="AY24" i="7"/>
  <c r="BC24" i="7"/>
  <c r="AW24" i="7"/>
  <c r="AX56" i="7"/>
  <c r="BB56" i="7"/>
  <c r="BP56" i="7" s="1"/>
  <c r="BD56" i="7"/>
  <c r="BR56" i="7" s="1"/>
  <c r="AW5" i="7"/>
  <c r="BK5" i="7" s="1"/>
  <c r="BA5" i="7"/>
  <c r="BO5" i="7" s="1"/>
  <c r="BA68" i="7"/>
  <c r="AV79" i="7"/>
  <c r="BJ79" i="7" s="1"/>
  <c r="AZ79" i="7"/>
  <c r="BD79" i="7"/>
  <c r="BR79" i="7" s="1"/>
  <c r="AU61" i="7"/>
  <c r="BI61" i="7" s="1"/>
  <c r="AY61" i="7"/>
  <c r="BM61" i="7" s="1"/>
  <c r="BC61" i="7"/>
  <c r="BQ61" i="7" s="1"/>
  <c r="AX55" i="7"/>
  <c r="BL55" i="7" s="1"/>
  <c r="AV6" i="7"/>
  <c r="BJ6" i="7" s="1"/>
  <c r="BD51" i="7"/>
  <c r="BR51" i="7" s="1"/>
  <c r="AU48" i="7"/>
  <c r="BC48" i="7"/>
  <c r="BB34" i="7"/>
  <c r="AX72" i="7"/>
  <c r="AW51" i="7"/>
  <c r="BA51" i="7"/>
  <c r="AV74" i="7"/>
  <c r="AZ74" i="7"/>
  <c r="BD74" i="7"/>
  <c r="BR74" i="7" s="1"/>
  <c r="AY34" i="7"/>
  <c r="BC34" i="7"/>
  <c r="AU72" i="7"/>
  <c r="AY72" i="7"/>
  <c r="BC72" i="7"/>
  <c r="BQ72" i="7" s="1"/>
  <c r="AW72" i="7"/>
  <c r="BK72" i="7" s="1"/>
  <c r="AX50" i="7"/>
  <c r="BL50" i="7" s="1"/>
  <c r="BB50" i="7"/>
  <c r="BP50" i="7" s="1"/>
  <c r="AW73" i="7"/>
  <c r="BK73" i="7" s="1"/>
  <c r="BA73" i="7"/>
  <c r="BO73" i="7" s="1"/>
  <c r="AW84" i="7"/>
  <c r="BA84" i="7"/>
  <c r="BO84" i="7" s="1"/>
  <c r="BA23" i="7"/>
  <c r="BO23" i="7" s="1"/>
  <c r="AV29" i="7"/>
  <c r="BJ29" i="7" s="1"/>
  <c r="AZ24" i="7"/>
  <c r="BD24" i="7"/>
  <c r="BR24" i="7" s="1"/>
  <c r="AU19" i="7"/>
  <c r="BI19" i="7" s="1"/>
  <c r="AY19" i="7"/>
  <c r="BC19" i="7"/>
  <c r="BQ19" i="7" s="1"/>
  <c r="AW19" i="7"/>
  <c r="BK19" i="7" s="1"/>
  <c r="AX5" i="7"/>
  <c r="BB5" i="7"/>
  <c r="AV5" i="7"/>
  <c r="BD5" i="7"/>
  <c r="BR5" i="7" s="1"/>
  <c r="AW79" i="7"/>
  <c r="BK79" i="7" s="1"/>
  <c r="BD61" i="7"/>
  <c r="BR61" i="7" s="1"/>
  <c r="AW60" i="7"/>
  <c r="BK60" i="7" s="1"/>
  <c r="BA60" i="7"/>
  <c r="BO60" i="7" s="1"/>
  <c r="AV31" i="7"/>
  <c r="AZ31" i="7"/>
  <c r="BN31" i="7" s="1"/>
  <c r="BD31" i="7"/>
  <c r="BR31" i="7" s="1"/>
  <c r="AU6" i="7"/>
  <c r="BI6" i="7" s="1"/>
  <c r="AY6" i="7"/>
  <c r="BC6" i="7"/>
  <c r="AX36" i="7"/>
  <c r="BL36" i="7" s="1"/>
  <c r="AX20" i="7"/>
  <c r="BL20" i="7" s="1"/>
  <c r="BB20" i="7"/>
  <c r="AW42" i="7"/>
  <c r="BA42" i="7"/>
  <c r="BA69" i="7"/>
  <c r="AV9" i="7"/>
  <c r="BJ9" i="7" s="1"/>
  <c r="AU25" i="7"/>
  <c r="BI25" i="7" s="1"/>
  <c r="AY25" i="7"/>
  <c r="BC25" i="7"/>
  <c r="AW46" i="7"/>
  <c r="BA46" i="7"/>
  <c r="AV78" i="7"/>
  <c r="BJ78" i="7" s="1"/>
  <c r="AZ78" i="7"/>
  <c r="BN78" i="7" s="1"/>
  <c r="BD78" i="7"/>
  <c r="BR78" i="7" s="1"/>
  <c r="AW41" i="7"/>
  <c r="BK41" i="7" s="1"/>
  <c r="AU18" i="7"/>
  <c r="AY18" i="7"/>
  <c r="BC18" i="7"/>
  <c r="BQ18" i="7" s="1"/>
  <c r="AU85" i="7"/>
  <c r="BI85" i="7" s="1"/>
  <c r="AY85" i="7"/>
  <c r="BC85" i="7"/>
  <c r="BQ85" i="7" s="1"/>
  <c r="AU83" i="7"/>
  <c r="AY83" i="7"/>
  <c r="BC83" i="7"/>
  <c r="AU49" i="7"/>
  <c r="BI49" i="7" s="1"/>
  <c r="AY49" i="7"/>
  <c r="BM49" i="7" s="1"/>
  <c r="BC49" i="7"/>
  <c r="BQ49" i="7" s="1"/>
  <c r="AU64" i="7"/>
  <c r="BI64" i="7" s="1"/>
  <c r="AY64" i="7"/>
  <c r="BM64" i="7" s="1"/>
  <c r="BC64" i="7"/>
  <c r="BQ64" i="7" s="1"/>
  <c r="AU40" i="7"/>
  <c r="BI40" i="7" s="1"/>
  <c r="AY40" i="7"/>
  <c r="BC40" i="7"/>
  <c r="BQ40" i="7" s="1"/>
  <c r="AX10" i="7"/>
  <c r="BL10" i="7" s="1"/>
  <c r="BB10" i="7"/>
  <c r="BP10" i="7" s="1"/>
  <c r="AV10" i="7"/>
  <c r="BJ10" i="7" s="1"/>
  <c r="AX44" i="7"/>
  <c r="BB44" i="7"/>
  <c r="BP44" i="7" s="1"/>
  <c r="AW81" i="7"/>
  <c r="BK81" i="7" s="1"/>
  <c r="BA81" i="7"/>
  <c r="AW57" i="7"/>
  <c r="BA57" i="7"/>
  <c r="BO57" i="7" s="1"/>
  <c r="AV7" i="7"/>
  <c r="AZ7" i="7"/>
  <c r="BN7" i="7" s="1"/>
  <c r="BD7" i="7"/>
  <c r="BR7" i="7" s="1"/>
  <c r="AY70" i="7"/>
  <c r="BC70" i="7"/>
  <c r="BQ70" i="7" s="1"/>
  <c r="AU45" i="7"/>
  <c r="AY45" i="7"/>
  <c r="BC45" i="7"/>
  <c r="BQ45" i="7" s="1"/>
  <c r="AY38" i="7"/>
  <c r="BM38" i="7" s="1"/>
  <c r="AU65" i="7"/>
  <c r="BI65" i="7" s="1"/>
  <c r="AY65" i="7"/>
  <c r="BM65" i="7" s="1"/>
  <c r="BC65" i="7"/>
  <c r="BQ65" i="7" s="1"/>
  <c r="AX11" i="7"/>
  <c r="BL11" i="7" s="1"/>
  <c r="BB11" i="7"/>
  <c r="BP11" i="7" s="1"/>
  <c r="AX12" i="7"/>
  <c r="BL12" i="7" s="1"/>
  <c r="BB12" i="7"/>
  <c r="AX33" i="7"/>
  <c r="BB33" i="7"/>
  <c r="AX62" i="7"/>
  <c r="BB62" i="7"/>
  <c r="BP62" i="7" s="1"/>
  <c r="AW13" i="7"/>
  <c r="BK13" i="7" s="1"/>
  <c r="BA13" i="7"/>
  <c r="BO13" i="7" s="1"/>
  <c r="AU35" i="7"/>
  <c r="AY35" i="7"/>
  <c r="BC35" i="7"/>
  <c r="BQ35" i="7" s="1"/>
  <c r="AX60" i="7"/>
  <c r="BL60" i="7" s="1"/>
  <c r="BB60" i="7"/>
  <c r="BP60" i="7" s="1"/>
  <c r="BA31" i="7"/>
  <c r="BD6" i="7"/>
  <c r="BR6" i="7" s="1"/>
  <c r="AU20" i="7"/>
  <c r="AY20" i="7"/>
  <c r="BC20" i="7"/>
  <c r="BQ20" i="7" s="1"/>
  <c r="AW9" i="7"/>
  <c r="BA9" i="7"/>
  <c r="AV25" i="7"/>
  <c r="AZ25" i="7"/>
  <c r="BD25" i="7"/>
  <c r="BR25" i="7" s="1"/>
  <c r="AU67" i="7"/>
  <c r="AY67" i="7"/>
  <c r="BC67" i="7"/>
  <c r="BQ67" i="7" s="1"/>
  <c r="AX46" i="7"/>
  <c r="BL46" i="7" s="1"/>
  <c r="BB46" i="7"/>
  <c r="BP46" i="7" s="1"/>
  <c r="BA78" i="7"/>
  <c r="BO78" i="7" s="1"/>
  <c r="AV37" i="7"/>
  <c r="BJ37" i="7" s="1"/>
  <c r="AZ37" i="7"/>
  <c r="BN37" i="7" s="1"/>
  <c r="BD37" i="7"/>
  <c r="BR37" i="7" s="1"/>
  <c r="AV18" i="7"/>
  <c r="BJ18" i="7" s="1"/>
  <c r="AZ18" i="7"/>
  <c r="BN18" i="7" s="1"/>
  <c r="BD18" i="7"/>
  <c r="BR18" i="7" s="1"/>
  <c r="BB18" i="7"/>
  <c r="AV83" i="7"/>
  <c r="BJ83" i="7" s="1"/>
  <c r="AZ83" i="7"/>
  <c r="BN83" i="7" s="1"/>
  <c r="BD83" i="7"/>
  <c r="BR83" i="7" s="1"/>
  <c r="AX64" i="7"/>
  <c r="AV40" i="7"/>
  <c r="BJ40" i="7" s="1"/>
  <c r="AZ40" i="7"/>
  <c r="BD40" i="7"/>
  <c r="AU47" i="7"/>
  <c r="BI47" i="7" s="1"/>
  <c r="AY47" i="7"/>
  <c r="BC47" i="7"/>
  <c r="BQ47" i="7" s="1"/>
  <c r="AU59" i="7"/>
  <c r="BI59" i="7" s="1"/>
  <c r="AY59" i="7"/>
  <c r="BM59" i="7" s="1"/>
  <c r="BC59" i="7"/>
  <c r="BQ59" i="7" s="1"/>
  <c r="AU44" i="7"/>
  <c r="BI44" i="7" s="1"/>
  <c r="AY44" i="7"/>
  <c r="BM44" i="7" s="1"/>
  <c r="BC44" i="7"/>
  <c r="AW76" i="7"/>
  <c r="BK76" i="7" s="1"/>
  <c r="BA76" i="7"/>
  <c r="BO76" i="7" s="1"/>
  <c r="AW7" i="7"/>
  <c r="BK7" i="7" s="1"/>
  <c r="BA7" i="7"/>
  <c r="AV45" i="7"/>
  <c r="BJ45" i="7" s="1"/>
  <c r="AZ45" i="7"/>
  <c r="BN45" i="7" s="1"/>
  <c r="BD45" i="7"/>
  <c r="BR45" i="7" s="1"/>
  <c r="AV65" i="7"/>
  <c r="AZ65" i="7"/>
  <c r="BN65" i="7" s="1"/>
  <c r="BD65" i="7"/>
  <c r="AY30" i="7"/>
  <c r="BM30" i="7" s="1"/>
  <c r="AY12" i="7"/>
  <c r="BM12" i="7" s="1"/>
  <c r="AY33" i="7"/>
  <c r="BM33" i="7" s="1"/>
  <c r="AU62" i="7"/>
  <c r="BI62" i="7" s="1"/>
  <c r="AY62" i="7"/>
  <c r="BM62" i="7" s="1"/>
  <c r="BC62" i="7"/>
  <c r="BQ62" i="7" s="1"/>
  <c r="AX26" i="7"/>
  <c r="BL26" i="7" s="1"/>
  <c r="BB26" i="7"/>
  <c r="BD26" i="7"/>
  <c r="BR26" i="7" s="1"/>
  <c r="AW20" i="7"/>
  <c r="BA20" i="7"/>
  <c r="BO20" i="7" s="1"/>
  <c r="AX51" i="7"/>
  <c r="BB51" i="7"/>
  <c r="BP51" i="7" s="1"/>
  <c r="BD77" i="7"/>
  <c r="AV48" i="7"/>
  <c r="BJ48" i="7" s="1"/>
  <c r="AZ48" i="7"/>
  <c r="BN48" i="7" s="1"/>
  <c r="BD48" i="7"/>
  <c r="AX74" i="7"/>
  <c r="BB74" i="7"/>
  <c r="BP74" i="7" s="1"/>
  <c r="AZ34" i="7"/>
  <c r="BD34" i="7"/>
  <c r="AV72" i="7"/>
  <c r="BJ72" i="7" s="1"/>
  <c r="AZ72" i="7"/>
  <c r="BN72" i="7" s="1"/>
  <c r="BD72" i="7"/>
  <c r="AX82" i="7"/>
  <c r="BB82" i="7"/>
  <c r="BP82" i="7" s="1"/>
  <c r="AX86" i="7"/>
  <c r="BL86" i="7" s="1"/>
  <c r="BB86" i="7"/>
  <c r="BP86" i="7" s="1"/>
  <c r="AV50" i="7"/>
  <c r="BJ50" i="7" s="1"/>
  <c r="AZ50" i="7"/>
  <c r="AZ58" i="7"/>
  <c r="BN58" i="7" s="1"/>
  <c r="BC21" i="7"/>
  <c r="AZ39" i="7"/>
  <c r="BN39" i="7" s="1"/>
  <c r="AW52" i="7"/>
  <c r="BK52" i="7" s="1"/>
  <c r="BA52" i="7"/>
  <c r="AW8" i="7"/>
  <c r="BA8" i="7"/>
  <c r="BO8" i="7" s="1"/>
  <c r="AU63" i="7"/>
  <c r="AY63" i="7"/>
  <c r="AX27" i="7"/>
  <c r="BL27" i="7" s="1"/>
  <c r="BB27" i="7"/>
  <c r="BP27" i="7" s="1"/>
  <c r="AU3" i="7"/>
  <c r="BI3" i="7" s="1"/>
  <c r="AY3" i="7"/>
  <c r="BC3" i="7"/>
  <c r="AU43" i="7"/>
  <c r="AY43" i="7"/>
  <c r="BM43" i="7" s="1"/>
  <c r="AU88" i="7"/>
  <c r="BI88" i="7" s="1"/>
  <c r="AY88" i="7"/>
  <c r="AZ84" i="7"/>
  <c r="BN84" i="7" s="1"/>
  <c r="AX23" i="7"/>
  <c r="BB23" i="7"/>
  <c r="BP23" i="7" s="1"/>
  <c r="AZ16" i="7"/>
  <c r="AU29" i="7"/>
  <c r="BI29" i="7" s="1"/>
  <c r="AY29" i="7"/>
  <c r="BC29" i="7"/>
  <c r="BQ29" i="7" s="1"/>
  <c r="AU56" i="7"/>
  <c r="AY56" i="7"/>
  <c r="BM56" i="7" s="1"/>
  <c r="BC56" i="7"/>
  <c r="AZ5" i="7"/>
  <c r="AX68" i="7"/>
  <c r="BB68" i="7"/>
  <c r="BP68" i="7" s="1"/>
  <c r="AW6" i="7"/>
  <c r="BA6" i="7"/>
  <c r="BB83" i="7"/>
  <c r="AY74" i="7"/>
  <c r="BC74" i="7"/>
  <c r="BQ74" i="7" s="1"/>
  <c r="AW34" i="7"/>
  <c r="BA34" i="7"/>
  <c r="AU82" i="7"/>
  <c r="AY86" i="7"/>
  <c r="BM86" i="7" s="1"/>
  <c r="BC86" i="7"/>
  <c r="AW50" i="7"/>
  <c r="BA50" i="7"/>
  <c r="BA58" i="7"/>
  <c r="BO58" i="7" s="1"/>
  <c r="BD21" i="7"/>
  <c r="BA39" i="7"/>
  <c r="AX52" i="7"/>
  <c r="AX8" i="7"/>
  <c r="BL8" i="7" s="1"/>
  <c r="BB8" i="7"/>
  <c r="AX32" i="7"/>
  <c r="BB32" i="7"/>
  <c r="BP32" i="7" s="1"/>
  <c r="AU27" i="7"/>
  <c r="BI27" i="7" s="1"/>
  <c r="AY27" i="7"/>
  <c r="AX15" i="7"/>
  <c r="BL15" i="7" s="1"/>
  <c r="BB15" i="7"/>
  <c r="AU23" i="7"/>
  <c r="BI23" i="7" s="1"/>
  <c r="AY23" i="7"/>
  <c r="BC23" i="7"/>
  <c r="BQ23" i="7" s="1"/>
  <c r="AZ29" i="7"/>
  <c r="BN29" i="7" s="1"/>
  <c r="AX24" i="7"/>
  <c r="BB24" i="7"/>
  <c r="BP24" i="7" s="1"/>
  <c r="AZ56" i="7"/>
  <c r="AX19" i="7"/>
  <c r="BL19" i="7" s="1"/>
  <c r="BB19" i="7"/>
  <c r="BP19" i="7" s="1"/>
  <c r="AU68" i="7"/>
  <c r="AY68" i="7"/>
  <c r="BC68" i="7"/>
  <c r="BQ68" i="7" s="1"/>
  <c r="BK78" i="7"/>
  <c r="AX79" i="7"/>
  <c r="BL79" i="7" s="1"/>
  <c r="BB79" i="7"/>
  <c r="BP79" i="7" s="1"/>
  <c r="AZ61" i="7"/>
  <c r="BN61" i="7" s="1"/>
  <c r="AU55" i="7"/>
  <c r="AY55" i="7"/>
  <c r="BM55" i="7" s="1"/>
  <c r="BC55" i="7"/>
  <c r="AU60" i="7"/>
  <c r="BI60" i="7" s="1"/>
  <c r="AY60" i="7"/>
  <c r="BC60" i="7"/>
  <c r="AZ6" i="7"/>
  <c r="BN6" i="7" s="1"/>
  <c r="BB36" i="7"/>
  <c r="BP36" i="7" s="1"/>
  <c r="AZ20" i="7"/>
  <c r="BN20" i="7" s="1"/>
  <c r="AX42" i="7"/>
  <c r="BL42" i="7" s="1"/>
  <c r="BB42" i="7"/>
  <c r="BP42" i="7" s="1"/>
  <c r="AU9" i="7"/>
  <c r="BI9" i="7" s="1"/>
  <c r="AY9" i="7"/>
  <c r="BC9" i="7"/>
  <c r="BQ9" i="7" s="1"/>
  <c r="AX22" i="7"/>
  <c r="BB22" i="7"/>
  <c r="BP22" i="7" s="1"/>
  <c r="AU46" i="7"/>
  <c r="AY46" i="7"/>
  <c r="BM46" i="7" s="1"/>
  <c r="BC46" i="7"/>
  <c r="AU37" i="7"/>
  <c r="BI37" i="7" s="1"/>
  <c r="AY37" i="7"/>
  <c r="BM37" i="7" s="1"/>
  <c r="BC37" i="7"/>
  <c r="AW18" i="7"/>
  <c r="BK18" i="7" s="1"/>
  <c r="BA18" i="7"/>
  <c r="BO18" i="7" s="1"/>
  <c r="AU14" i="7"/>
  <c r="AY14" i="7"/>
  <c r="BM14" i="7" s="1"/>
  <c r="BC14" i="7"/>
  <c r="AX75" i="7"/>
  <c r="BL75" i="7" s="1"/>
  <c r="BB75" i="7"/>
  <c r="AW59" i="7"/>
  <c r="BK59" i="7" s="1"/>
  <c r="BA59" i="7"/>
  <c r="BO59" i="7" s="1"/>
  <c r="AZ44" i="7"/>
  <c r="BN44" i="7" s="1"/>
  <c r="BD44" i="7"/>
  <c r="AX57" i="7"/>
  <c r="BL57" i="7" s="1"/>
  <c r="BB57" i="7"/>
  <c r="AU79" i="7"/>
  <c r="BI79" i="7" s="1"/>
  <c r="AY79" i="7"/>
  <c r="BM79" i="7" s="1"/>
  <c r="BC79" i="7"/>
  <c r="AZ55" i="7"/>
  <c r="AX35" i="7"/>
  <c r="BB35" i="7"/>
  <c r="BP35" i="7" s="1"/>
  <c r="AZ60" i="7"/>
  <c r="AX31" i="7"/>
  <c r="BL31" i="7" s="1"/>
  <c r="BB31" i="7"/>
  <c r="AU36" i="7"/>
  <c r="AY36" i="7"/>
  <c r="BC36" i="7"/>
  <c r="AU42" i="7"/>
  <c r="AY42" i="7"/>
  <c r="BM42" i="7" s="1"/>
  <c r="BC42" i="7"/>
  <c r="AX69" i="7"/>
  <c r="BB69" i="7"/>
  <c r="AZ9" i="7"/>
  <c r="BN9" i="7" s="1"/>
  <c r="AX25" i="7"/>
  <c r="BL25" i="7" s="1"/>
  <c r="BB25" i="7"/>
  <c r="BP25" i="7" s="1"/>
  <c r="AU22" i="7"/>
  <c r="AY22" i="7"/>
  <c r="BM22" i="7" s="1"/>
  <c r="BC22" i="7"/>
  <c r="AX67" i="7"/>
  <c r="BB67" i="7"/>
  <c r="AZ46" i="7"/>
  <c r="BN46" i="7" s="1"/>
  <c r="AX78" i="7"/>
  <c r="BB78" i="7"/>
  <c r="AV41" i="7"/>
  <c r="BJ41" i="7" s="1"/>
  <c r="AZ41" i="7"/>
  <c r="BN41" i="7" s="1"/>
  <c r="BD41" i="7"/>
  <c r="BR41" i="7" s="1"/>
  <c r="AX41" i="7"/>
  <c r="BL41" i="7" s="1"/>
  <c r="AU2" i="7"/>
  <c r="BI2" i="7" s="1"/>
  <c r="AY2" i="7"/>
  <c r="BM2" i="7" s="1"/>
  <c r="BC2" i="7"/>
  <c r="AX83" i="7"/>
  <c r="BL83" i="7" s="1"/>
  <c r="AW49" i="7"/>
  <c r="BA49" i="7"/>
  <c r="AV80" i="7"/>
  <c r="AZ80" i="7"/>
  <c r="BN80" i="7" s="1"/>
  <c r="BD80" i="7"/>
  <c r="BR80" i="7" s="1"/>
  <c r="AW40" i="7"/>
  <c r="BK40" i="7" s="1"/>
  <c r="BA40" i="7"/>
  <c r="BO40" i="7" s="1"/>
  <c r="AV47" i="7"/>
  <c r="AZ47" i="7"/>
  <c r="BN47" i="7" s="1"/>
  <c r="BD47" i="7"/>
  <c r="BR47" i="7" s="1"/>
  <c r="AU10" i="7"/>
  <c r="BI10" i="7" s="1"/>
  <c r="AY10" i="7"/>
  <c r="BM10" i="7" s="1"/>
  <c r="BC10" i="7"/>
  <c r="BQ10" i="7" s="1"/>
  <c r="AY11" i="7"/>
  <c r="BM11" i="7" s="1"/>
  <c r="AZ62" i="7"/>
  <c r="BN62" i="7" s="1"/>
  <c r="AW64" i="7"/>
  <c r="BA64" i="7"/>
  <c r="BO64" i="7" s="1"/>
  <c r="AU89" i="7"/>
  <c r="AY89" i="7"/>
  <c r="BC89" i="7"/>
  <c r="AX71" i="7"/>
  <c r="BL71" i="7" s="1"/>
  <c r="BB71" i="7"/>
  <c r="BP71" i="7" s="1"/>
  <c r="BD71" i="7"/>
  <c r="AU76" i="7"/>
  <c r="BI76" i="7" s="1"/>
  <c r="AY76" i="7"/>
  <c r="CC76" i="7" s="1"/>
  <c r="BC76" i="7"/>
  <c r="BQ76" i="7" s="1"/>
  <c r="AX7" i="7"/>
  <c r="BL7" i="7" s="1"/>
  <c r="BB7" i="7"/>
  <c r="BP7" i="7" s="1"/>
  <c r="AZ70" i="7"/>
  <c r="BN70" i="7" s="1"/>
  <c r="BD70" i="7"/>
  <c r="BR70" i="7" s="1"/>
  <c r="AW45" i="7"/>
  <c r="BK45" i="7" s="1"/>
  <c r="BA45" i="7"/>
  <c r="BO45" i="7" s="1"/>
  <c r="AU38" i="7"/>
  <c r="BI38" i="7" s="1"/>
  <c r="BC38" i="7"/>
  <c r="BQ38" i="7" s="1"/>
  <c r="AW65" i="7"/>
  <c r="BK65" i="7" s="1"/>
  <c r="BA65" i="7"/>
  <c r="BO65" i="7" s="1"/>
  <c r="AU11" i="7"/>
  <c r="BI11" i="7" s="1"/>
  <c r="BC11" i="7"/>
  <c r="BQ11" i="7" s="1"/>
  <c r="AX30" i="7"/>
  <c r="BB30" i="7"/>
  <c r="BP30" i="7" s="1"/>
  <c r="AU12" i="7"/>
  <c r="BI12" i="7" s="1"/>
  <c r="BC12" i="7"/>
  <c r="BQ12" i="7" s="1"/>
  <c r="AU33" i="7"/>
  <c r="BC33" i="7"/>
  <c r="AV62" i="7"/>
  <c r="BD62" i="7"/>
  <c r="BR62" i="7" s="1"/>
  <c r="AV26" i="7"/>
  <c r="AZ26" i="7"/>
  <c r="BN26" i="7" s="1"/>
  <c r="AX13" i="7"/>
  <c r="BB13" i="7"/>
  <c r="BP13" i="7" s="1"/>
  <c r="BB37" i="7"/>
  <c r="BP37" i="7" s="1"/>
  <c r="BA41" i="7"/>
  <c r="BO41" i="7" s="1"/>
  <c r="AX18" i="7"/>
  <c r="AW85" i="7"/>
  <c r="BK85" i="7" s="1"/>
  <c r="BA85" i="7"/>
  <c r="AV14" i="7"/>
  <c r="BJ14" i="7" s="1"/>
  <c r="AZ14" i="7"/>
  <c r="BN14" i="7" s="1"/>
  <c r="BD14" i="7"/>
  <c r="BR14" i="7" s="1"/>
  <c r="AU75" i="7"/>
  <c r="BI75" i="7" s="1"/>
  <c r="AY75" i="7"/>
  <c r="BM75" i="7" s="1"/>
  <c r="BC75" i="7"/>
  <c r="BQ75" i="7" s="1"/>
  <c r="AW83" i="7"/>
  <c r="BK83" i="7" s="1"/>
  <c r="BA83" i="7"/>
  <c r="BO83" i="7" s="1"/>
  <c r="AU80" i="7"/>
  <c r="BI80" i="7" s="1"/>
  <c r="AY80" i="7"/>
  <c r="BM80" i="7" s="1"/>
  <c r="BC80" i="7"/>
  <c r="BQ80" i="7" s="1"/>
  <c r="BB64" i="7"/>
  <c r="AV89" i="7"/>
  <c r="AZ89" i="7"/>
  <c r="BN89" i="7" s="1"/>
  <c r="BD89" i="7"/>
  <c r="BR89" i="7" s="1"/>
  <c r="AU71" i="7"/>
  <c r="AY71" i="7"/>
  <c r="BM71" i="7" s="1"/>
  <c r="BC71" i="7"/>
  <c r="BQ71" i="7" s="1"/>
  <c r="AW47" i="7"/>
  <c r="BK47" i="7" s="1"/>
  <c r="BA47" i="7"/>
  <c r="AZ10" i="7"/>
  <c r="BD10" i="7"/>
  <c r="AW44" i="7"/>
  <c r="BA44" i="7"/>
  <c r="BO44" i="7" s="1"/>
  <c r="AY81" i="7"/>
  <c r="BM81" i="7" s="1"/>
  <c r="BC81" i="7"/>
  <c r="BQ81" i="7" s="1"/>
  <c r="AU57" i="7"/>
  <c r="AY57" i="7"/>
  <c r="BC57" i="7"/>
  <c r="BQ57" i="7" s="1"/>
  <c r="AV76" i="7"/>
  <c r="BD76" i="7"/>
  <c r="BR76" i="7" s="1"/>
  <c r="AU7" i="7"/>
  <c r="BI7" i="7" s="1"/>
  <c r="AY7" i="7"/>
  <c r="CL7" i="7" s="1"/>
  <c r="BC7" i="7"/>
  <c r="CG7" i="7" s="1"/>
  <c r="BA70" i="7"/>
  <c r="BO70" i="7" s="1"/>
  <c r="AV38" i="7"/>
  <c r="AZ38" i="7"/>
  <c r="BN38" i="7" s="1"/>
  <c r="BD38" i="7"/>
  <c r="BR38" i="7" s="1"/>
  <c r="AV11" i="7"/>
  <c r="AZ11" i="7"/>
  <c r="BN11" i="7" s="1"/>
  <c r="BD11" i="7"/>
  <c r="BR11" i="7" s="1"/>
  <c r="AU30" i="7"/>
  <c r="CK30" i="7" s="1"/>
  <c r="BC30" i="7"/>
  <c r="AV12" i="7"/>
  <c r="BJ12" i="7" s="1"/>
  <c r="BD12" i="7"/>
  <c r="BR12" i="7" s="1"/>
  <c r="AV33" i="7"/>
  <c r="BD33" i="7"/>
  <c r="BR33" i="7" s="1"/>
  <c r="AW62" i="7"/>
  <c r="BK62" i="7" s="1"/>
  <c r="BA62" i="7"/>
  <c r="BO62" i="7" s="1"/>
  <c r="AW26" i="7"/>
  <c r="BK26" i="7" s="1"/>
  <c r="BA26" i="7"/>
  <c r="BO26" i="7" s="1"/>
  <c r="AU13" i="7"/>
  <c r="BI13" i="7" s="1"/>
  <c r="AY13" i="7"/>
  <c r="BM13" i="7" s="1"/>
  <c r="BC13" i="7"/>
  <c r="BQ13" i="7" s="1"/>
  <c r="BO34" i="7"/>
  <c r="AY51" i="7"/>
  <c r="BC51" i="7"/>
  <c r="BY77" i="7"/>
  <c r="BI77" i="7"/>
  <c r="CK77" i="7"/>
  <c r="BM77" i="7"/>
  <c r="BC77" i="7"/>
  <c r="AU53" i="7"/>
  <c r="AY53" i="7"/>
  <c r="BC53" i="7"/>
  <c r="AY82" i="7"/>
  <c r="BC82" i="7"/>
  <c r="AU50" i="7"/>
  <c r="AY50" i="7"/>
  <c r="BC50" i="7"/>
  <c r="AX28" i="7"/>
  <c r="AX21" i="7"/>
  <c r="BJ77" i="7"/>
  <c r="BN77" i="7"/>
  <c r="BJ82" i="7"/>
  <c r="BI24" i="7"/>
  <c r="BN86" i="7"/>
  <c r="BQ87" i="7"/>
  <c r="BM72" i="7"/>
  <c r="BI39" i="7"/>
  <c r="AW28" i="7"/>
  <c r="BA28" i="7"/>
  <c r="AW21" i="7"/>
  <c r="BA21" i="7"/>
  <c r="BR8" i="7"/>
  <c r="AV63" i="7"/>
  <c r="AZ63" i="7"/>
  <c r="BD63" i="7"/>
  <c r="AV32" i="7"/>
  <c r="AZ32" i="7"/>
  <c r="CC32" i="7" s="1"/>
  <c r="BD32" i="7"/>
  <c r="AV66" i="7"/>
  <c r="AZ66" i="7"/>
  <c r="BD66" i="7"/>
  <c r="CG66" i="7" s="1"/>
  <c r="AV54" i="7"/>
  <c r="AZ54" i="7"/>
  <c r="BD54" i="7"/>
  <c r="AV27" i="7"/>
  <c r="AZ27" i="7"/>
  <c r="BD27" i="7"/>
  <c r="AV4" i="7"/>
  <c r="AZ4" i="7"/>
  <c r="BD4" i="7"/>
  <c r="AV3" i="7"/>
  <c r="AZ3" i="7"/>
  <c r="BD3" i="7"/>
  <c r="AV43" i="7"/>
  <c r="AZ43" i="7"/>
  <c r="BD43" i="7"/>
  <c r="AV15" i="7"/>
  <c r="AZ15" i="7"/>
  <c r="BD15" i="7"/>
  <c r="AV88" i="7"/>
  <c r="AZ88" i="7"/>
  <c r="BD88" i="7"/>
  <c r="BP16" i="7"/>
  <c r="AW63" i="7"/>
  <c r="BA63" i="7"/>
  <c r="AW32" i="7"/>
  <c r="BA32" i="7"/>
  <c r="AW66" i="7"/>
  <c r="BA66" i="7"/>
  <c r="AW54" i="7"/>
  <c r="BA54" i="7"/>
  <c r="AW27" i="7"/>
  <c r="BA27" i="7"/>
  <c r="AW4" i="7"/>
  <c r="BA4" i="7"/>
  <c r="AW3" i="7"/>
  <c r="BA3" i="7"/>
  <c r="AW43" i="7"/>
  <c r="BA43" i="7"/>
  <c r="AW15" i="7"/>
  <c r="BA15" i="7"/>
  <c r="AW88" i="7"/>
  <c r="BA88" i="7"/>
  <c r="BL56" i="7"/>
  <c r="BL44" i="7"/>
  <c r="BP6" i="7"/>
  <c r="BQ25" i="7"/>
  <c r="BK80" i="7"/>
  <c r="AU73" i="7"/>
  <c r="AY73" i="7"/>
  <c r="BC73" i="7"/>
  <c r="BP14" i="7"/>
  <c r="AV2" i="7"/>
  <c r="AZ2" i="7"/>
  <c r="BD2" i="7"/>
  <c r="AV85" i="7"/>
  <c r="AZ85" i="7"/>
  <c r="BD85" i="7"/>
  <c r="AV75" i="7"/>
  <c r="AZ75" i="7"/>
  <c r="BD75" i="7"/>
  <c r="AV49" i="7"/>
  <c r="AZ49" i="7"/>
  <c r="BD49" i="7"/>
  <c r="AV64" i="7"/>
  <c r="AZ64" i="7"/>
  <c r="BD64" i="7"/>
  <c r="CL64" i="7" s="1"/>
  <c r="AV71" i="7"/>
  <c r="AZ71" i="7"/>
  <c r="AU41" i="7"/>
  <c r="AY41" i="7"/>
  <c r="BC41" i="7"/>
  <c r="BB40" i="7"/>
  <c r="BJ59" i="7"/>
  <c r="BM45" i="7"/>
  <c r="AX47" i="7"/>
  <c r="BB47" i="7"/>
  <c r="AX59" i="7"/>
  <c r="BB59" i="7"/>
  <c r="AX81" i="7"/>
  <c r="BB81" i="7"/>
  <c r="AX76" i="7"/>
  <c r="BB76" i="7"/>
  <c r="BK11" i="7"/>
  <c r="AX70" i="7"/>
  <c r="BB70" i="7"/>
  <c r="AX45" i="7"/>
  <c r="BB45" i="7"/>
  <c r="AX38" i="7"/>
  <c r="BB38" i="7"/>
  <c r="AX65" i="7"/>
  <c r="BB65" i="7"/>
  <c r="BM26" i="7"/>
  <c r="AX17" i="7"/>
  <c r="BI17" i="7"/>
  <c r="AS13" i="2"/>
  <c r="AR13" i="2"/>
  <c r="AQ13" i="2"/>
  <c r="AP13" i="2"/>
  <c r="AO13" i="2"/>
  <c r="AN13" i="2"/>
  <c r="AM13" i="2"/>
  <c r="AL13" i="2"/>
  <c r="AK13" i="2"/>
  <c r="AJ13" i="2"/>
  <c r="AH13" i="2"/>
  <c r="AG13" i="2"/>
  <c r="AF13" i="2"/>
  <c r="AE13" i="2"/>
  <c r="AD13" i="2"/>
  <c r="AC13" i="2"/>
  <c r="AB13" i="2"/>
  <c r="AA13" i="2"/>
  <c r="Z13" i="2"/>
  <c r="Y13" i="2"/>
  <c r="AS44" i="2"/>
  <c r="AR44" i="2"/>
  <c r="AQ44" i="2"/>
  <c r="AP44" i="2"/>
  <c r="AO44" i="2"/>
  <c r="AN44" i="2"/>
  <c r="AM44" i="2"/>
  <c r="AL44" i="2"/>
  <c r="AK44" i="2"/>
  <c r="AJ44" i="2"/>
  <c r="AH44" i="2"/>
  <c r="AG44" i="2"/>
  <c r="AF44" i="2"/>
  <c r="AE44" i="2"/>
  <c r="AD44" i="2"/>
  <c r="AC44" i="2"/>
  <c r="AB44" i="2"/>
  <c r="AA44" i="2"/>
  <c r="Z44" i="2"/>
  <c r="Y44" i="2"/>
  <c r="AS33" i="2"/>
  <c r="AR33" i="2"/>
  <c r="AQ33" i="2"/>
  <c r="AP33" i="2"/>
  <c r="AO33" i="2"/>
  <c r="AN33" i="2"/>
  <c r="AM33" i="2"/>
  <c r="AL33" i="2"/>
  <c r="AK33" i="2"/>
  <c r="AJ33" i="2"/>
  <c r="AH33" i="2"/>
  <c r="AG33" i="2"/>
  <c r="AF33" i="2"/>
  <c r="AE33" i="2"/>
  <c r="AD33" i="2"/>
  <c r="AC33" i="2"/>
  <c r="AB33" i="2"/>
  <c r="AA33" i="2"/>
  <c r="Z33" i="2"/>
  <c r="Y33" i="2"/>
  <c r="AS48" i="2"/>
  <c r="AR48" i="2"/>
  <c r="AQ48" i="2"/>
  <c r="AP48" i="2"/>
  <c r="AO48" i="2"/>
  <c r="AN48" i="2"/>
  <c r="AM48" i="2"/>
  <c r="AL48" i="2"/>
  <c r="AK48" i="2"/>
  <c r="AJ48" i="2"/>
  <c r="AH48" i="2"/>
  <c r="AG48" i="2"/>
  <c r="AF48" i="2"/>
  <c r="AE48" i="2"/>
  <c r="AD48" i="2"/>
  <c r="AC48" i="2"/>
  <c r="AB48" i="2"/>
  <c r="AA48" i="2"/>
  <c r="Z48" i="2"/>
  <c r="Y48" i="2"/>
  <c r="AS8" i="2"/>
  <c r="AR8" i="2"/>
  <c r="AQ8" i="2"/>
  <c r="AP8" i="2"/>
  <c r="AO8" i="2"/>
  <c r="AN8" i="2"/>
  <c r="AM8" i="2"/>
  <c r="AL8" i="2"/>
  <c r="AK8" i="2"/>
  <c r="AJ8" i="2"/>
  <c r="AH8" i="2"/>
  <c r="AG8" i="2"/>
  <c r="AF8" i="2"/>
  <c r="AE8" i="2"/>
  <c r="AD8" i="2"/>
  <c r="AC8" i="2"/>
  <c r="AB8" i="2"/>
  <c r="AA8" i="2"/>
  <c r="Z8" i="2"/>
  <c r="Y8" i="2"/>
  <c r="AS88" i="2"/>
  <c r="AR88" i="2"/>
  <c r="AQ88" i="2"/>
  <c r="AP88" i="2"/>
  <c r="AO88" i="2"/>
  <c r="AN88" i="2"/>
  <c r="AM88" i="2"/>
  <c r="AL88" i="2"/>
  <c r="AK88" i="2"/>
  <c r="AJ88" i="2"/>
  <c r="AH88" i="2"/>
  <c r="AG88" i="2"/>
  <c r="AF88" i="2"/>
  <c r="AE88" i="2"/>
  <c r="AD88" i="2"/>
  <c r="AC88" i="2"/>
  <c r="AB88" i="2"/>
  <c r="AA88" i="2"/>
  <c r="Z88" i="2"/>
  <c r="Y88" i="2"/>
  <c r="AS103" i="2"/>
  <c r="AR103" i="2"/>
  <c r="AQ103" i="2"/>
  <c r="AP103" i="2"/>
  <c r="AO103" i="2"/>
  <c r="AN103" i="2"/>
  <c r="AM103" i="2"/>
  <c r="AL103" i="2"/>
  <c r="AK103" i="2"/>
  <c r="AJ103" i="2"/>
  <c r="AH103" i="2"/>
  <c r="AG103" i="2"/>
  <c r="AF103" i="2"/>
  <c r="AE103" i="2"/>
  <c r="AD103" i="2"/>
  <c r="AC103" i="2"/>
  <c r="AB103" i="2"/>
  <c r="AA103" i="2"/>
  <c r="Z103" i="2"/>
  <c r="Y103" i="2"/>
  <c r="AS65" i="2"/>
  <c r="AR65" i="2"/>
  <c r="AQ65" i="2"/>
  <c r="AP65" i="2"/>
  <c r="AO65" i="2"/>
  <c r="AN65" i="2"/>
  <c r="AM65" i="2"/>
  <c r="AL65" i="2"/>
  <c r="AK65" i="2"/>
  <c r="AJ65" i="2"/>
  <c r="AH65" i="2"/>
  <c r="AG65" i="2"/>
  <c r="AF65" i="2"/>
  <c r="AE65" i="2"/>
  <c r="AD65" i="2"/>
  <c r="AC65" i="2"/>
  <c r="AB65" i="2"/>
  <c r="AA65" i="2"/>
  <c r="Z65" i="2"/>
  <c r="Y65" i="2"/>
  <c r="AS14" i="2"/>
  <c r="AR14" i="2"/>
  <c r="AQ14" i="2"/>
  <c r="AP14" i="2"/>
  <c r="AO14" i="2"/>
  <c r="AN14" i="2"/>
  <c r="AM14" i="2"/>
  <c r="AL14" i="2"/>
  <c r="AK14" i="2"/>
  <c r="AJ14" i="2"/>
  <c r="AH14" i="2"/>
  <c r="AG14" i="2"/>
  <c r="AF14" i="2"/>
  <c r="AE14" i="2"/>
  <c r="AD14" i="2"/>
  <c r="AC14" i="2"/>
  <c r="AB14" i="2"/>
  <c r="AA14" i="2"/>
  <c r="Z14" i="2"/>
  <c r="Y14" i="2"/>
  <c r="AS12" i="2"/>
  <c r="AR12" i="2"/>
  <c r="AQ12" i="2"/>
  <c r="AP12" i="2"/>
  <c r="AO12" i="2"/>
  <c r="AN12" i="2"/>
  <c r="AM12" i="2"/>
  <c r="AL12" i="2"/>
  <c r="AK12" i="2"/>
  <c r="AJ12" i="2"/>
  <c r="AH12" i="2"/>
  <c r="AG12" i="2"/>
  <c r="AF12" i="2"/>
  <c r="AE12" i="2"/>
  <c r="AD12" i="2"/>
  <c r="AC12" i="2"/>
  <c r="AB12" i="2"/>
  <c r="AA12" i="2"/>
  <c r="Z12" i="2"/>
  <c r="Y12" i="2"/>
  <c r="AS23" i="2"/>
  <c r="AR23" i="2"/>
  <c r="AQ23" i="2"/>
  <c r="AP23" i="2"/>
  <c r="AO23" i="2"/>
  <c r="AN23" i="2"/>
  <c r="AM23" i="2"/>
  <c r="AL23" i="2"/>
  <c r="AK23" i="2"/>
  <c r="AJ23" i="2"/>
  <c r="AH23" i="2"/>
  <c r="AG23" i="2"/>
  <c r="AF23" i="2"/>
  <c r="AE23" i="2"/>
  <c r="AD23" i="2"/>
  <c r="AC23" i="2"/>
  <c r="AB23" i="2"/>
  <c r="AA23" i="2"/>
  <c r="Z23" i="2"/>
  <c r="Y23" i="2"/>
  <c r="AS59" i="2"/>
  <c r="AR59" i="2"/>
  <c r="AQ59" i="2"/>
  <c r="AP59" i="2"/>
  <c r="AO59" i="2"/>
  <c r="AN59" i="2"/>
  <c r="AM59" i="2"/>
  <c r="AL59" i="2"/>
  <c r="AK59" i="2"/>
  <c r="AJ59" i="2"/>
  <c r="AH59" i="2"/>
  <c r="AG59" i="2"/>
  <c r="AF59" i="2"/>
  <c r="AE59" i="2"/>
  <c r="AD59" i="2"/>
  <c r="AC59" i="2"/>
  <c r="AB59" i="2"/>
  <c r="AA59" i="2"/>
  <c r="Z59" i="2"/>
  <c r="Y59" i="2"/>
  <c r="AS91" i="2"/>
  <c r="AR91" i="2"/>
  <c r="AQ91" i="2"/>
  <c r="AP91" i="2"/>
  <c r="AO91" i="2"/>
  <c r="AN91" i="2"/>
  <c r="AM91" i="2"/>
  <c r="AL91" i="2"/>
  <c r="AK91" i="2"/>
  <c r="AJ91" i="2"/>
  <c r="AH91" i="2"/>
  <c r="AG91" i="2"/>
  <c r="AF91" i="2"/>
  <c r="AE91" i="2"/>
  <c r="AD91" i="2"/>
  <c r="AC91" i="2"/>
  <c r="AB91" i="2"/>
  <c r="AA91" i="2"/>
  <c r="Z91" i="2"/>
  <c r="Y91" i="2"/>
  <c r="AS77" i="2"/>
  <c r="AR77" i="2"/>
  <c r="AQ77" i="2"/>
  <c r="AP77" i="2"/>
  <c r="AO77" i="2"/>
  <c r="AN77" i="2"/>
  <c r="AM77" i="2"/>
  <c r="AL77" i="2"/>
  <c r="AK77" i="2"/>
  <c r="AJ77" i="2"/>
  <c r="AH77" i="2"/>
  <c r="AG77" i="2"/>
  <c r="AF77" i="2"/>
  <c r="AE77" i="2"/>
  <c r="AD77" i="2"/>
  <c r="AC77" i="2"/>
  <c r="AB77" i="2"/>
  <c r="AA77" i="2"/>
  <c r="Z77" i="2"/>
  <c r="Y77" i="2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AF102" i="2"/>
  <c r="AE102" i="2"/>
  <c r="AD102" i="2"/>
  <c r="AC102" i="2"/>
  <c r="AB102" i="2"/>
  <c r="AA102" i="2"/>
  <c r="Z102" i="2"/>
  <c r="Y102" i="2"/>
  <c r="AS56" i="2"/>
  <c r="AR56" i="2"/>
  <c r="AQ56" i="2"/>
  <c r="AP56" i="2"/>
  <c r="AO56" i="2"/>
  <c r="AN56" i="2"/>
  <c r="AM56" i="2"/>
  <c r="AL56" i="2"/>
  <c r="AK56" i="2"/>
  <c r="AJ56" i="2"/>
  <c r="AH56" i="2"/>
  <c r="AG56" i="2"/>
  <c r="AF56" i="2"/>
  <c r="AE56" i="2"/>
  <c r="AD56" i="2"/>
  <c r="AC56" i="2"/>
  <c r="AB56" i="2"/>
  <c r="AA56" i="2"/>
  <c r="Z56" i="2"/>
  <c r="Y56" i="2"/>
  <c r="AS39" i="2"/>
  <c r="AR39" i="2"/>
  <c r="AQ39" i="2"/>
  <c r="AP39" i="2"/>
  <c r="AO39" i="2"/>
  <c r="AN39" i="2"/>
  <c r="AM39" i="2"/>
  <c r="AL39" i="2"/>
  <c r="AK39" i="2"/>
  <c r="AJ39" i="2"/>
  <c r="AH39" i="2"/>
  <c r="AG39" i="2"/>
  <c r="AF39" i="2"/>
  <c r="AE39" i="2"/>
  <c r="AD39" i="2"/>
  <c r="AC39" i="2"/>
  <c r="AB39" i="2"/>
  <c r="AA39" i="2"/>
  <c r="Z39" i="2"/>
  <c r="Y39" i="2"/>
  <c r="AS30" i="2"/>
  <c r="AR30" i="2"/>
  <c r="AQ30" i="2"/>
  <c r="AP30" i="2"/>
  <c r="AO30" i="2"/>
  <c r="AN30" i="2"/>
  <c r="AM30" i="2"/>
  <c r="AL30" i="2"/>
  <c r="AK30" i="2"/>
  <c r="AJ30" i="2"/>
  <c r="AH30" i="2"/>
  <c r="AG30" i="2"/>
  <c r="AF30" i="2"/>
  <c r="AE30" i="2"/>
  <c r="AD30" i="2"/>
  <c r="AC30" i="2"/>
  <c r="AB30" i="2"/>
  <c r="AA30" i="2"/>
  <c r="Z30" i="2"/>
  <c r="Y30" i="2"/>
  <c r="AS87" i="2"/>
  <c r="AR87" i="2"/>
  <c r="AQ87" i="2"/>
  <c r="AP87" i="2"/>
  <c r="AO87" i="2"/>
  <c r="AN87" i="2"/>
  <c r="AM87" i="2"/>
  <c r="AL87" i="2"/>
  <c r="AK87" i="2"/>
  <c r="AJ87" i="2"/>
  <c r="AH87" i="2"/>
  <c r="AG87" i="2"/>
  <c r="AF87" i="2"/>
  <c r="AE87" i="2"/>
  <c r="AD87" i="2"/>
  <c r="AC87" i="2"/>
  <c r="AB87" i="2"/>
  <c r="AA87" i="2"/>
  <c r="Z87" i="2"/>
  <c r="Y87" i="2"/>
  <c r="AS11" i="2"/>
  <c r="AR11" i="2"/>
  <c r="AQ11" i="2"/>
  <c r="AP11" i="2"/>
  <c r="AO11" i="2"/>
  <c r="AN11" i="2"/>
  <c r="AM11" i="2"/>
  <c r="AL11" i="2"/>
  <c r="AK11" i="2"/>
  <c r="AJ11" i="2"/>
  <c r="AH11" i="2"/>
  <c r="AG11" i="2"/>
  <c r="AF11" i="2"/>
  <c r="AE11" i="2"/>
  <c r="AD11" i="2"/>
  <c r="AC11" i="2"/>
  <c r="AB11" i="2"/>
  <c r="AA11" i="2"/>
  <c r="Z11" i="2"/>
  <c r="Y11" i="2"/>
  <c r="AS43" i="2"/>
  <c r="AR43" i="2"/>
  <c r="AQ43" i="2"/>
  <c r="AP43" i="2"/>
  <c r="AO43" i="2"/>
  <c r="AN43" i="2"/>
  <c r="AM43" i="2"/>
  <c r="AL43" i="2"/>
  <c r="AK43" i="2"/>
  <c r="AJ43" i="2"/>
  <c r="AH43" i="2"/>
  <c r="AG43" i="2"/>
  <c r="AF43" i="2"/>
  <c r="AE43" i="2"/>
  <c r="AD43" i="2"/>
  <c r="AC43" i="2"/>
  <c r="AB43" i="2"/>
  <c r="AA43" i="2"/>
  <c r="Z43" i="2"/>
  <c r="Y43" i="2"/>
  <c r="AS4" i="2"/>
  <c r="AR4" i="2"/>
  <c r="AQ4" i="2"/>
  <c r="AP4" i="2"/>
  <c r="AO4" i="2"/>
  <c r="AN4" i="2"/>
  <c r="AM4" i="2"/>
  <c r="AL4" i="2"/>
  <c r="AK4" i="2"/>
  <c r="AJ4" i="2"/>
  <c r="AH4" i="2"/>
  <c r="AG4" i="2"/>
  <c r="AF4" i="2"/>
  <c r="AE4" i="2"/>
  <c r="AD4" i="2"/>
  <c r="AC4" i="2"/>
  <c r="AB4" i="2"/>
  <c r="AA4" i="2"/>
  <c r="Z4" i="2"/>
  <c r="Y4" i="2"/>
  <c r="AS73" i="2"/>
  <c r="AR73" i="2"/>
  <c r="AQ73" i="2"/>
  <c r="AP73" i="2"/>
  <c r="AO73" i="2"/>
  <c r="AN73" i="2"/>
  <c r="AM73" i="2"/>
  <c r="AL73" i="2"/>
  <c r="AK73" i="2"/>
  <c r="AJ73" i="2"/>
  <c r="AH73" i="2"/>
  <c r="AG73" i="2"/>
  <c r="AF73" i="2"/>
  <c r="AE73" i="2"/>
  <c r="AD73" i="2"/>
  <c r="AC73" i="2"/>
  <c r="AB73" i="2"/>
  <c r="AA73" i="2"/>
  <c r="Z73" i="2"/>
  <c r="Y73" i="2"/>
  <c r="AS54" i="2"/>
  <c r="AR54" i="2"/>
  <c r="AQ54" i="2"/>
  <c r="AP54" i="2"/>
  <c r="AO54" i="2"/>
  <c r="AN54" i="2"/>
  <c r="AM54" i="2"/>
  <c r="AL54" i="2"/>
  <c r="AK54" i="2"/>
  <c r="AJ54" i="2"/>
  <c r="AH54" i="2"/>
  <c r="AG54" i="2"/>
  <c r="AF54" i="2"/>
  <c r="AE54" i="2"/>
  <c r="AD54" i="2"/>
  <c r="AC54" i="2"/>
  <c r="AB54" i="2"/>
  <c r="AA54" i="2"/>
  <c r="Z54" i="2"/>
  <c r="Y54" i="2"/>
  <c r="AS5" i="2"/>
  <c r="AR5" i="2"/>
  <c r="AQ5" i="2"/>
  <c r="AP5" i="2"/>
  <c r="AO5" i="2"/>
  <c r="AN5" i="2"/>
  <c r="AM5" i="2"/>
  <c r="AL5" i="2"/>
  <c r="AK5" i="2"/>
  <c r="AJ5" i="2"/>
  <c r="AH5" i="2"/>
  <c r="AG5" i="2"/>
  <c r="AF5" i="2"/>
  <c r="AE5" i="2"/>
  <c r="AD5" i="2"/>
  <c r="AC5" i="2"/>
  <c r="AB5" i="2"/>
  <c r="AA5" i="2"/>
  <c r="Z5" i="2"/>
  <c r="Y5" i="2"/>
  <c r="AS2" i="2"/>
  <c r="AR2" i="2"/>
  <c r="AQ2" i="2"/>
  <c r="AP2" i="2"/>
  <c r="AO2" i="2"/>
  <c r="AN2" i="2"/>
  <c r="AM2" i="2"/>
  <c r="AL2" i="2"/>
  <c r="AK2" i="2"/>
  <c r="AJ2" i="2"/>
  <c r="AH2" i="2"/>
  <c r="AG2" i="2"/>
  <c r="AF2" i="2"/>
  <c r="AE2" i="2"/>
  <c r="AD2" i="2"/>
  <c r="AC2" i="2"/>
  <c r="AB2" i="2"/>
  <c r="AA2" i="2"/>
  <c r="Z2" i="2"/>
  <c r="Y2" i="2"/>
  <c r="AS71" i="2"/>
  <c r="AR71" i="2"/>
  <c r="AQ71" i="2"/>
  <c r="AP71" i="2"/>
  <c r="AO71" i="2"/>
  <c r="AN71" i="2"/>
  <c r="AM71" i="2"/>
  <c r="AL71" i="2"/>
  <c r="AK71" i="2"/>
  <c r="AJ71" i="2"/>
  <c r="AH71" i="2"/>
  <c r="AG71" i="2"/>
  <c r="AF71" i="2"/>
  <c r="AE71" i="2"/>
  <c r="AD71" i="2"/>
  <c r="AC71" i="2"/>
  <c r="AB71" i="2"/>
  <c r="AA71" i="2"/>
  <c r="Z71" i="2"/>
  <c r="Y71" i="2"/>
  <c r="CC35" i="7" l="1"/>
  <c r="CA12" i="7"/>
  <c r="CB77" i="7"/>
  <c r="CN70" i="2"/>
  <c r="CO70" i="2" s="1"/>
  <c r="CF44" i="7"/>
  <c r="BS98" i="2"/>
  <c r="BK12" i="7"/>
  <c r="CB26" i="7"/>
  <c r="CE49" i="7"/>
  <c r="CL44" i="7"/>
  <c r="CF26" i="7"/>
  <c r="BZ89" i="7"/>
  <c r="CL30" i="7"/>
  <c r="CD76" i="7"/>
  <c r="BZ38" i="7"/>
  <c r="CF14" i="7"/>
  <c r="CF55" i="7"/>
  <c r="CC17" i="7"/>
  <c r="CH66" i="2"/>
  <c r="BM78" i="7"/>
  <c r="CG87" i="7"/>
  <c r="CC78" i="7"/>
  <c r="BZ9" i="7"/>
  <c r="BI51" i="7"/>
  <c r="CA53" i="7"/>
  <c r="CK74" i="7"/>
  <c r="CA23" i="7"/>
  <c r="CG72" i="7"/>
  <c r="CF62" i="7"/>
  <c r="CD80" i="7"/>
  <c r="CF54" i="7"/>
  <c r="BY68" i="7"/>
  <c r="BY34" i="7"/>
  <c r="CK87" i="7"/>
  <c r="CG45" i="7"/>
  <c r="CF88" i="7"/>
  <c r="BY74" i="7"/>
  <c r="CF35" i="7"/>
  <c r="CK58" i="7"/>
  <c r="BJ34" i="7"/>
  <c r="CK22" i="7"/>
  <c r="CE11" i="7"/>
  <c r="CK5" i="7"/>
  <c r="CA11" i="7"/>
  <c r="CA75" i="7"/>
  <c r="CD52" i="7"/>
  <c r="CE65" i="7"/>
  <c r="CE45" i="7"/>
  <c r="CG59" i="7"/>
  <c r="BK75" i="7"/>
  <c r="CA55" i="7"/>
  <c r="CL8" i="7"/>
  <c r="BZ87" i="7"/>
  <c r="BY57" i="7"/>
  <c r="BZ44" i="7"/>
  <c r="CD39" i="7"/>
  <c r="CK70" i="7"/>
  <c r="CF33" i="7"/>
  <c r="CE33" i="7"/>
  <c r="CE30" i="7"/>
  <c r="CC81" i="7"/>
  <c r="BJ89" i="7"/>
  <c r="BZ48" i="7"/>
  <c r="CB8" i="7"/>
  <c r="CD45" i="7"/>
  <c r="BZ36" i="7"/>
  <c r="CC61" i="7"/>
  <c r="CL32" i="7"/>
  <c r="CK32" i="7"/>
  <c r="BZ33" i="7"/>
  <c r="CG10" i="7"/>
  <c r="CF27" i="7"/>
  <c r="BP33" i="7"/>
  <c r="CF11" i="7"/>
  <c r="BO30" i="7"/>
  <c r="CB14" i="7"/>
  <c r="BY87" i="7"/>
  <c r="BY26" i="7"/>
  <c r="BY62" i="7"/>
  <c r="BY36" i="7"/>
  <c r="CL68" i="7"/>
  <c r="BZ20" i="7"/>
  <c r="CD77" i="7"/>
  <c r="CB87" i="7"/>
  <c r="CG17" i="7"/>
  <c r="BO33" i="7"/>
  <c r="BM87" i="7"/>
  <c r="CD72" i="7"/>
  <c r="CC13" i="7"/>
  <c r="CC7" i="7"/>
  <c r="BY37" i="7"/>
  <c r="BY20" i="7"/>
  <c r="CC26" i="7"/>
  <c r="BY44" i="7"/>
  <c r="CF80" i="7"/>
  <c r="CE20" i="7"/>
  <c r="CF68" i="7"/>
  <c r="CF53" i="7"/>
  <c r="CK44" i="7"/>
  <c r="CL40" i="7"/>
  <c r="BZ57" i="7"/>
  <c r="CC69" i="7"/>
  <c r="CK26" i="7"/>
  <c r="CL47" i="7"/>
  <c r="BO49" i="7"/>
  <c r="CF7" i="7"/>
  <c r="CK13" i="7"/>
  <c r="CF36" i="7"/>
  <c r="CB62" i="7"/>
  <c r="CC45" i="7"/>
  <c r="CC18" i="7"/>
  <c r="CC72" i="7"/>
  <c r="BZ51" i="7"/>
  <c r="CF48" i="7"/>
  <c r="CB56" i="7"/>
  <c r="BY24" i="7"/>
  <c r="CG78" i="7"/>
  <c r="BM7" i="7"/>
  <c r="CG76" i="7"/>
  <c r="CD79" i="7"/>
  <c r="CC8" i="7"/>
  <c r="CK17" i="7"/>
  <c r="BF14" i="7"/>
  <c r="CN14" i="7" s="1"/>
  <c r="CA2" i="7"/>
  <c r="BL62" i="7"/>
  <c r="BK57" i="7"/>
  <c r="CL65" i="7"/>
  <c r="CA26" i="7"/>
  <c r="CK38" i="7"/>
  <c r="BQ7" i="7"/>
  <c r="CK45" i="7"/>
  <c r="BM18" i="7"/>
  <c r="CC64" i="7"/>
  <c r="CB73" i="7"/>
  <c r="CK11" i="7"/>
  <c r="BR10" i="7"/>
  <c r="CD84" i="7"/>
  <c r="BQ48" i="7"/>
  <c r="CC87" i="7"/>
  <c r="CK21" i="7"/>
  <c r="CF50" i="7"/>
  <c r="CD74" i="7"/>
  <c r="CG13" i="7"/>
  <c r="BM76" i="7"/>
  <c r="CA57" i="7"/>
  <c r="BI57" i="7"/>
  <c r="BR40" i="7"/>
  <c r="CB46" i="7"/>
  <c r="CL79" i="7"/>
  <c r="BI36" i="7"/>
  <c r="CA46" i="7"/>
  <c r="CE74" i="7"/>
  <c r="BK51" i="7"/>
  <c r="CF78" i="7"/>
  <c r="CK12" i="7"/>
  <c r="CK76" i="7"/>
  <c r="CC11" i="7"/>
  <c r="CL22" i="7"/>
  <c r="BZ11" i="7"/>
  <c r="CE26" i="7"/>
  <c r="CL6" i="7"/>
  <c r="CA40" i="7"/>
  <c r="CA77" i="7"/>
  <c r="BZ59" i="7"/>
  <c r="BZ86" i="7"/>
  <c r="CA62" i="2"/>
  <c r="BZ62" i="2"/>
  <c r="CA57" i="2"/>
  <c r="CF62" i="2"/>
  <c r="CG62" i="2"/>
  <c r="CI66" i="2"/>
  <c r="BS70" i="2"/>
  <c r="BK62" i="2"/>
  <c r="BS58" i="2"/>
  <c r="CK57" i="2"/>
  <c r="CI98" i="2"/>
  <c r="CI58" i="2"/>
  <c r="BT70" i="2"/>
  <c r="CG57" i="2"/>
  <c r="BF57" i="2"/>
  <c r="CN57" i="2" s="1"/>
  <c r="BT66" i="2"/>
  <c r="BM57" i="2"/>
  <c r="CK62" i="2"/>
  <c r="CC57" i="2"/>
  <c r="CB62" i="2"/>
  <c r="BY13" i="7"/>
  <c r="CD17" i="7"/>
  <c r="CG62" i="7"/>
  <c r="CL70" i="7"/>
  <c r="CK81" i="7"/>
  <c r="BY59" i="7"/>
  <c r="BZ12" i="7"/>
  <c r="BO39" i="7"/>
  <c r="BP78" i="7"/>
  <c r="CL42" i="7"/>
  <c r="BL2" i="7"/>
  <c r="BZ22" i="7"/>
  <c r="BM6" i="7"/>
  <c r="CG55" i="7"/>
  <c r="BZ53" i="7"/>
  <c r="BL77" i="7"/>
  <c r="BK77" i="7"/>
  <c r="CE17" i="7"/>
  <c r="CB12" i="7"/>
  <c r="BM70" i="7"/>
  <c r="CE62" i="7"/>
  <c r="CG57" i="7"/>
  <c r="CC10" i="7"/>
  <c r="CG18" i="7"/>
  <c r="CK49" i="7"/>
  <c r="CF23" i="7"/>
  <c r="BZ58" i="7"/>
  <c r="CD82" i="7"/>
  <c r="BZ77" i="7"/>
  <c r="BJ86" i="7"/>
  <c r="CK8" i="7"/>
  <c r="CB80" i="7"/>
  <c r="CB2" i="7"/>
  <c r="BY56" i="7"/>
  <c r="BP26" i="7"/>
  <c r="CD30" i="7"/>
  <c r="BY12" i="7"/>
  <c r="CA10" i="7"/>
  <c r="CA62" i="7"/>
  <c r="BY38" i="7"/>
  <c r="CC49" i="7"/>
  <c r="CL78" i="7"/>
  <c r="BY86" i="7"/>
  <c r="CL87" i="7"/>
  <c r="BY58" i="7"/>
  <c r="CF86" i="7"/>
  <c r="BY8" i="7"/>
  <c r="CB71" i="7"/>
  <c r="CD57" i="2"/>
  <c r="BQ57" i="2"/>
  <c r="CL57" i="2"/>
  <c r="BY62" i="2"/>
  <c r="CB57" i="2"/>
  <c r="BS66" i="2"/>
  <c r="CH98" i="2"/>
  <c r="CH58" i="2"/>
  <c r="BT98" i="2"/>
  <c r="BW98" i="2" s="1"/>
  <c r="CH70" i="2"/>
  <c r="BT58" i="2"/>
  <c r="CF13" i="7"/>
  <c r="BI30" i="7"/>
  <c r="CK80" i="7"/>
  <c r="CC71" i="7"/>
  <c r="CL75" i="7"/>
  <c r="CL11" i="7"/>
  <c r="CG68" i="7"/>
  <c r="BY65" i="7"/>
  <c r="CK59" i="7"/>
  <c r="CK67" i="7"/>
  <c r="CE56" i="7"/>
  <c r="CA48" i="7"/>
  <c r="BZ82" i="7"/>
  <c r="CC29" i="7"/>
  <c r="BG76" i="7"/>
  <c r="BF59" i="7"/>
  <c r="CM59" i="7" s="1"/>
  <c r="CD41" i="7"/>
  <c r="BZ68" i="7"/>
  <c r="CE7" i="7"/>
  <c r="CF12" i="7"/>
  <c r="CB83" i="7"/>
  <c r="CE41" i="7"/>
  <c r="CC39" i="7"/>
  <c r="CL13" i="7"/>
  <c r="BZ30" i="7"/>
  <c r="CA71" i="7"/>
  <c r="CA80" i="7"/>
  <c r="CA14" i="7"/>
  <c r="CF6" i="7"/>
  <c r="CF43" i="7"/>
  <c r="CF66" i="7"/>
  <c r="CG39" i="7"/>
  <c r="CB13" i="7"/>
  <c r="CG11" i="7"/>
  <c r="CC44" i="7"/>
  <c r="CF20" i="7"/>
  <c r="CD11" i="7"/>
  <c r="CD38" i="7"/>
  <c r="CD13" i="7"/>
  <c r="CE2" i="7"/>
  <c r="CB66" i="7"/>
  <c r="BZ70" i="7"/>
  <c r="BT52" i="2"/>
  <c r="CI70" i="2"/>
  <c r="BZ57" i="2"/>
  <c r="BG62" i="2"/>
  <c r="BQ6" i="7"/>
  <c r="CG6" i="7"/>
  <c r="CL26" i="7"/>
  <c r="BP17" i="7"/>
  <c r="CL59" i="7"/>
  <c r="BI20" i="7"/>
  <c r="BY23" i="7"/>
  <c r="CK61" i="7"/>
  <c r="CF63" i="7"/>
  <c r="CA72" i="7"/>
  <c r="CA87" i="7"/>
  <c r="BP43" i="7"/>
  <c r="BZ80" i="7"/>
  <c r="BQ37" i="7"/>
  <c r="CG37" i="7"/>
  <c r="CG60" i="7"/>
  <c r="BK9" i="7"/>
  <c r="CA9" i="7"/>
  <c r="BI83" i="7"/>
  <c r="CK83" i="7"/>
  <c r="BK46" i="7"/>
  <c r="BZ46" i="7"/>
  <c r="BJ31" i="7"/>
  <c r="BZ31" i="7"/>
  <c r="CE51" i="7"/>
  <c r="CK16" i="7"/>
  <c r="CA37" i="7"/>
  <c r="CK69" i="7"/>
  <c r="CE10" i="7"/>
  <c r="CD89" i="7"/>
  <c r="CB6" i="7"/>
  <c r="CB61" i="7"/>
  <c r="CB84" i="7"/>
  <c r="CD56" i="7"/>
  <c r="BN56" i="7"/>
  <c r="BK37" i="7"/>
  <c r="BZ37" i="7"/>
  <c r="BJ65" i="7"/>
  <c r="BO7" i="7"/>
  <c r="BR13" i="7"/>
  <c r="BF26" i="7"/>
  <c r="CN26" i="7" s="1"/>
  <c r="BL13" i="7"/>
  <c r="CD62" i="7"/>
  <c r="BP12" i="7"/>
  <c r="CF17" i="7"/>
  <c r="CG12" i="7"/>
  <c r="CG70" i="7"/>
  <c r="BK44" i="7"/>
  <c r="BJ33" i="7"/>
  <c r="BJ30" i="7"/>
  <c r="BY30" i="7"/>
  <c r="CG89" i="7"/>
  <c r="BY80" i="7"/>
  <c r="CC83" i="7"/>
  <c r="CG14" i="7"/>
  <c r="CD26" i="7"/>
  <c r="BJ70" i="7"/>
  <c r="BK14" i="7"/>
  <c r="CL56" i="7"/>
  <c r="CF84" i="7"/>
  <c r="CE58" i="7"/>
  <c r="CA41" i="7"/>
  <c r="BM69" i="7"/>
  <c r="CG5" i="7"/>
  <c r="CL63" i="7"/>
  <c r="BO52" i="7"/>
  <c r="BP41" i="7"/>
  <c r="CG84" i="7"/>
  <c r="BP66" i="7"/>
  <c r="CF51" i="7"/>
  <c r="BR39" i="7"/>
  <c r="CL12" i="7"/>
  <c r="CL38" i="7"/>
  <c r="BY76" i="7"/>
  <c r="BJ76" i="7"/>
  <c r="BJ62" i="7"/>
  <c r="BZ62" i="7"/>
  <c r="BR21" i="7"/>
  <c r="CL21" i="7"/>
  <c r="CG56" i="7"/>
  <c r="BZ42" i="7"/>
  <c r="BK42" i="7"/>
  <c r="CL33" i="7"/>
  <c r="BM83" i="7"/>
  <c r="BY85" i="7"/>
  <c r="CC56" i="7"/>
  <c r="CF4" i="7"/>
  <c r="CG26" i="7"/>
  <c r="BG26" i="7"/>
  <c r="CD33" i="7"/>
  <c r="BY70" i="7"/>
  <c r="CL76" i="7"/>
  <c r="CC33" i="7"/>
  <c r="BQ44" i="7"/>
  <c r="CL83" i="7"/>
  <c r="CC14" i="7"/>
  <c r="CF41" i="7"/>
  <c r="BQ60" i="7"/>
  <c r="CG23" i="7"/>
  <c r="CD73" i="7"/>
  <c r="BP20" i="7"/>
  <c r="CC31" i="7"/>
  <c r="BM16" i="7"/>
  <c r="CB31" i="7"/>
  <c r="CC63" i="7"/>
  <c r="BY9" i="7"/>
  <c r="CG58" i="7"/>
  <c r="CC58" i="7"/>
  <c r="BL87" i="7"/>
  <c r="CF77" i="7"/>
  <c r="BN10" i="7"/>
  <c r="CD10" i="7"/>
  <c r="BZ14" i="7"/>
  <c r="CA64" i="7"/>
  <c r="BZ41" i="7"/>
  <c r="BY22" i="7"/>
  <c r="CE18" i="7"/>
  <c r="BY60" i="7"/>
  <c r="BZ69" i="7"/>
  <c r="BZ25" i="7"/>
  <c r="CC2" i="7"/>
  <c r="CC4" i="7"/>
  <c r="CL71" i="7"/>
  <c r="CB67" i="7"/>
  <c r="CF57" i="7"/>
  <c r="CC6" i="7"/>
  <c r="CG47" i="7"/>
  <c r="CD18" i="7"/>
  <c r="CG40" i="7"/>
  <c r="CL18" i="7"/>
  <c r="CE84" i="7"/>
  <c r="CA39" i="7"/>
  <c r="BZ81" i="7"/>
  <c r="CC42" i="7"/>
  <c r="CD81" i="7"/>
  <c r="CF28" i="7"/>
  <c r="CE80" i="7"/>
  <c r="BT104" i="2"/>
  <c r="CM58" i="2"/>
  <c r="CN58" i="2"/>
  <c r="BY57" i="2"/>
  <c r="BL57" i="2"/>
  <c r="BJ57" i="2"/>
  <c r="BF62" i="2"/>
  <c r="CM62" i="2" s="1"/>
  <c r="CD62" i="2"/>
  <c r="CN104" i="2"/>
  <c r="CO104" i="2" s="1"/>
  <c r="CM98" i="2"/>
  <c r="CN98" i="2"/>
  <c r="BR72" i="7"/>
  <c r="CL72" i="7"/>
  <c r="CD34" i="7"/>
  <c r="BN34" i="7"/>
  <c r="CC34" i="7"/>
  <c r="BM34" i="7"/>
  <c r="BP34" i="7"/>
  <c r="CE34" i="7"/>
  <c r="CL24" i="7"/>
  <c r="CC24" i="7"/>
  <c r="BM24" i="7"/>
  <c r="BP52" i="7"/>
  <c r="CE52" i="7"/>
  <c r="CC48" i="7"/>
  <c r="CB48" i="7"/>
  <c r="BM48" i="7"/>
  <c r="BM5" i="7"/>
  <c r="CL5" i="7"/>
  <c r="BM15" i="7"/>
  <c r="CK15" i="7"/>
  <c r="CB15" i="7"/>
  <c r="BQ58" i="7"/>
  <c r="BS58" i="7" s="1"/>
  <c r="CF58" i="7"/>
  <c r="BL29" i="7"/>
  <c r="CA29" i="7"/>
  <c r="BL4" i="7"/>
  <c r="CB4" i="7"/>
  <c r="BP39" i="7"/>
  <c r="CF39" i="7"/>
  <c r="CF87" i="7"/>
  <c r="BP87" i="7"/>
  <c r="BO48" i="7"/>
  <c r="CE48" i="7"/>
  <c r="BN57" i="7"/>
  <c r="CD57" i="7"/>
  <c r="CD36" i="7"/>
  <c r="BJ55" i="7"/>
  <c r="BZ55" i="7"/>
  <c r="BR17" i="7"/>
  <c r="CD12" i="7"/>
  <c r="CC57" i="7"/>
  <c r="CA85" i="7"/>
  <c r="BO89" i="7"/>
  <c r="CF73" i="7"/>
  <c r="BL84" i="7"/>
  <c r="BK39" i="7"/>
  <c r="CB49" i="7"/>
  <c r="BI16" i="7"/>
  <c r="BM29" i="7"/>
  <c r="CC46" i="7"/>
  <c r="BL6" i="7"/>
  <c r="CG8" i="7"/>
  <c r="CK34" i="7"/>
  <c r="CA19" i="7"/>
  <c r="CB19" i="7"/>
  <c r="CD29" i="7"/>
  <c r="CG86" i="7"/>
  <c r="BQ86" i="7"/>
  <c r="BZ34" i="7"/>
  <c r="BK34" i="7"/>
  <c r="CG65" i="7"/>
  <c r="BR65" i="7"/>
  <c r="CD40" i="7"/>
  <c r="BN40" i="7"/>
  <c r="BG35" i="7"/>
  <c r="CB44" i="7"/>
  <c r="CA44" i="7"/>
  <c r="CF25" i="7"/>
  <c r="CG25" i="7"/>
  <c r="BY6" i="7"/>
  <c r="CK6" i="7"/>
  <c r="BO51" i="7"/>
  <c r="CD51" i="7"/>
  <c r="CF56" i="7"/>
  <c r="BM84" i="7"/>
  <c r="CK84" i="7"/>
  <c r="CK52" i="7"/>
  <c r="CB52" i="7"/>
  <c r="BM52" i="7"/>
  <c r="CL52" i="7"/>
  <c r="BI28" i="7"/>
  <c r="CK28" i="7"/>
  <c r="BY28" i="7"/>
  <c r="BL61" i="7"/>
  <c r="CA61" i="7"/>
  <c r="CA16" i="7"/>
  <c r="CB16" i="7"/>
  <c r="BF58" i="7"/>
  <c r="CM58" i="7" s="1"/>
  <c r="BG58" i="7"/>
  <c r="CB58" i="7"/>
  <c r="BO22" i="7"/>
  <c r="CE22" i="7"/>
  <c r="BO55" i="7"/>
  <c r="CE55" i="7"/>
  <c r="BO19" i="7"/>
  <c r="CD19" i="7"/>
  <c r="BO87" i="7"/>
  <c r="BF87" i="7"/>
  <c r="CD87" i="7"/>
  <c r="CE87" i="7"/>
  <c r="BG87" i="7"/>
  <c r="BJ67" i="7"/>
  <c r="BZ67" i="7"/>
  <c r="BR35" i="7"/>
  <c r="CG35" i="7"/>
  <c r="CC12" i="7"/>
  <c r="BF12" i="7"/>
  <c r="CN12" i="7" s="1"/>
  <c r="BY81" i="7"/>
  <c r="CE12" i="7"/>
  <c r="BO2" i="7"/>
  <c r="BQ56" i="7"/>
  <c r="CE23" i="7"/>
  <c r="CA58" i="7"/>
  <c r="BY31" i="7"/>
  <c r="BL37" i="7"/>
  <c r="BI69" i="7"/>
  <c r="CL84" i="7"/>
  <c r="CA73" i="7"/>
  <c r="CB43" i="7"/>
  <c r="CD48" i="7"/>
  <c r="BK82" i="7"/>
  <c r="CL14" i="7"/>
  <c r="CK14" i="7"/>
  <c r="CG9" i="7"/>
  <c r="CF9" i="7"/>
  <c r="BI63" i="7"/>
  <c r="CK63" i="7"/>
  <c r="CA51" i="7"/>
  <c r="BL51" i="7"/>
  <c r="CB5" i="7"/>
  <c r="BL5" i="7"/>
  <c r="BO68" i="7"/>
  <c r="CD68" i="7"/>
  <c r="BZ73" i="7"/>
  <c r="BQ32" i="7"/>
  <c r="CF32" i="7"/>
  <c r="BJ39" i="7"/>
  <c r="BZ39" i="7"/>
  <c r="BY39" i="7"/>
  <c r="BG12" i="7"/>
  <c r="BO38" i="7"/>
  <c r="BO10" i="7"/>
  <c r="BO11" i="7"/>
  <c r="BN13" i="7"/>
  <c r="BF89" i="7"/>
  <c r="CN89" i="7" s="1"/>
  <c r="CA89" i="7"/>
  <c r="BJ81" i="7"/>
  <c r="CL19" i="7"/>
  <c r="BL23" i="7"/>
  <c r="CG69" i="7"/>
  <c r="BN36" i="7"/>
  <c r="CC5" i="7"/>
  <c r="CE29" i="7"/>
  <c r="BJ73" i="7"/>
  <c r="CB29" i="7"/>
  <c r="CF34" i="7"/>
  <c r="CK24" i="7"/>
  <c r="CF52" i="7"/>
  <c r="CF71" i="7"/>
  <c r="BJ26" i="7"/>
  <c r="BZ26" i="7"/>
  <c r="CC15" i="7"/>
  <c r="CE75" i="7"/>
  <c r="BY14" i="7"/>
  <c r="CE68" i="7"/>
  <c r="CK29" i="7"/>
  <c r="CC84" i="7"/>
  <c r="CA49" i="7"/>
  <c r="CE36" i="7"/>
  <c r="CG19" i="7"/>
  <c r="CD14" i="7"/>
  <c r="BG29" i="7"/>
  <c r="CB3" i="7"/>
  <c r="CA56" i="7"/>
  <c r="CC59" i="7"/>
  <c r="CD22" i="7"/>
  <c r="CL43" i="7"/>
  <c r="CB89" i="7"/>
  <c r="BZ47" i="7"/>
  <c r="CC55" i="7"/>
  <c r="CG46" i="7"/>
  <c r="CE89" i="7"/>
  <c r="CL69" i="7"/>
  <c r="CK31" i="7"/>
  <c r="BO67" i="7"/>
  <c r="CD67" i="7"/>
  <c r="CE61" i="7"/>
  <c r="CD61" i="7"/>
  <c r="BO86" i="7"/>
  <c r="CE86" i="7"/>
  <c r="BO53" i="7"/>
  <c r="CD53" i="7"/>
  <c r="BY17" i="7"/>
  <c r="BY47" i="7"/>
  <c r="CC30" i="7"/>
  <c r="CL10" i="7"/>
  <c r="BM89" i="7"/>
  <c r="CC80" i="7"/>
  <c r="CD59" i="7"/>
  <c r="CB10" i="7"/>
  <c r="CA83" i="7"/>
  <c r="CA18" i="7"/>
  <c r="CE14" i="7"/>
  <c r="CD37" i="7"/>
  <c r="CE25" i="7"/>
  <c r="BR71" i="7"/>
  <c r="CC22" i="7"/>
  <c r="BY61" i="7"/>
  <c r="BY16" i="7"/>
  <c r="BZ16" i="7"/>
  <c r="BO61" i="7"/>
  <c r="CB54" i="7"/>
  <c r="CE53" i="7"/>
  <c r="CC70" i="7"/>
  <c r="CD70" i="7"/>
  <c r="BM19" i="7"/>
  <c r="CC19" i="7"/>
  <c r="BJ74" i="7"/>
  <c r="BZ74" i="7"/>
  <c r="BL72" i="7"/>
  <c r="CB72" i="7"/>
  <c r="CL61" i="7"/>
  <c r="CG24" i="7"/>
  <c r="BQ24" i="7"/>
  <c r="BZ52" i="7"/>
  <c r="BY52" i="7"/>
  <c r="CB34" i="7"/>
  <c r="BG34" i="7"/>
  <c r="BL34" i="7"/>
  <c r="BM4" i="7"/>
  <c r="CK4" i="7"/>
  <c r="BM54" i="7"/>
  <c r="CK54" i="7"/>
  <c r="BI66" i="7"/>
  <c r="CK66" i="7"/>
  <c r="BQ52" i="7"/>
  <c r="CG52" i="7"/>
  <c r="CL39" i="7"/>
  <c r="CB39" i="7"/>
  <c r="CK39" i="7"/>
  <c r="BM39" i="7"/>
  <c r="CA69" i="7"/>
  <c r="CB69" i="7"/>
  <c r="CA22" i="7"/>
  <c r="BL22" i="7"/>
  <c r="BY84" i="7"/>
  <c r="BJ84" i="7"/>
  <c r="BO35" i="7"/>
  <c r="CD35" i="7"/>
  <c r="BF17" i="7"/>
  <c r="CM17" i="7" s="1"/>
  <c r="CL81" i="7"/>
  <c r="CK10" i="7"/>
  <c r="CC89" i="7"/>
  <c r="BN59" i="7"/>
  <c r="CE79" i="7"/>
  <c r="BL69" i="7"/>
  <c r="CF79" i="7"/>
  <c r="CB22" i="7"/>
  <c r="CL29" i="7"/>
  <c r="BR29" i="7"/>
  <c r="CE16" i="7"/>
  <c r="BY21" i="7"/>
  <c r="BZ35" i="7"/>
  <c r="BF68" i="7"/>
  <c r="CN68" i="7" s="1"/>
  <c r="BO6" i="7"/>
  <c r="CE6" i="7"/>
  <c r="CK43" i="7"/>
  <c r="BI43" i="7"/>
  <c r="BF86" i="7"/>
  <c r="CN86" i="7" s="1"/>
  <c r="CA86" i="7"/>
  <c r="BG86" i="7"/>
  <c r="CG67" i="7"/>
  <c r="CD25" i="7"/>
  <c r="BN25" i="7"/>
  <c r="CC25" i="7"/>
  <c r="BO31" i="7"/>
  <c r="CE31" i="7"/>
  <c r="CL35" i="7"/>
  <c r="BM35" i="7"/>
  <c r="BO69" i="7"/>
  <c r="CD69" i="7"/>
  <c r="BQ46" i="7"/>
  <c r="CF46" i="7"/>
  <c r="BK56" i="7"/>
  <c r="BZ56" i="7"/>
  <c r="CE77" i="7"/>
  <c r="BO77" i="7"/>
  <c r="BZ17" i="7"/>
  <c r="CE57" i="7"/>
  <c r="CG81" i="7"/>
  <c r="CE59" i="7"/>
  <c r="CG71" i="7"/>
  <c r="CL89" i="7"/>
  <c r="BQ14" i="7"/>
  <c r="BP57" i="7"/>
  <c r="BJ47" i="7"/>
  <c r="CG20" i="7"/>
  <c r="BF56" i="7"/>
  <c r="CM56" i="7" s="1"/>
  <c r="BY19" i="7"/>
  <c r="BY69" i="7"/>
  <c r="BQ55" i="7"/>
  <c r="BZ61" i="7"/>
  <c r="BZ19" i="7"/>
  <c r="CD86" i="7"/>
  <c r="BQ28" i="7"/>
  <c r="BL48" i="7"/>
  <c r="CE50" i="7"/>
  <c r="BO50" i="7"/>
  <c r="CB41" i="7"/>
  <c r="CG15" i="7"/>
  <c r="CK88" i="7"/>
  <c r="CB75" i="7"/>
  <c r="BG16" i="7"/>
  <c r="CF21" i="7"/>
  <c r="CB20" i="7"/>
  <c r="BY35" i="7"/>
  <c r="BZ13" i="7"/>
  <c r="CB40" i="7"/>
  <c r="CD42" i="7"/>
  <c r="CA36" i="7"/>
  <c r="CL58" i="7"/>
  <c r="CC21" i="7"/>
  <c r="CE85" i="7"/>
  <c r="CE35" i="7"/>
  <c r="CF49" i="7"/>
  <c r="CD31" i="7"/>
  <c r="CL62" i="7"/>
  <c r="CF89" i="7"/>
  <c r="CF67" i="7"/>
  <c r="CB35" i="7"/>
  <c r="BS104" i="2"/>
  <c r="BT17" i="2"/>
  <c r="BS17" i="2"/>
  <c r="CN52" i="2"/>
  <c r="CO52" i="2" s="1"/>
  <c r="CH104" i="2"/>
  <c r="CI104" i="2"/>
  <c r="CI17" i="2"/>
  <c r="CH17" i="2"/>
  <c r="CM17" i="2"/>
  <c r="CO17" i="2" s="1"/>
  <c r="BS52" i="2"/>
  <c r="CH52" i="2"/>
  <c r="CI52" i="2"/>
  <c r="AV4" i="2"/>
  <c r="BJ4" i="2" s="1"/>
  <c r="AZ4" i="2"/>
  <c r="BN4" i="2" s="1"/>
  <c r="BD4" i="2"/>
  <c r="BR4" i="2" s="1"/>
  <c r="AV43" i="2"/>
  <c r="AZ43" i="2"/>
  <c r="BR62" i="2"/>
  <c r="CL62" i="2"/>
  <c r="CE62" i="2"/>
  <c r="BN62" i="2"/>
  <c r="CC62" i="2"/>
  <c r="BP62" i="2"/>
  <c r="CE57" i="2"/>
  <c r="AU4" i="2"/>
  <c r="BI4" i="2" s="1"/>
  <c r="AY4" i="2"/>
  <c r="BM4" i="2" s="1"/>
  <c r="BC4" i="2"/>
  <c r="BQ4" i="2" s="1"/>
  <c r="AU43" i="2"/>
  <c r="AY43" i="2"/>
  <c r="AU87" i="2"/>
  <c r="BI87" i="2" s="1"/>
  <c r="AU102" i="2"/>
  <c r="BI102" i="2" s="1"/>
  <c r="BG57" i="2"/>
  <c r="BP57" i="2"/>
  <c r="BO57" i="2"/>
  <c r="BF49" i="7"/>
  <c r="CM49" i="7" s="1"/>
  <c r="CD58" i="7"/>
  <c r="CL45" i="7"/>
  <c r="CF85" i="7"/>
  <c r="CD6" i="7"/>
  <c r="BZ76" i="7"/>
  <c r="CC47" i="7"/>
  <c r="BY40" i="7"/>
  <c r="BY83" i="7"/>
  <c r="BZ18" i="7"/>
  <c r="CB33" i="7"/>
  <c r="CB11" i="7"/>
  <c r="BY45" i="7"/>
  <c r="CG83" i="7"/>
  <c r="CB85" i="7"/>
  <c r="BG18" i="7"/>
  <c r="CL25" i="7"/>
  <c r="CA60" i="7"/>
  <c r="CA50" i="7"/>
  <c r="CG61" i="7"/>
  <c r="CD23" i="7"/>
  <c r="CC52" i="7"/>
  <c r="CG28" i="7"/>
  <c r="CF72" i="7"/>
  <c r="CD46" i="7"/>
  <c r="CK42" i="7"/>
  <c r="CK79" i="7"/>
  <c r="BG44" i="7"/>
  <c r="BF46" i="7"/>
  <c r="CN46" i="7" s="1"/>
  <c r="CC9" i="7"/>
  <c r="CK55" i="7"/>
  <c r="BP69" i="7"/>
  <c r="CE69" i="7"/>
  <c r="BK6" i="7"/>
  <c r="CA6" i="7"/>
  <c r="CL67" i="7"/>
  <c r="BZ5" i="7"/>
  <c r="BG5" i="7"/>
  <c r="BY5" i="7"/>
  <c r="BF5" i="7"/>
  <c r="BK84" i="7"/>
  <c r="BF84" i="7"/>
  <c r="BZ84" i="7"/>
  <c r="CA84" i="7"/>
  <c r="BI72" i="7"/>
  <c r="CK72" i="7"/>
  <c r="BY48" i="7"/>
  <c r="BI48" i="7"/>
  <c r="BQ16" i="7"/>
  <c r="CF16" i="7"/>
  <c r="CK62" i="7"/>
  <c r="CA33" i="7"/>
  <c r="CD65" i="7"/>
  <c r="CK47" i="7"/>
  <c r="CK40" i="7"/>
  <c r="CA13" i="7"/>
  <c r="CK65" i="7"/>
  <c r="BF76" i="7"/>
  <c r="CM76" i="7" s="1"/>
  <c r="CA76" i="7"/>
  <c r="CD7" i="7"/>
  <c r="CL80" i="7"/>
  <c r="BQ83" i="7"/>
  <c r="BI18" i="7"/>
  <c r="BY64" i="7"/>
  <c r="BZ40" i="7"/>
  <c r="BZ83" i="7"/>
  <c r="BM85" i="7"/>
  <c r="CK64" i="7"/>
  <c r="CE78" i="7"/>
  <c r="BY78" i="7"/>
  <c r="CK25" i="7"/>
  <c r="BM20" i="7"/>
  <c r="BY79" i="7"/>
  <c r="BI22" i="7"/>
  <c r="BI42" i="7"/>
  <c r="CL31" i="7"/>
  <c r="CF60" i="7"/>
  <c r="BM67" i="7"/>
  <c r="BF6" i="7"/>
  <c r="CN6" i="7" s="1"/>
  <c r="BN23" i="7"/>
  <c r="BN52" i="7"/>
  <c r="CB50" i="7"/>
  <c r="BG77" i="7"/>
  <c r="CE82" i="7"/>
  <c r="BL18" i="7"/>
  <c r="CB18" i="7"/>
  <c r="BL67" i="7"/>
  <c r="CA67" i="7"/>
  <c r="BG69" i="7"/>
  <c r="BF69" i="7"/>
  <c r="CG36" i="7"/>
  <c r="BQ36" i="7"/>
  <c r="CA31" i="7"/>
  <c r="BG31" i="7"/>
  <c r="BF31" i="7"/>
  <c r="CD55" i="7"/>
  <c r="BN55" i="7"/>
  <c r="BJ25" i="7"/>
  <c r="CD5" i="7"/>
  <c r="BN5" i="7"/>
  <c r="CF29" i="7"/>
  <c r="CG29" i="7"/>
  <c r="CK3" i="7"/>
  <c r="BM3" i="7"/>
  <c r="BM63" i="7"/>
  <c r="CB63" i="7"/>
  <c r="CA82" i="7"/>
  <c r="CB82" i="7"/>
  <c r="BL82" i="7"/>
  <c r="BR34" i="7"/>
  <c r="CL34" i="7"/>
  <c r="BR48" i="7"/>
  <c r="CG48" i="7"/>
  <c r="CL48" i="7"/>
  <c r="BJ5" i="7"/>
  <c r="BL64" i="7"/>
  <c r="CB64" i="7"/>
  <c r="BP18" i="7"/>
  <c r="CF18" i="7"/>
  <c r="BY67" i="7"/>
  <c r="BF67" i="7"/>
  <c r="CN67" i="7" s="1"/>
  <c r="BI67" i="7"/>
  <c r="BO9" i="7"/>
  <c r="CD9" i="7"/>
  <c r="CK20" i="7"/>
  <c r="CC38" i="7"/>
  <c r="BJ7" i="7"/>
  <c r="BZ7" i="7"/>
  <c r="CF5" i="7"/>
  <c r="CE5" i="7"/>
  <c r="BP5" i="7"/>
  <c r="CG34" i="7"/>
  <c r="BF61" i="7"/>
  <c r="CN61" i="7" s="1"/>
  <c r="BZ8" i="7"/>
  <c r="CF31" i="7"/>
  <c r="BP31" i="7"/>
  <c r="BI35" i="7"/>
  <c r="CK35" i="7"/>
  <c r="BL33" i="7"/>
  <c r="BF70" i="7"/>
  <c r="CN70" i="7" s="1"/>
  <c r="BM47" i="7"/>
  <c r="BM40" i="7"/>
  <c r="BG59" i="7"/>
  <c r="BI45" i="7"/>
  <c r="BK64" i="7"/>
  <c r="CG80" i="7"/>
  <c r="BK49" i="7"/>
  <c r="CM14" i="7"/>
  <c r="CO14" i="7" s="1"/>
  <c r="BY18" i="7"/>
  <c r="CF10" i="7"/>
  <c r="CK2" i="7"/>
  <c r="CL20" i="7"/>
  <c r="CE60" i="7"/>
  <c r="CC79" i="7"/>
  <c r="BY42" i="7"/>
  <c r="CG31" i="7"/>
  <c r="CE67" i="7"/>
  <c r="CC67" i="7"/>
  <c r="BG6" i="7"/>
  <c r="BN8" i="7"/>
  <c r="BY46" i="7"/>
  <c r="BY72" i="7"/>
  <c r="BG48" i="7"/>
  <c r="CE72" i="7"/>
  <c r="BN79" i="7"/>
  <c r="CC68" i="7"/>
  <c r="BM68" i="7"/>
  <c r="CF15" i="7"/>
  <c r="BP15" i="7"/>
  <c r="CA52" i="7"/>
  <c r="BL52" i="7"/>
  <c r="CB86" i="7"/>
  <c r="CL86" i="7"/>
  <c r="CK86" i="7"/>
  <c r="CC86" i="7"/>
  <c r="CA34" i="7"/>
  <c r="BF34" i="7"/>
  <c r="BZ78" i="7"/>
  <c r="CE9" i="7"/>
  <c r="CE46" i="7"/>
  <c r="CA35" i="7"/>
  <c r="BL35" i="7"/>
  <c r="BO42" i="7"/>
  <c r="CE42" i="7"/>
  <c r="CD24" i="7"/>
  <c r="BN24" i="7"/>
  <c r="BG61" i="7"/>
  <c r="CF61" i="7"/>
  <c r="BK24" i="7"/>
  <c r="BZ24" i="7"/>
  <c r="CC40" i="7"/>
  <c r="BO81" i="7"/>
  <c r="BQ89" i="7"/>
  <c r="CK18" i="7"/>
  <c r="BF18" i="7"/>
  <c r="CK85" i="7"/>
  <c r="BM25" i="7"/>
  <c r="BY25" i="7"/>
  <c r="CA5" i="7"/>
  <c r="CG16" i="7"/>
  <c r="BG67" i="7"/>
  <c r="CL4" i="7"/>
  <c r="CG4" i="7"/>
  <c r="CD8" i="7"/>
  <c r="BP67" i="7"/>
  <c r="CF69" i="7"/>
  <c r="BG84" i="7"/>
  <c r="CK48" i="7"/>
  <c r="BN74" i="7"/>
  <c r="CL28" i="7"/>
  <c r="BP72" i="7"/>
  <c r="BF35" i="7"/>
  <c r="CN35" i="7" s="1"/>
  <c r="CB27" i="7"/>
  <c r="CL46" i="7"/>
  <c r="CA42" i="7"/>
  <c r="CB42" i="7"/>
  <c r="CB55" i="7"/>
  <c r="CL55" i="7"/>
  <c r="CA79" i="7"/>
  <c r="CB79" i="7"/>
  <c r="BZ60" i="7"/>
  <c r="BI68" i="7"/>
  <c r="CK68" i="7"/>
  <c r="CE24" i="7"/>
  <c r="CF24" i="7"/>
  <c r="BL32" i="7"/>
  <c r="CB32" i="7"/>
  <c r="BF39" i="7"/>
  <c r="CN39" i="7" s="1"/>
  <c r="BG39" i="7"/>
  <c r="CE39" i="7"/>
  <c r="CF74" i="7"/>
  <c r="CG74" i="7"/>
  <c r="CF83" i="7"/>
  <c r="BP83" i="7"/>
  <c r="BZ10" i="7"/>
  <c r="BO46" i="7"/>
  <c r="CK19" i="7"/>
  <c r="CL3" i="7"/>
  <c r="BJ8" i="7"/>
  <c r="BG52" i="7"/>
  <c r="BQ34" i="7"/>
  <c r="BJ52" i="7"/>
  <c r="BG7" i="7"/>
  <c r="BG57" i="7"/>
  <c r="BF44" i="7"/>
  <c r="CM44" i="7" s="1"/>
  <c r="CD47" i="7"/>
  <c r="BY71" i="7"/>
  <c r="CF37" i="7"/>
  <c r="BY33" i="7"/>
  <c r="BG45" i="7"/>
  <c r="CL27" i="7"/>
  <c r="BZ79" i="7"/>
  <c r="BZ29" i="7"/>
  <c r="BZ23" i="7"/>
  <c r="CE73" i="7"/>
  <c r="BF29" i="7"/>
  <c r="BY29" i="7"/>
  <c r="BF52" i="7"/>
  <c r="CC28" i="7"/>
  <c r="BF48" i="7"/>
  <c r="CC65" i="7"/>
  <c r="CD78" i="7"/>
  <c r="CG85" i="7"/>
  <c r="CL85" i="7"/>
  <c r="BG83" i="7"/>
  <c r="CE83" i="7"/>
  <c r="BF83" i="7"/>
  <c r="CM83" i="7" s="1"/>
  <c r="BF42" i="7"/>
  <c r="CF42" i="7"/>
  <c r="CG42" i="7"/>
  <c r="BQ42" i="7"/>
  <c r="CD60" i="7"/>
  <c r="BN60" i="7"/>
  <c r="BF24" i="7"/>
  <c r="BL24" i="7"/>
  <c r="CA24" i="7"/>
  <c r="CF8" i="7"/>
  <c r="BP8" i="7"/>
  <c r="CE8" i="7"/>
  <c r="BF82" i="7"/>
  <c r="CN82" i="7" s="1"/>
  <c r="CK82" i="7"/>
  <c r="BG82" i="7"/>
  <c r="BY82" i="7"/>
  <c r="BZ65" i="7"/>
  <c r="BF33" i="7"/>
  <c r="CD44" i="7"/>
  <c r="BF60" i="7"/>
  <c r="CB24" i="7"/>
  <c r="CE37" i="7"/>
  <c r="BI82" i="7"/>
  <c r="BF51" i="7"/>
  <c r="CN51" i="7" s="1"/>
  <c r="CB51" i="7"/>
  <c r="CK51" i="7"/>
  <c r="BG51" i="7"/>
  <c r="CG30" i="7"/>
  <c r="BQ30" i="7"/>
  <c r="BP64" i="7"/>
  <c r="CF64" i="7"/>
  <c r="BG30" i="7"/>
  <c r="BG89" i="7"/>
  <c r="BY89" i="7"/>
  <c r="BY10" i="7"/>
  <c r="BF10" i="7"/>
  <c r="CF2" i="7"/>
  <c r="CG2" i="7"/>
  <c r="BQ22" i="7"/>
  <c r="BG22" i="7"/>
  <c r="CF22" i="7"/>
  <c r="BF22" i="7"/>
  <c r="CL36" i="7"/>
  <c r="CC36" i="7"/>
  <c r="CK36" i="7"/>
  <c r="CB36" i="7"/>
  <c r="BM36" i="7"/>
  <c r="BG36" i="7"/>
  <c r="CB23" i="7"/>
  <c r="BG23" i="7"/>
  <c r="BM23" i="7"/>
  <c r="BF23" i="7"/>
  <c r="CN23" i="7" s="1"/>
  <c r="CL23" i="7"/>
  <c r="BM74" i="7"/>
  <c r="CL74" i="7"/>
  <c r="BF13" i="7"/>
  <c r="CF30" i="7"/>
  <c r="CC62" i="7"/>
  <c r="BI33" i="7"/>
  <c r="CE44" i="7"/>
  <c r="BF47" i="7"/>
  <c r="CN47" i="7" s="1"/>
  <c r="BG40" i="7"/>
  <c r="BF80" i="7"/>
  <c r="CC23" i="7"/>
  <c r="BG37" i="7"/>
  <c r="BG13" i="7"/>
  <c r="BL30" i="7"/>
  <c r="BF62" i="7"/>
  <c r="CA30" i="7"/>
  <c r="BG47" i="7"/>
  <c r="CE13" i="7"/>
  <c r="BG33" i="7"/>
  <c r="BZ45" i="7"/>
  <c r="BF7" i="7"/>
  <c r="BO47" i="7"/>
  <c r="CE71" i="7"/>
  <c r="CE64" i="7"/>
  <c r="CK75" i="7"/>
  <c r="CK23" i="7"/>
  <c r="BG19" i="7"/>
  <c r="BF21" i="7"/>
  <c r="CM21" i="7" s="1"/>
  <c r="BQ2" i="7"/>
  <c r="CB68" i="7"/>
  <c r="BG68" i="7"/>
  <c r="CA68" i="7"/>
  <c r="BL68" i="7"/>
  <c r="BI56" i="7"/>
  <c r="CK56" i="7"/>
  <c r="BG56" i="7"/>
  <c r="BF16" i="7"/>
  <c r="CN16" i="7" s="1"/>
  <c r="CD16" i="7"/>
  <c r="CC16" i="7"/>
  <c r="BN16" i="7"/>
  <c r="CB88" i="7"/>
  <c r="BM88" i="7"/>
  <c r="BQ3" i="7"/>
  <c r="CF3" i="7"/>
  <c r="BF8" i="7"/>
  <c r="CA8" i="7"/>
  <c r="BK8" i="7"/>
  <c r="CG21" i="7"/>
  <c r="BQ21" i="7"/>
  <c r="BN50" i="7"/>
  <c r="CD50" i="7"/>
  <c r="BF72" i="7"/>
  <c r="BZ72" i="7"/>
  <c r="BG72" i="7"/>
  <c r="BL74" i="7"/>
  <c r="BG74" i="7"/>
  <c r="BF74" i="7"/>
  <c r="CN74" i="7" s="1"/>
  <c r="CA74" i="7"/>
  <c r="BR77" i="7"/>
  <c r="CL77" i="7"/>
  <c r="BG11" i="7"/>
  <c r="BF11" i="7"/>
  <c r="BY11" i="7"/>
  <c r="CB57" i="7"/>
  <c r="BF57" i="7"/>
  <c r="CN57" i="7" s="1"/>
  <c r="BI71" i="7"/>
  <c r="CK71" i="7"/>
  <c r="BJ80" i="7"/>
  <c r="BS80" i="7" s="1"/>
  <c r="BG80" i="7"/>
  <c r="CB78" i="7"/>
  <c r="CA78" i="7"/>
  <c r="BL78" i="7"/>
  <c r="BG78" i="7"/>
  <c r="BF78" i="7"/>
  <c r="BG25" i="7"/>
  <c r="CA25" i="7"/>
  <c r="CB25" i="7"/>
  <c r="BF25" i="7"/>
  <c r="BG79" i="7"/>
  <c r="BF79" i="7"/>
  <c r="CG79" i="7"/>
  <c r="BF19" i="7"/>
  <c r="CE19" i="7"/>
  <c r="CF19" i="7"/>
  <c r="BM27" i="7"/>
  <c r="CK27" i="7"/>
  <c r="BK50" i="7"/>
  <c r="BZ50" i="7"/>
  <c r="CA7" i="7"/>
  <c r="BJ38" i="7"/>
  <c r="BJ11" i="7"/>
  <c r="BT11" i="7" s="1"/>
  <c r="BY7" i="7"/>
  <c r="CL57" i="7"/>
  <c r="CK89" i="7"/>
  <c r="CB7" i="7"/>
  <c r="CG22" i="7"/>
  <c r="BG42" i="7"/>
  <c r="CB30" i="7"/>
  <c r="BF65" i="7"/>
  <c r="CM65" i="7" s="1"/>
  <c r="BG62" i="7"/>
  <c r="BF40" i="7"/>
  <c r="CN40" i="7" s="1"/>
  <c r="CK33" i="7"/>
  <c r="BF30" i="7"/>
  <c r="CN30" i="7" s="1"/>
  <c r="CK7" i="7"/>
  <c r="BM57" i="7"/>
  <c r="CK57" i="7"/>
  <c r="BG10" i="7"/>
  <c r="CE47" i="7"/>
  <c r="BI89" i="7"/>
  <c r="BO85" i="7"/>
  <c r="CD83" i="7"/>
  <c r="BQ79" i="7"/>
  <c r="BF36" i="7"/>
  <c r="CN36" i="7" s="1"/>
  <c r="CC74" i="7"/>
  <c r="BG24" i="7"/>
  <c r="CB74" i="7"/>
  <c r="BG8" i="7"/>
  <c r="BR44" i="7"/>
  <c r="CG44" i="7"/>
  <c r="BP75" i="7"/>
  <c r="CF75" i="7"/>
  <c r="BG14" i="7"/>
  <c r="BI14" i="7"/>
  <c r="CB37" i="7"/>
  <c r="BF37" i="7"/>
  <c r="CN37" i="7" s="1"/>
  <c r="CL37" i="7"/>
  <c r="CK37" i="7"/>
  <c r="CC37" i="7"/>
  <c r="BI46" i="7"/>
  <c r="CK46" i="7"/>
  <c r="BG46" i="7"/>
  <c r="CK9" i="7"/>
  <c r="BM9" i="7"/>
  <c r="BG9" i="7"/>
  <c r="CB9" i="7"/>
  <c r="BF9" i="7"/>
  <c r="CN9" i="7" s="1"/>
  <c r="CL9" i="7"/>
  <c r="CD20" i="7"/>
  <c r="CC20" i="7"/>
  <c r="BG20" i="7"/>
  <c r="BF20" i="7"/>
  <c r="CL60" i="7"/>
  <c r="CK60" i="7"/>
  <c r="CC60" i="7"/>
  <c r="CB60" i="7"/>
  <c r="BG60" i="7"/>
  <c r="BM60" i="7"/>
  <c r="BG55" i="7"/>
  <c r="BY55" i="7"/>
  <c r="BF55" i="7"/>
  <c r="BI55" i="7"/>
  <c r="BG2" i="7"/>
  <c r="CG38" i="7"/>
  <c r="CC88" i="7"/>
  <c r="BG15" i="7"/>
  <c r="BG27" i="7"/>
  <c r="BF63" i="7"/>
  <c r="CM63" i="7" s="1"/>
  <c r="CG32" i="7"/>
  <c r="BG54" i="7"/>
  <c r="CG33" i="7"/>
  <c r="BQ33" i="7"/>
  <c r="CA20" i="7"/>
  <c r="BK20" i="7"/>
  <c r="BZ6" i="7"/>
  <c r="CD85" i="7"/>
  <c r="BN85" i="7"/>
  <c r="BF71" i="7"/>
  <c r="CA15" i="7"/>
  <c r="BK15" i="7"/>
  <c r="CA27" i="7"/>
  <c r="BK27" i="7"/>
  <c r="CA66" i="7"/>
  <c r="BK66" i="7"/>
  <c r="BZ88" i="7"/>
  <c r="BJ88" i="7"/>
  <c r="CD3" i="7"/>
  <c r="BN3" i="7"/>
  <c r="BZ4" i="7"/>
  <c r="BJ4" i="7"/>
  <c r="CD66" i="7"/>
  <c r="BN66" i="7"/>
  <c r="BZ32" i="7"/>
  <c r="BJ32" i="7"/>
  <c r="CE28" i="7"/>
  <c r="BO28" i="7"/>
  <c r="BF2" i="7"/>
  <c r="CM2" i="7" s="1"/>
  <c r="BG28" i="7"/>
  <c r="CL54" i="7"/>
  <c r="CL53" i="7"/>
  <c r="CC53" i="7"/>
  <c r="BM53" i="7"/>
  <c r="CB38" i="7"/>
  <c r="BL38" i="7"/>
  <c r="CB70" i="7"/>
  <c r="BL70" i="7"/>
  <c r="BG70" i="7"/>
  <c r="CF76" i="7"/>
  <c r="BP76" i="7"/>
  <c r="CB81" i="7"/>
  <c r="BL81" i="7"/>
  <c r="BF38" i="7"/>
  <c r="CA70" i="7"/>
  <c r="CE76" i="7"/>
  <c r="CA81" i="7"/>
  <c r="CA47" i="7"/>
  <c r="CN59" i="7"/>
  <c r="CO59" i="7" s="1"/>
  <c r="BZ71" i="7"/>
  <c r="BJ71" i="7"/>
  <c r="BR49" i="7"/>
  <c r="CD75" i="7"/>
  <c r="BN75" i="7"/>
  <c r="BZ85" i="7"/>
  <c r="BJ85" i="7"/>
  <c r="CL73" i="7"/>
  <c r="CC73" i="7"/>
  <c r="BM73" i="7"/>
  <c r="CA65" i="7"/>
  <c r="BG71" i="7"/>
  <c r="CL49" i="7"/>
  <c r="BY49" i="7"/>
  <c r="BF85" i="7"/>
  <c r="CM85" i="7" s="1"/>
  <c r="CE88" i="7"/>
  <c r="BO88" i="7"/>
  <c r="CE43" i="7"/>
  <c r="BO43" i="7"/>
  <c r="CE4" i="7"/>
  <c r="BO4" i="7"/>
  <c r="CE54" i="7"/>
  <c r="BO54" i="7"/>
  <c r="CE32" i="7"/>
  <c r="BO32" i="7"/>
  <c r="BR15" i="7"/>
  <c r="CD43" i="7"/>
  <c r="BN43" i="7"/>
  <c r="BZ3" i="7"/>
  <c r="BJ3" i="7"/>
  <c r="BR27" i="7"/>
  <c r="CD54" i="7"/>
  <c r="BN54" i="7"/>
  <c r="BZ66" i="7"/>
  <c r="BJ66" i="7"/>
  <c r="BR63" i="7"/>
  <c r="CA28" i="7"/>
  <c r="BK28" i="7"/>
  <c r="CC75" i="7"/>
  <c r="CG27" i="7"/>
  <c r="BF28" i="7"/>
  <c r="CC3" i="7"/>
  <c r="CB53" i="7"/>
  <c r="CG50" i="7"/>
  <c r="BQ50" i="7"/>
  <c r="CG82" i="7"/>
  <c r="BQ82" i="7"/>
  <c r="BY53" i="7"/>
  <c r="BI53" i="7"/>
  <c r="CK53" i="7"/>
  <c r="BG53" i="7"/>
  <c r="BF53" i="7"/>
  <c r="CN53" i="7" s="1"/>
  <c r="CG51" i="7"/>
  <c r="BQ51" i="7"/>
  <c r="CF82" i="7"/>
  <c r="BY27" i="7"/>
  <c r="BF27" i="7"/>
  <c r="CM27" i="7" s="1"/>
  <c r="BG88" i="7"/>
  <c r="BY88" i="7"/>
  <c r="BY3" i="7"/>
  <c r="BF3" i="7"/>
  <c r="CM3" i="7" s="1"/>
  <c r="BY15" i="7"/>
  <c r="BF15" i="7"/>
  <c r="CM15" i="7" s="1"/>
  <c r="CF70" i="7"/>
  <c r="BP70" i="7"/>
  <c r="CF81" i="7"/>
  <c r="BP81" i="7"/>
  <c r="BZ64" i="7"/>
  <c r="BJ64" i="7"/>
  <c r="BZ2" i="7"/>
  <c r="BJ2" i="7"/>
  <c r="CA3" i="7"/>
  <c r="BK3" i="7"/>
  <c r="CA63" i="7"/>
  <c r="BK63" i="7"/>
  <c r="BR43" i="7"/>
  <c r="BR54" i="7"/>
  <c r="BG75" i="7"/>
  <c r="BG17" i="7"/>
  <c r="CF65" i="7"/>
  <c r="BP65" i="7"/>
  <c r="CF45" i="7"/>
  <c r="BP45" i="7"/>
  <c r="CA38" i="7"/>
  <c r="BF81" i="7"/>
  <c r="CB76" i="7"/>
  <c r="BL76" i="7"/>
  <c r="CF47" i="7"/>
  <c r="BP47" i="7"/>
  <c r="BG38" i="7"/>
  <c r="CG41" i="7"/>
  <c r="BQ41" i="7"/>
  <c r="BR64" i="7"/>
  <c r="CD49" i="7"/>
  <c r="BN49" i="7"/>
  <c r="BZ75" i="7"/>
  <c r="BJ75" i="7"/>
  <c r="BR2" i="7"/>
  <c r="BY73" i="7"/>
  <c r="BI73" i="7"/>
  <c r="BG73" i="7"/>
  <c r="BF73" i="7"/>
  <c r="CN73" i="7" s="1"/>
  <c r="CK73" i="7"/>
  <c r="CG49" i="7"/>
  <c r="BG85" i="7"/>
  <c r="BK88" i="7"/>
  <c r="CA88" i="7"/>
  <c r="CA43" i="7"/>
  <c r="BK43" i="7"/>
  <c r="CA4" i="7"/>
  <c r="BK4" i="7"/>
  <c r="CA54" i="7"/>
  <c r="BK54" i="7"/>
  <c r="CA32" i="7"/>
  <c r="BK32" i="7"/>
  <c r="BR88" i="7"/>
  <c r="CD15" i="7"/>
  <c r="BN15" i="7"/>
  <c r="BZ43" i="7"/>
  <c r="BJ43" i="7"/>
  <c r="BR4" i="7"/>
  <c r="CD27" i="7"/>
  <c r="BN27" i="7"/>
  <c r="BZ54" i="7"/>
  <c r="BJ54" i="7"/>
  <c r="BR32" i="7"/>
  <c r="CD63" i="7"/>
  <c r="BN63" i="7"/>
  <c r="CE21" i="7"/>
  <c r="BO21" i="7"/>
  <c r="CG64" i="7"/>
  <c r="BF64" i="7"/>
  <c r="CM64" i="7" s="1"/>
  <c r="BY75" i="7"/>
  <c r="CL88" i="7"/>
  <c r="CD21" i="7"/>
  <c r="CD28" i="7"/>
  <c r="CL15" i="7"/>
  <c r="CC27" i="7"/>
  <c r="CG63" i="7"/>
  <c r="CG88" i="7"/>
  <c r="CC66" i="7"/>
  <c r="CG43" i="7"/>
  <c r="CG54" i="7"/>
  <c r="CB28" i="7"/>
  <c r="BL28" i="7"/>
  <c r="BM50" i="7"/>
  <c r="CL50" i="7"/>
  <c r="CC50" i="7"/>
  <c r="CL82" i="7"/>
  <c r="CC82" i="7"/>
  <c r="BM82" i="7"/>
  <c r="CL51" i="7"/>
  <c r="CC51" i="7"/>
  <c r="BM51" i="7"/>
  <c r="BY43" i="7"/>
  <c r="BF43" i="7"/>
  <c r="CM43" i="7" s="1"/>
  <c r="BG3" i="7"/>
  <c r="BY63" i="7"/>
  <c r="BY32" i="7"/>
  <c r="BF32" i="7"/>
  <c r="CM32" i="7" s="1"/>
  <c r="BY4" i="7"/>
  <c r="BF4" i="7"/>
  <c r="CM4" i="7" s="1"/>
  <c r="BY66" i="7"/>
  <c r="BF66" i="7"/>
  <c r="CM66" i="7" s="1"/>
  <c r="CF38" i="7"/>
  <c r="BP38" i="7"/>
  <c r="CE38" i="7"/>
  <c r="CB59" i="7"/>
  <c r="BL59" i="7"/>
  <c r="CF40" i="7"/>
  <c r="BP40" i="7"/>
  <c r="BY41" i="7"/>
  <c r="BI41" i="7"/>
  <c r="CK41" i="7"/>
  <c r="BF41" i="7"/>
  <c r="CN41" i="7" s="1"/>
  <c r="BG41" i="7"/>
  <c r="BN71" i="7"/>
  <c r="CD71" i="7"/>
  <c r="BR75" i="7"/>
  <c r="CG73" i="7"/>
  <c r="BQ73" i="7"/>
  <c r="BL17" i="7"/>
  <c r="CB17" i="7"/>
  <c r="CB65" i="7"/>
  <c r="BL65" i="7"/>
  <c r="CB45" i="7"/>
  <c r="BL45" i="7"/>
  <c r="BG81" i="7"/>
  <c r="CA17" i="7"/>
  <c r="BG65" i="7"/>
  <c r="CA45" i="7"/>
  <c r="CF59" i="7"/>
  <c r="BP59" i="7"/>
  <c r="CB47" i="7"/>
  <c r="BL47" i="7"/>
  <c r="CE70" i="7"/>
  <c r="CE81" i="7"/>
  <c r="CA59" i="7"/>
  <c r="CE40" i="7"/>
  <c r="BF45" i="7"/>
  <c r="CL41" i="7"/>
  <c r="CC41" i="7"/>
  <c r="BM41" i="7"/>
  <c r="CD64" i="7"/>
  <c r="BN64" i="7"/>
  <c r="BZ49" i="7"/>
  <c r="BJ49" i="7"/>
  <c r="BR85" i="7"/>
  <c r="CD2" i="7"/>
  <c r="BN2" i="7"/>
  <c r="BG49" i="7"/>
  <c r="CC85" i="7"/>
  <c r="CE15" i="7"/>
  <c r="BO15" i="7"/>
  <c r="CE3" i="7"/>
  <c r="BO3" i="7"/>
  <c r="CE27" i="7"/>
  <c r="BO27" i="7"/>
  <c r="CE66" i="7"/>
  <c r="BO66" i="7"/>
  <c r="CE63" i="7"/>
  <c r="BO63" i="7"/>
  <c r="CD88" i="7"/>
  <c r="BN88" i="7"/>
  <c r="BZ15" i="7"/>
  <c r="BJ15" i="7"/>
  <c r="BR3" i="7"/>
  <c r="CD4" i="7"/>
  <c r="BN4" i="7"/>
  <c r="BZ27" i="7"/>
  <c r="BJ27" i="7"/>
  <c r="BR66" i="7"/>
  <c r="CD32" i="7"/>
  <c r="BN32" i="7"/>
  <c r="BZ63" i="7"/>
  <c r="BJ63" i="7"/>
  <c r="CA21" i="7"/>
  <c r="BK21" i="7"/>
  <c r="BG64" i="7"/>
  <c r="CG75" i="7"/>
  <c r="BF75" i="7"/>
  <c r="CM75" i="7" s="1"/>
  <c r="CL2" i="7"/>
  <c r="BY2" i="7"/>
  <c r="BG21" i="7"/>
  <c r="CL66" i="7"/>
  <c r="CC43" i="7"/>
  <c r="CC54" i="7"/>
  <c r="CB21" i="7"/>
  <c r="BL21" i="7"/>
  <c r="BF50" i="7"/>
  <c r="CN50" i="7" s="1"/>
  <c r="BG50" i="7"/>
  <c r="CK50" i="7"/>
  <c r="BY50" i="7"/>
  <c r="BI50" i="7"/>
  <c r="CG53" i="7"/>
  <c r="BQ53" i="7"/>
  <c r="CG77" i="7"/>
  <c r="BQ77" i="7"/>
  <c r="BF77" i="7"/>
  <c r="BF88" i="7"/>
  <c r="CM88" i="7" s="1"/>
  <c r="BG43" i="7"/>
  <c r="CG3" i="7"/>
  <c r="BG63" i="7"/>
  <c r="BG32" i="7"/>
  <c r="BZ21" i="7"/>
  <c r="BG4" i="7"/>
  <c r="BY54" i="7"/>
  <c r="BF54" i="7"/>
  <c r="CM54" i="7" s="1"/>
  <c r="BG66" i="7"/>
  <c r="BZ28" i="7"/>
  <c r="AW4" i="2"/>
  <c r="BK4" i="2" s="1"/>
  <c r="AW43" i="2"/>
  <c r="BA4" i="2"/>
  <c r="BO4" i="2" s="1"/>
  <c r="BA43" i="2"/>
  <c r="AX4" i="2"/>
  <c r="BL4" i="2" s="1"/>
  <c r="BB4" i="2"/>
  <c r="BP4" i="2" s="1"/>
  <c r="AX43" i="2"/>
  <c r="BB43" i="2"/>
  <c r="AV2" i="2"/>
  <c r="BJ2" i="2" s="1"/>
  <c r="AZ2" i="2"/>
  <c r="BN2" i="2" s="1"/>
  <c r="BB2" i="2"/>
  <c r="BP2" i="2" s="1"/>
  <c r="AV56" i="2"/>
  <c r="BJ56" i="2" s="1"/>
  <c r="AZ56" i="2"/>
  <c r="BN56" i="2" s="1"/>
  <c r="BD56" i="2"/>
  <c r="BR56" i="2" s="1"/>
  <c r="AV102" i="2"/>
  <c r="BJ102" i="2" s="1"/>
  <c r="AZ102" i="2"/>
  <c r="BN102" i="2" s="1"/>
  <c r="BD102" i="2"/>
  <c r="BR102" i="2" s="1"/>
  <c r="AV91" i="2"/>
  <c r="BJ91" i="2" s="1"/>
  <c r="BD91" i="2"/>
  <c r="BR91" i="2" s="1"/>
  <c r="AX91" i="2"/>
  <c r="BL91" i="2" s="1"/>
  <c r="AZ12" i="2"/>
  <c r="BN12" i="2" s="1"/>
  <c r="AV14" i="2"/>
  <c r="BJ14" i="2" s="1"/>
  <c r="BD14" i="2"/>
  <c r="BR14" i="2" s="1"/>
  <c r="BB14" i="2"/>
  <c r="BP14" i="2" s="1"/>
  <c r="AV8" i="2"/>
  <c r="BJ8" i="2" s="1"/>
  <c r="AZ8" i="2"/>
  <c r="BN8" i="2" s="1"/>
  <c r="BD8" i="2"/>
  <c r="BR8" i="2" s="1"/>
  <c r="BD48" i="2"/>
  <c r="BR48" i="2" s="1"/>
  <c r="AV33" i="2"/>
  <c r="BJ33" i="2" s="1"/>
  <c r="AZ33" i="2"/>
  <c r="BN33" i="2" s="1"/>
  <c r="BD33" i="2"/>
  <c r="BR33" i="2" s="1"/>
  <c r="BD2" i="2"/>
  <c r="BR2" i="2" s="1"/>
  <c r="BC23" i="2"/>
  <c r="BQ23" i="2" s="1"/>
  <c r="AU12" i="2"/>
  <c r="BI12" i="2" s="1"/>
  <c r="AY12" i="2"/>
  <c r="BM12" i="2" s="1"/>
  <c r="BC12" i="2"/>
  <c r="BQ12" i="2" s="1"/>
  <c r="AU65" i="2"/>
  <c r="BI65" i="2" s="1"/>
  <c r="AY65" i="2"/>
  <c r="BM65" i="2" s="1"/>
  <c r="BC65" i="2"/>
  <c r="BQ65" i="2" s="1"/>
  <c r="AU88" i="2"/>
  <c r="BI88" i="2" s="1"/>
  <c r="AY88" i="2"/>
  <c r="BM88" i="2" s="1"/>
  <c r="BC88" i="2"/>
  <c r="BQ88" i="2" s="1"/>
  <c r="AU8" i="2"/>
  <c r="BI8" i="2" s="1"/>
  <c r="AY8" i="2"/>
  <c r="BM8" i="2" s="1"/>
  <c r="BC8" i="2"/>
  <c r="BQ8" i="2" s="1"/>
  <c r="AU48" i="2"/>
  <c r="BI48" i="2" s="1"/>
  <c r="AY48" i="2"/>
  <c r="BM48" i="2" s="1"/>
  <c r="BC48" i="2"/>
  <c r="BQ48" i="2" s="1"/>
  <c r="AU33" i="2"/>
  <c r="BI33" i="2" s="1"/>
  <c r="AY33" i="2"/>
  <c r="BM33" i="2" s="1"/>
  <c r="AY2" i="2"/>
  <c r="BM2" i="2" s="1"/>
  <c r="AY54" i="2"/>
  <c r="BM54" i="2" s="1"/>
  <c r="AY73" i="2"/>
  <c r="BM73" i="2" s="1"/>
  <c r="BC33" i="2"/>
  <c r="BQ33" i="2" s="1"/>
  <c r="AX33" i="2"/>
  <c r="BL33" i="2" s="1"/>
  <c r="BC43" i="2"/>
  <c r="AW87" i="2"/>
  <c r="BK87" i="2" s="1"/>
  <c r="BA87" i="2"/>
  <c r="BO87" i="2" s="1"/>
  <c r="BC87" i="2"/>
  <c r="BQ87" i="2" s="1"/>
  <c r="AW30" i="2"/>
  <c r="BK30" i="2" s="1"/>
  <c r="BA30" i="2"/>
  <c r="BO30" i="2" s="1"/>
  <c r="AW56" i="2"/>
  <c r="BA56" i="2"/>
  <c r="BC56" i="2"/>
  <c r="AW77" i="2"/>
  <c r="BK77" i="2" s="1"/>
  <c r="AW23" i="2"/>
  <c r="BK23" i="2" s="1"/>
  <c r="BA23" i="2"/>
  <c r="BO23" i="2" s="1"/>
  <c r="AW2" i="2"/>
  <c r="AZ39" i="2"/>
  <c r="BN39" i="2" s="1"/>
  <c r="AX71" i="2"/>
  <c r="BL71" i="2" s="1"/>
  <c r="AW54" i="2"/>
  <c r="BK54" i="2" s="1"/>
  <c r="BC54" i="2"/>
  <c r="BQ54" i="2" s="1"/>
  <c r="AZ73" i="2"/>
  <c r="AU39" i="2"/>
  <c r="BI39" i="2" s="1"/>
  <c r="AY39" i="2"/>
  <c r="BM39" i="2" s="1"/>
  <c r="BC39" i="2"/>
  <c r="BQ39" i="2" s="1"/>
  <c r="BB77" i="2"/>
  <c r="BP77" i="2" s="1"/>
  <c r="AX59" i="2"/>
  <c r="BL59" i="2" s="1"/>
  <c r="BB59" i="2"/>
  <c r="BP59" i="2" s="1"/>
  <c r="AZ59" i="2"/>
  <c r="BN59" i="2" s="1"/>
  <c r="BD59" i="2"/>
  <c r="BR59" i="2" s="1"/>
  <c r="AX23" i="2"/>
  <c r="BL23" i="2" s="1"/>
  <c r="BB23" i="2"/>
  <c r="AW103" i="2"/>
  <c r="BK103" i="2" s="1"/>
  <c r="BA103" i="2"/>
  <c r="BO103" i="2" s="1"/>
  <c r="AY103" i="2"/>
  <c r="BM103" i="2" s="1"/>
  <c r="BC103" i="2"/>
  <c r="BQ103" i="2" s="1"/>
  <c r="AW44" i="2"/>
  <c r="BK44" i="2" s="1"/>
  <c r="BA44" i="2"/>
  <c r="BO44" i="2" s="1"/>
  <c r="BB71" i="2"/>
  <c r="BP71" i="2" s="1"/>
  <c r="AW5" i="2"/>
  <c r="BK5" i="2" s="1"/>
  <c r="BA54" i="2"/>
  <c r="BO54" i="2" s="1"/>
  <c r="AV73" i="2"/>
  <c r="BJ73" i="2" s="1"/>
  <c r="BD73" i="2"/>
  <c r="BB73" i="2"/>
  <c r="BP73" i="2" s="1"/>
  <c r="AU71" i="2"/>
  <c r="BI71" i="2" s="1"/>
  <c r="AY71" i="2"/>
  <c r="AX5" i="2"/>
  <c r="BL5" i="2" s="1"/>
  <c r="BB5" i="2"/>
  <c r="BP5" i="2" s="1"/>
  <c r="AW73" i="2"/>
  <c r="BK73" i="2" s="1"/>
  <c r="BD43" i="2"/>
  <c r="AV11" i="2"/>
  <c r="BJ11" i="2" s="1"/>
  <c r="AZ11" i="2"/>
  <c r="BN11" i="2" s="1"/>
  <c r="BD11" i="2"/>
  <c r="BR11" i="2" s="1"/>
  <c r="AV30" i="2"/>
  <c r="AZ30" i="2"/>
  <c r="BD30" i="2"/>
  <c r="BR30" i="2" s="1"/>
  <c r="AV39" i="2"/>
  <c r="BJ39" i="2" s="1"/>
  <c r="BD39" i="2"/>
  <c r="BR39" i="2" s="1"/>
  <c r="AY102" i="2"/>
  <c r="AW102" i="2"/>
  <c r="BK102" i="2" s="1"/>
  <c r="AU91" i="2"/>
  <c r="BI91" i="2" s="1"/>
  <c r="AY91" i="2"/>
  <c r="BC91" i="2"/>
  <c r="AU59" i="2"/>
  <c r="BI59" i="2" s="1"/>
  <c r="AY59" i="2"/>
  <c r="BM59" i="2" s="1"/>
  <c r="BC59" i="2"/>
  <c r="BQ59" i="2" s="1"/>
  <c r="AY23" i="2"/>
  <c r="AX12" i="2"/>
  <c r="BB12" i="2"/>
  <c r="AX65" i="2"/>
  <c r="BB65" i="2"/>
  <c r="AZ65" i="2"/>
  <c r="BD65" i="2"/>
  <c r="AX103" i="2"/>
  <c r="BL103" i="2" s="1"/>
  <c r="BB103" i="2"/>
  <c r="BP103" i="2" s="1"/>
  <c r="AX48" i="2"/>
  <c r="BB48" i="2"/>
  <c r="AZ48" i="2"/>
  <c r="AX44" i="2"/>
  <c r="BL44" i="2" s="1"/>
  <c r="BB44" i="2"/>
  <c r="BP44" i="2" s="1"/>
  <c r="BB13" i="2"/>
  <c r="BP13" i="2" s="1"/>
  <c r="AV13" i="2"/>
  <c r="BJ13" i="2" s="1"/>
  <c r="AZ71" i="2"/>
  <c r="BN71" i="2" s="1"/>
  <c r="AX2" i="2"/>
  <c r="BC5" i="2"/>
  <c r="BQ5" i="2" s="1"/>
  <c r="AX54" i="2"/>
  <c r="AX73" i="2"/>
  <c r="AX56" i="2"/>
  <c r="BL56" i="2" s="1"/>
  <c r="BB56" i="2"/>
  <c r="BP56" i="2" s="1"/>
  <c r="BB91" i="2"/>
  <c r="BP91" i="2" s="1"/>
  <c r="AZ91" i="2"/>
  <c r="BN91" i="2" s="1"/>
  <c r="AV12" i="2"/>
  <c r="BD12" i="2"/>
  <c r="AW33" i="2"/>
  <c r="BA33" i="2"/>
  <c r="AV71" i="2"/>
  <c r="BJ71" i="2" s="1"/>
  <c r="BD71" i="2"/>
  <c r="BR71" i="2" s="1"/>
  <c r="AU5" i="2"/>
  <c r="BI5" i="2" s="1"/>
  <c r="AY5" i="2"/>
  <c r="BM5" i="2" s="1"/>
  <c r="BA5" i="2"/>
  <c r="BO5" i="2" s="1"/>
  <c r="BB54" i="2"/>
  <c r="BP54" i="2" s="1"/>
  <c r="AW71" i="2"/>
  <c r="BK71" i="2" s="1"/>
  <c r="BA71" i="2"/>
  <c r="BO71" i="2" s="1"/>
  <c r="BC71" i="2"/>
  <c r="BQ71" i="2" s="1"/>
  <c r="AU2" i="2"/>
  <c r="BC2" i="2"/>
  <c r="BA2" i="2"/>
  <c r="AU54" i="2"/>
  <c r="AU73" i="2"/>
  <c r="BC73" i="2"/>
  <c r="BQ73" i="2" s="1"/>
  <c r="BA73" i="2"/>
  <c r="BO73" i="2" s="1"/>
  <c r="AY56" i="2"/>
  <c r="AV77" i="2"/>
  <c r="BJ77" i="2" s="1"/>
  <c r="AZ77" i="2"/>
  <c r="BN77" i="2" s="1"/>
  <c r="BD77" i="2"/>
  <c r="BR77" i="2" s="1"/>
  <c r="AU23" i="2"/>
  <c r="BI23" i="2" s="1"/>
  <c r="AU14" i="2"/>
  <c r="AY14" i="2"/>
  <c r="BC14" i="2"/>
  <c r="AV103" i="2"/>
  <c r="BJ103" i="2" s="1"/>
  <c r="BD103" i="2"/>
  <c r="BR103" i="2" s="1"/>
  <c r="AV48" i="2"/>
  <c r="AU44" i="2"/>
  <c r="BI44" i="2" s="1"/>
  <c r="AY44" i="2"/>
  <c r="BM44" i="2" s="1"/>
  <c r="BC44" i="2"/>
  <c r="BQ44" i="2" s="1"/>
  <c r="AU13" i="2"/>
  <c r="BI13" i="2" s="1"/>
  <c r="AY13" i="2"/>
  <c r="BM13" i="2" s="1"/>
  <c r="BC13" i="2"/>
  <c r="BQ13" i="2" s="1"/>
  <c r="AU11" i="2"/>
  <c r="BI11" i="2" s="1"/>
  <c r="AY11" i="2"/>
  <c r="BM11" i="2" s="1"/>
  <c r="BC11" i="2"/>
  <c r="BQ11" i="2" s="1"/>
  <c r="BA11" i="2"/>
  <c r="BO11" i="2" s="1"/>
  <c r="AV87" i="2"/>
  <c r="BJ87" i="2" s="1"/>
  <c r="AZ87" i="2"/>
  <c r="BN87" i="2" s="1"/>
  <c r="BD87" i="2"/>
  <c r="BR87" i="2" s="1"/>
  <c r="AU30" i="2"/>
  <c r="BI30" i="2" s="1"/>
  <c r="AY30" i="2"/>
  <c r="BM30" i="2" s="1"/>
  <c r="BC30" i="2"/>
  <c r="BQ30" i="2" s="1"/>
  <c r="AX39" i="2"/>
  <c r="BL39" i="2" s="1"/>
  <c r="BB39" i="2"/>
  <c r="BP39" i="2" s="1"/>
  <c r="AU56" i="2"/>
  <c r="BA102" i="2"/>
  <c r="BC102" i="2"/>
  <c r="AU77" i="2"/>
  <c r="BI77" i="2" s="1"/>
  <c r="AY77" i="2"/>
  <c r="BC77" i="2"/>
  <c r="BQ77" i="2" s="1"/>
  <c r="BA77" i="2"/>
  <c r="BO77" i="2" s="1"/>
  <c r="AW91" i="2"/>
  <c r="BA91" i="2"/>
  <c r="BO91" i="2" s="1"/>
  <c r="AW59" i="2"/>
  <c r="BK59" i="2" s="1"/>
  <c r="BA59" i="2"/>
  <c r="BO59" i="2" s="1"/>
  <c r="AV23" i="2"/>
  <c r="BJ23" i="2" s="1"/>
  <c r="BD23" i="2"/>
  <c r="AX14" i="2"/>
  <c r="BL14" i="2" s="1"/>
  <c r="AZ14" i="2"/>
  <c r="BN14" i="2" s="1"/>
  <c r="AU103" i="2"/>
  <c r="BI103" i="2" s="1"/>
  <c r="AV88" i="2"/>
  <c r="AZ88" i="2"/>
  <c r="BD88" i="2"/>
  <c r="AX88" i="2"/>
  <c r="BB88" i="2"/>
  <c r="AV44" i="2"/>
  <c r="BJ44" i="2" s="1"/>
  <c r="AZ44" i="2"/>
  <c r="BN44" i="2" s="1"/>
  <c r="BD44" i="2"/>
  <c r="BR44" i="2" s="1"/>
  <c r="AZ13" i="2"/>
  <c r="BN13" i="2" s="1"/>
  <c r="BD13" i="2"/>
  <c r="BR13" i="2" s="1"/>
  <c r="AV5" i="2"/>
  <c r="BJ5" i="2" s="1"/>
  <c r="AZ5" i="2"/>
  <c r="BN5" i="2" s="1"/>
  <c r="BD5" i="2"/>
  <c r="BR5" i="2" s="1"/>
  <c r="AV54" i="2"/>
  <c r="AZ54" i="2"/>
  <c r="BN54" i="2" s="1"/>
  <c r="BD54" i="2"/>
  <c r="AW11" i="2"/>
  <c r="BK11" i="2" s="1"/>
  <c r="AY87" i="2"/>
  <c r="BM87" i="2" s="1"/>
  <c r="AW39" i="2"/>
  <c r="BK39" i="2" s="1"/>
  <c r="BA39" i="2"/>
  <c r="BO39" i="2" s="1"/>
  <c r="AX87" i="2"/>
  <c r="BL87" i="2" s="1"/>
  <c r="BB87" i="2"/>
  <c r="BP87" i="2" s="1"/>
  <c r="AX102" i="2"/>
  <c r="BL102" i="2" s="1"/>
  <c r="BB102" i="2"/>
  <c r="BP102" i="2" s="1"/>
  <c r="BB8" i="2"/>
  <c r="BB33" i="2"/>
  <c r="AX11" i="2"/>
  <c r="BL11" i="2" s="1"/>
  <c r="BB11" i="2"/>
  <c r="BP11" i="2" s="1"/>
  <c r="AX30" i="2"/>
  <c r="BL30" i="2" s="1"/>
  <c r="BB30" i="2"/>
  <c r="BP30" i="2" s="1"/>
  <c r="AX77" i="2"/>
  <c r="BL77" i="2" s="1"/>
  <c r="AV65" i="2"/>
  <c r="BJ65" i="2" s="1"/>
  <c r="AZ103" i="2"/>
  <c r="BN103" i="2" s="1"/>
  <c r="AW88" i="2"/>
  <c r="BK88" i="2" s="1"/>
  <c r="BA88" i="2"/>
  <c r="BO88" i="2" s="1"/>
  <c r="AW48" i="2"/>
  <c r="BK48" i="2" s="1"/>
  <c r="BA48" i="2"/>
  <c r="BO48" i="2" s="1"/>
  <c r="AX13" i="2"/>
  <c r="BL13" i="2" s="1"/>
  <c r="AV59" i="2"/>
  <c r="BJ59" i="2" s="1"/>
  <c r="AZ23" i="2"/>
  <c r="BN23" i="2" s="1"/>
  <c r="AW12" i="2"/>
  <c r="BA12" i="2"/>
  <c r="BO12" i="2" s="1"/>
  <c r="AW65" i="2"/>
  <c r="BK65" i="2" s="1"/>
  <c r="BA65" i="2"/>
  <c r="BO65" i="2" s="1"/>
  <c r="AX8" i="2"/>
  <c r="AW14" i="2"/>
  <c r="BK14" i="2" s="1"/>
  <c r="BA14" i="2"/>
  <c r="AW8" i="2"/>
  <c r="BA8" i="2"/>
  <c r="AW13" i="2"/>
  <c r="BK13" i="2" s="1"/>
  <c r="BA13" i="2"/>
  <c r="BO13" i="2" s="1"/>
  <c r="AS101" i="2"/>
  <c r="AR101" i="2"/>
  <c r="AQ101" i="2"/>
  <c r="AP101" i="2"/>
  <c r="AO101" i="2"/>
  <c r="AN101" i="2"/>
  <c r="AM101" i="2"/>
  <c r="AL101" i="2"/>
  <c r="AK101" i="2"/>
  <c r="AJ101" i="2"/>
  <c r="AH101" i="2"/>
  <c r="AG101" i="2"/>
  <c r="AF101" i="2"/>
  <c r="AE101" i="2"/>
  <c r="AD101" i="2"/>
  <c r="AC101" i="2"/>
  <c r="AB101" i="2"/>
  <c r="AA101" i="2"/>
  <c r="Z101" i="2"/>
  <c r="Y101" i="2"/>
  <c r="AS41" i="2"/>
  <c r="AR41" i="2"/>
  <c r="AQ41" i="2"/>
  <c r="AP41" i="2"/>
  <c r="AO41" i="2"/>
  <c r="AN41" i="2"/>
  <c r="AM41" i="2"/>
  <c r="AL41" i="2"/>
  <c r="AK41" i="2"/>
  <c r="AJ41" i="2"/>
  <c r="AH41" i="2"/>
  <c r="AG41" i="2"/>
  <c r="AF41" i="2"/>
  <c r="AE41" i="2"/>
  <c r="AD41" i="2"/>
  <c r="AC41" i="2"/>
  <c r="AB41" i="2"/>
  <c r="AA41" i="2"/>
  <c r="Z41" i="2"/>
  <c r="Y41" i="2"/>
  <c r="AS40" i="2"/>
  <c r="AR40" i="2"/>
  <c r="AQ40" i="2"/>
  <c r="AP40" i="2"/>
  <c r="AO40" i="2"/>
  <c r="AN40" i="2"/>
  <c r="AM40" i="2"/>
  <c r="AL40" i="2"/>
  <c r="AK40" i="2"/>
  <c r="AJ40" i="2"/>
  <c r="AH40" i="2"/>
  <c r="AG40" i="2"/>
  <c r="AF40" i="2"/>
  <c r="AE40" i="2"/>
  <c r="AD40" i="2"/>
  <c r="AC40" i="2"/>
  <c r="AB40" i="2"/>
  <c r="AA40" i="2"/>
  <c r="Z40" i="2"/>
  <c r="Y40" i="2"/>
  <c r="AS36" i="2"/>
  <c r="AR36" i="2"/>
  <c r="AQ36" i="2"/>
  <c r="AP36" i="2"/>
  <c r="AO36" i="2"/>
  <c r="AN36" i="2"/>
  <c r="AM36" i="2"/>
  <c r="AL36" i="2"/>
  <c r="AK36" i="2"/>
  <c r="AJ36" i="2"/>
  <c r="AH36" i="2"/>
  <c r="AG36" i="2"/>
  <c r="AF36" i="2"/>
  <c r="AE36" i="2"/>
  <c r="AD36" i="2"/>
  <c r="AC36" i="2"/>
  <c r="AB36" i="2"/>
  <c r="AA36" i="2"/>
  <c r="Z36" i="2"/>
  <c r="Y36" i="2"/>
  <c r="AS79" i="2"/>
  <c r="AR79" i="2"/>
  <c r="AQ79" i="2"/>
  <c r="AP79" i="2"/>
  <c r="AO79" i="2"/>
  <c r="AN79" i="2"/>
  <c r="AM79" i="2"/>
  <c r="AL79" i="2"/>
  <c r="AK79" i="2"/>
  <c r="AJ79" i="2"/>
  <c r="AH79" i="2"/>
  <c r="AG79" i="2"/>
  <c r="AF79" i="2"/>
  <c r="AE79" i="2"/>
  <c r="AD79" i="2"/>
  <c r="AC79" i="2"/>
  <c r="AB79" i="2"/>
  <c r="AA79" i="2"/>
  <c r="Z79" i="2"/>
  <c r="Y79" i="2"/>
  <c r="AS67" i="2"/>
  <c r="AR67" i="2"/>
  <c r="AQ67" i="2"/>
  <c r="AP67" i="2"/>
  <c r="AO67" i="2"/>
  <c r="AN67" i="2"/>
  <c r="AM67" i="2"/>
  <c r="AL67" i="2"/>
  <c r="AK67" i="2"/>
  <c r="AJ67" i="2"/>
  <c r="AH67" i="2"/>
  <c r="AG67" i="2"/>
  <c r="AF67" i="2"/>
  <c r="AE67" i="2"/>
  <c r="AD67" i="2"/>
  <c r="AC67" i="2"/>
  <c r="AB67" i="2"/>
  <c r="AA67" i="2"/>
  <c r="Z67" i="2"/>
  <c r="Y67" i="2"/>
  <c r="AS42" i="2"/>
  <c r="AR42" i="2"/>
  <c r="AQ42" i="2"/>
  <c r="AP42" i="2"/>
  <c r="AO42" i="2"/>
  <c r="AN42" i="2"/>
  <c r="AM42" i="2"/>
  <c r="AL42" i="2"/>
  <c r="AK42" i="2"/>
  <c r="AJ42" i="2"/>
  <c r="AH42" i="2"/>
  <c r="AG42" i="2"/>
  <c r="AF42" i="2"/>
  <c r="AE42" i="2"/>
  <c r="AD42" i="2"/>
  <c r="AC42" i="2"/>
  <c r="AB42" i="2"/>
  <c r="AA42" i="2"/>
  <c r="Z42" i="2"/>
  <c r="Y42" i="2"/>
  <c r="AS105" i="2"/>
  <c r="AR105" i="2"/>
  <c r="AQ105" i="2"/>
  <c r="AP105" i="2"/>
  <c r="AO105" i="2"/>
  <c r="AN105" i="2"/>
  <c r="AM105" i="2"/>
  <c r="AL105" i="2"/>
  <c r="AK105" i="2"/>
  <c r="AJ105" i="2"/>
  <c r="AH105" i="2"/>
  <c r="AG105" i="2"/>
  <c r="AF105" i="2"/>
  <c r="AE105" i="2"/>
  <c r="AD105" i="2"/>
  <c r="AC105" i="2"/>
  <c r="AB105" i="2"/>
  <c r="AA105" i="2"/>
  <c r="Z105" i="2"/>
  <c r="Y105" i="2"/>
  <c r="AS28" i="2"/>
  <c r="AR28" i="2"/>
  <c r="AQ28" i="2"/>
  <c r="AP28" i="2"/>
  <c r="AO28" i="2"/>
  <c r="AN28" i="2"/>
  <c r="AM28" i="2"/>
  <c r="AL28" i="2"/>
  <c r="AK28" i="2"/>
  <c r="AJ28" i="2"/>
  <c r="AH28" i="2"/>
  <c r="AG28" i="2"/>
  <c r="AF28" i="2"/>
  <c r="AE28" i="2"/>
  <c r="AD28" i="2"/>
  <c r="AC28" i="2"/>
  <c r="AB28" i="2"/>
  <c r="AA28" i="2"/>
  <c r="Z28" i="2"/>
  <c r="Y28" i="2"/>
  <c r="AS76" i="2"/>
  <c r="AR76" i="2"/>
  <c r="AQ76" i="2"/>
  <c r="AP76" i="2"/>
  <c r="AO76" i="2"/>
  <c r="AN76" i="2"/>
  <c r="AM76" i="2"/>
  <c r="AL76" i="2"/>
  <c r="AK76" i="2"/>
  <c r="AJ76" i="2"/>
  <c r="AH76" i="2"/>
  <c r="AG76" i="2"/>
  <c r="AF76" i="2"/>
  <c r="AE76" i="2"/>
  <c r="AD76" i="2"/>
  <c r="AC76" i="2"/>
  <c r="AB76" i="2"/>
  <c r="AA76" i="2"/>
  <c r="Z76" i="2"/>
  <c r="Y76" i="2"/>
  <c r="AS15" i="2"/>
  <c r="AR15" i="2"/>
  <c r="AQ15" i="2"/>
  <c r="AP15" i="2"/>
  <c r="AO15" i="2"/>
  <c r="AN15" i="2"/>
  <c r="AM15" i="2"/>
  <c r="AL15" i="2"/>
  <c r="AK15" i="2"/>
  <c r="AJ15" i="2"/>
  <c r="AH15" i="2"/>
  <c r="AG15" i="2"/>
  <c r="AF15" i="2"/>
  <c r="AE15" i="2"/>
  <c r="AD15" i="2"/>
  <c r="AC15" i="2"/>
  <c r="AB15" i="2"/>
  <c r="AA15" i="2"/>
  <c r="Z15" i="2"/>
  <c r="Y15" i="2"/>
  <c r="AS72" i="2"/>
  <c r="AR72" i="2"/>
  <c r="AQ72" i="2"/>
  <c r="AP72" i="2"/>
  <c r="AO72" i="2"/>
  <c r="AN72" i="2"/>
  <c r="AM72" i="2"/>
  <c r="AL72" i="2"/>
  <c r="AK72" i="2"/>
  <c r="AJ72" i="2"/>
  <c r="AH72" i="2"/>
  <c r="AG72" i="2"/>
  <c r="AF72" i="2"/>
  <c r="AE72" i="2"/>
  <c r="AD72" i="2"/>
  <c r="AC72" i="2"/>
  <c r="AB72" i="2"/>
  <c r="AA72" i="2"/>
  <c r="Z72" i="2"/>
  <c r="Y72" i="2"/>
  <c r="AS82" i="2"/>
  <c r="AR82" i="2"/>
  <c r="AQ82" i="2"/>
  <c r="AP82" i="2"/>
  <c r="AO82" i="2"/>
  <c r="AN82" i="2"/>
  <c r="AM82" i="2"/>
  <c r="AL82" i="2"/>
  <c r="AK82" i="2"/>
  <c r="AJ82" i="2"/>
  <c r="AH82" i="2"/>
  <c r="AG82" i="2"/>
  <c r="AF82" i="2"/>
  <c r="AE82" i="2"/>
  <c r="AD82" i="2"/>
  <c r="AC82" i="2"/>
  <c r="AB82" i="2"/>
  <c r="AA82" i="2"/>
  <c r="Z82" i="2"/>
  <c r="Y82" i="2"/>
  <c r="AS69" i="2"/>
  <c r="AR69" i="2"/>
  <c r="AQ69" i="2"/>
  <c r="AP69" i="2"/>
  <c r="AO69" i="2"/>
  <c r="AN69" i="2"/>
  <c r="AM69" i="2"/>
  <c r="AL69" i="2"/>
  <c r="AK69" i="2"/>
  <c r="AJ69" i="2"/>
  <c r="AH69" i="2"/>
  <c r="AG69" i="2"/>
  <c r="AF69" i="2"/>
  <c r="AE69" i="2"/>
  <c r="AD69" i="2"/>
  <c r="AC69" i="2"/>
  <c r="AB69" i="2"/>
  <c r="AA69" i="2"/>
  <c r="Z69" i="2"/>
  <c r="Y69" i="2"/>
  <c r="AS34" i="2"/>
  <c r="AR34" i="2"/>
  <c r="AQ34" i="2"/>
  <c r="AP34" i="2"/>
  <c r="AO34" i="2"/>
  <c r="AN34" i="2"/>
  <c r="AM34" i="2"/>
  <c r="AL34" i="2"/>
  <c r="AK34" i="2"/>
  <c r="AJ34" i="2"/>
  <c r="AH34" i="2"/>
  <c r="AG34" i="2"/>
  <c r="AF34" i="2"/>
  <c r="AE34" i="2"/>
  <c r="AD34" i="2"/>
  <c r="AC34" i="2"/>
  <c r="AB34" i="2"/>
  <c r="AA34" i="2"/>
  <c r="Z34" i="2"/>
  <c r="Y34" i="2"/>
  <c r="AS96" i="2"/>
  <c r="AR96" i="2"/>
  <c r="AQ96" i="2"/>
  <c r="AP96" i="2"/>
  <c r="AO96" i="2"/>
  <c r="AN96" i="2"/>
  <c r="AM96" i="2"/>
  <c r="AL96" i="2"/>
  <c r="AK96" i="2"/>
  <c r="AJ96" i="2"/>
  <c r="AH96" i="2"/>
  <c r="AG96" i="2"/>
  <c r="AF96" i="2"/>
  <c r="AE96" i="2"/>
  <c r="AD96" i="2"/>
  <c r="AC96" i="2"/>
  <c r="AB96" i="2"/>
  <c r="AA96" i="2"/>
  <c r="Z96" i="2"/>
  <c r="Y96" i="2"/>
  <c r="AS7" i="2"/>
  <c r="AR7" i="2"/>
  <c r="AQ7" i="2"/>
  <c r="AP7" i="2"/>
  <c r="AO7" i="2"/>
  <c r="AN7" i="2"/>
  <c r="AM7" i="2"/>
  <c r="AL7" i="2"/>
  <c r="AK7" i="2"/>
  <c r="AJ7" i="2"/>
  <c r="AH7" i="2"/>
  <c r="AG7" i="2"/>
  <c r="AF7" i="2"/>
  <c r="AE7" i="2"/>
  <c r="AD7" i="2"/>
  <c r="AC7" i="2"/>
  <c r="AB7" i="2"/>
  <c r="AA7" i="2"/>
  <c r="Z7" i="2"/>
  <c r="Y7" i="2"/>
  <c r="AS64" i="2"/>
  <c r="AR64" i="2"/>
  <c r="AQ64" i="2"/>
  <c r="AP64" i="2"/>
  <c r="AO64" i="2"/>
  <c r="AN64" i="2"/>
  <c r="AM64" i="2"/>
  <c r="AL64" i="2"/>
  <c r="AK64" i="2"/>
  <c r="AJ64" i="2"/>
  <c r="AH64" i="2"/>
  <c r="AG64" i="2"/>
  <c r="AF64" i="2"/>
  <c r="AE64" i="2"/>
  <c r="AD64" i="2"/>
  <c r="AC64" i="2"/>
  <c r="AB64" i="2"/>
  <c r="AA64" i="2"/>
  <c r="Z64" i="2"/>
  <c r="Y64" i="2"/>
  <c r="AS27" i="2"/>
  <c r="AR27" i="2"/>
  <c r="AQ27" i="2"/>
  <c r="AP27" i="2"/>
  <c r="AO27" i="2"/>
  <c r="AN27" i="2"/>
  <c r="AM27" i="2"/>
  <c r="AL27" i="2"/>
  <c r="AK27" i="2"/>
  <c r="AJ27" i="2"/>
  <c r="AH27" i="2"/>
  <c r="AG27" i="2"/>
  <c r="AF27" i="2"/>
  <c r="AE27" i="2"/>
  <c r="AD27" i="2"/>
  <c r="AC27" i="2"/>
  <c r="AB27" i="2"/>
  <c r="AA27" i="2"/>
  <c r="Z27" i="2"/>
  <c r="Y27" i="2"/>
  <c r="AS60" i="2"/>
  <c r="AR60" i="2"/>
  <c r="AQ60" i="2"/>
  <c r="AP60" i="2"/>
  <c r="AO60" i="2"/>
  <c r="AN60" i="2"/>
  <c r="AM60" i="2"/>
  <c r="AL60" i="2"/>
  <c r="AK60" i="2"/>
  <c r="AJ60" i="2"/>
  <c r="AH60" i="2"/>
  <c r="AG60" i="2"/>
  <c r="AF60" i="2"/>
  <c r="AE60" i="2"/>
  <c r="AD60" i="2"/>
  <c r="AC60" i="2"/>
  <c r="AB60" i="2"/>
  <c r="AA60" i="2"/>
  <c r="Z60" i="2"/>
  <c r="Y60" i="2"/>
  <c r="BS12" i="7" l="1"/>
  <c r="BT62" i="7"/>
  <c r="CM47" i="7"/>
  <c r="CN58" i="7"/>
  <c r="CO58" i="7" s="1"/>
  <c r="BS62" i="7"/>
  <c r="BV62" i="7" s="1"/>
  <c r="BT78" i="7"/>
  <c r="CM12" i="7"/>
  <c r="CO12" i="7" s="1"/>
  <c r="BW17" i="2"/>
  <c r="BV17" i="2"/>
  <c r="BV70" i="2"/>
  <c r="BW70" i="2"/>
  <c r="BW52" i="2"/>
  <c r="BV52" i="2"/>
  <c r="BV98" i="2"/>
  <c r="BV104" i="2"/>
  <c r="BW104" i="2"/>
  <c r="BW66" i="2"/>
  <c r="BV66" i="2"/>
  <c r="BW58" i="2"/>
  <c r="BV58" i="2"/>
  <c r="CM36" i="7"/>
  <c r="CO36" i="7" s="1"/>
  <c r="CH56" i="7"/>
  <c r="BT80" i="7"/>
  <c r="BW80" i="7" s="1"/>
  <c r="CM9" i="7"/>
  <c r="CO9" i="7" s="1"/>
  <c r="AX96" i="2"/>
  <c r="BL96" i="2" s="1"/>
  <c r="CG43" i="2"/>
  <c r="BQ43" i="2"/>
  <c r="BY43" i="2"/>
  <c r="BI43" i="2"/>
  <c r="CK43" i="2"/>
  <c r="BJ43" i="2"/>
  <c r="BZ43" i="2"/>
  <c r="BR43" i="2"/>
  <c r="CF43" i="2"/>
  <c r="BP43" i="2"/>
  <c r="BO43" i="2"/>
  <c r="CE43" i="2"/>
  <c r="CB43" i="2"/>
  <c r="BL43" i="2"/>
  <c r="BK43" i="2"/>
  <c r="CA43" i="2"/>
  <c r="CC43" i="2"/>
  <c r="CL43" i="2"/>
  <c r="BM43" i="2"/>
  <c r="BN43" i="2"/>
  <c r="CD43" i="2"/>
  <c r="CM6" i="7"/>
  <c r="CO6" i="7" s="1"/>
  <c r="BS60" i="7"/>
  <c r="CH31" i="7"/>
  <c r="CH62" i="7"/>
  <c r="CF2" i="2"/>
  <c r="CG4" i="2"/>
  <c r="CI62" i="2"/>
  <c r="CC33" i="2"/>
  <c r="CM57" i="2"/>
  <c r="CO57" i="2" s="1"/>
  <c r="BS78" i="7"/>
  <c r="CN49" i="7"/>
  <c r="CO49" i="7" s="1"/>
  <c r="BT29" i="7"/>
  <c r="BS26" i="7"/>
  <c r="BT13" i="7"/>
  <c r="BS79" i="7"/>
  <c r="BS68" i="7"/>
  <c r="BT31" i="7"/>
  <c r="BS29" i="7"/>
  <c r="BT26" i="7"/>
  <c r="BT12" i="7"/>
  <c r="BS13" i="7"/>
  <c r="BS56" i="7"/>
  <c r="CH46" i="7"/>
  <c r="BS18" i="7"/>
  <c r="BT61" i="7"/>
  <c r="CI12" i="7"/>
  <c r="BT46" i="7"/>
  <c r="CH23" i="7"/>
  <c r="BS83" i="7"/>
  <c r="BT19" i="7"/>
  <c r="BT87" i="7"/>
  <c r="BT83" i="7"/>
  <c r="CH35" i="7"/>
  <c r="BS25" i="7"/>
  <c r="BS34" i="7"/>
  <c r="BT69" i="7"/>
  <c r="BT86" i="7"/>
  <c r="BT10" i="7"/>
  <c r="CI77" i="7"/>
  <c r="BT27" i="7"/>
  <c r="BS86" i="7"/>
  <c r="CM40" i="7"/>
  <c r="CO40" i="7" s="1"/>
  <c r="CI80" i="7"/>
  <c r="BT68" i="7"/>
  <c r="BT58" i="7"/>
  <c r="BW58" i="7" s="1"/>
  <c r="CM16" i="7"/>
  <c r="CO16" i="7" s="1"/>
  <c r="BS10" i="7"/>
  <c r="BT55" i="7"/>
  <c r="BT60" i="7"/>
  <c r="CH37" i="7"/>
  <c r="CI11" i="7"/>
  <c r="BT30" i="7"/>
  <c r="CI62" i="7"/>
  <c r="CN56" i="7"/>
  <c r="CO56" i="7" s="1"/>
  <c r="BS69" i="7"/>
  <c r="CI39" i="7"/>
  <c r="CI56" i="7"/>
  <c r="BT44" i="7"/>
  <c r="BT7" i="7"/>
  <c r="BT37" i="7"/>
  <c r="CM57" i="7"/>
  <c r="CO57" i="7" s="1"/>
  <c r="BT25" i="7"/>
  <c r="CI35" i="7"/>
  <c r="BS57" i="7"/>
  <c r="CI84" i="7"/>
  <c r="CH52" i="7"/>
  <c r="CI14" i="7"/>
  <c r="CI26" i="7"/>
  <c r="BT39" i="7"/>
  <c r="CH87" i="7"/>
  <c r="CI57" i="7"/>
  <c r="BT34" i="7"/>
  <c r="CC4" i="2"/>
  <c r="BT62" i="2"/>
  <c r="BS57" i="2"/>
  <c r="CG8" i="2"/>
  <c r="CL4" i="2"/>
  <c r="CD4" i="2"/>
  <c r="CI57" i="2"/>
  <c r="CH62" i="2"/>
  <c r="CK4" i="2"/>
  <c r="CB4" i="2"/>
  <c r="CI22" i="7"/>
  <c r="CH58" i="7"/>
  <c r="CM35" i="7"/>
  <c r="CO35" i="7" s="1"/>
  <c r="CI58" i="7"/>
  <c r="CI87" i="7"/>
  <c r="BS19" i="7"/>
  <c r="BS44" i="7"/>
  <c r="BS30" i="7"/>
  <c r="BS65" i="7"/>
  <c r="CH39" i="7"/>
  <c r="BT76" i="7"/>
  <c r="CM70" i="7"/>
  <c r="CO70" i="7" s="1"/>
  <c r="CI20" i="7"/>
  <c r="BS14" i="7"/>
  <c r="CH83" i="7"/>
  <c r="CH30" i="7"/>
  <c r="CH7" i="7"/>
  <c r="CH74" i="7"/>
  <c r="CI8" i="7"/>
  <c r="BT52" i="7"/>
  <c r="CI10" i="7"/>
  <c r="BT42" i="7"/>
  <c r="CH86" i="7"/>
  <c r="CH34" i="7"/>
  <c r="BT5" i="7"/>
  <c r="BS16" i="7"/>
  <c r="BT72" i="7"/>
  <c r="BT84" i="7"/>
  <c r="CI9" i="7"/>
  <c r="CH6" i="7"/>
  <c r="CI13" i="7"/>
  <c r="CI61" i="7"/>
  <c r="BS39" i="7"/>
  <c r="BT18" i="7"/>
  <c r="BS37" i="7"/>
  <c r="CH11" i="7"/>
  <c r="CH12" i="7"/>
  <c r="BS55" i="7"/>
  <c r="CH57" i="7"/>
  <c r="CN65" i="7"/>
  <c r="CO65" i="7" s="1"/>
  <c r="BT33" i="7"/>
  <c r="BS7" i="7"/>
  <c r="CH48" i="7"/>
  <c r="BS49" i="7"/>
  <c r="BS17" i="7"/>
  <c r="CI48" i="7"/>
  <c r="CM61" i="7"/>
  <c r="CO61" i="7" s="1"/>
  <c r="CM26" i="7"/>
  <c r="CO26" i="7" s="1"/>
  <c r="BY4" i="2"/>
  <c r="CO98" i="2"/>
  <c r="CO58" i="2"/>
  <c r="CK48" i="2"/>
  <c r="CA4" i="2"/>
  <c r="BF4" i="2"/>
  <c r="CN4" i="2" s="1"/>
  <c r="CN62" i="2"/>
  <c r="CO62" i="2" s="1"/>
  <c r="BT57" i="2"/>
  <c r="BS62" i="2"/>
  <c r="BZ4" i="2"/>
  <c r="CI19" i="7"/>
  <c r="BT74" i="7"/>
  <c r="BS45" i="7"/>
  <c r="BT57" i="7"/>
  <c r="BT51" i="7"/>
  <c r="BS87" i="7"/>
  <c r="BS84" i="7"/>
  <c r="CH13" i="7"/>
  <c r="CI23" i="7"/>
  <c r="BT79" i="7"/>
  <c r="CI46" i="7"/>
  <c r="CI18" i="7"/>
  <c r="CI31" i="7"/>
  <c r="BT9" i="7"/>
  <c r="CH5" i="7"/>
  <c r="BT67" i="7"/>
  <c r="BT20" i="7"/>
  <c r="CM86" i="7"/>
  <c r="CO86" i="7" s="1"/>
  <c r="CN87" i="7"/>
  <c r="CM87" i="7"/>
  <c r="BT77" i="7"/>
  <c r="CI86" i="7"/>
  <c r="CM89" i="7"/>
  <c r="CO89" i="7" s="1"/>
  <c r="CH26" i="7"/>
  <c r="BS52" i="7"/>
  <c r="CI29" i="7"/>
  <c r="BS89" i="7"/>
  <c r="BT24" i="7"/>
  <c r="CI24" i="7"/>
  <c r="CI69" i="7"/>
  <c r="CI52" i="7"/>
  <c r="CH84" i="7"/>
  <c r="BS76" i="7"/>
  <c r="CI6" i="7"/>
  <c r="CI37" i="7"/>
  <c r="BT22" i="7"/>
  <c r="BS42" i="7"/>
  <c r="BS46" i="7"/>
  <c r="CI42" i="7"/>
  <c r="BT6" i="7"/>
  <c r="CI28" i="7"/>
  <c r="CH19" i="7"/>
  <c r="CH85" i="7"/>
  <c r="BS85" i="7"/>
  <c r="BT89" i="7"/>
  <c r="BT65" i="7"/>
  <c r="BT40" i="7"/>
  <c r="CH61" i="7"/>
  <c r="BS74" i="7"/>
  <c r="CN21" i="7"/>
  <c r="CO21" i="7" s="1"/>
  <c r="CN63" i="7"/>
  <c r="CO63" i="7" s="1"/>
  <c r="BS67" i="7"/>
  <c r="CH18" i="7"/>
  <c r="CM39" i="7"/>
  <c r="CO39" i="7" s="1"/>
  <c r="CI89" i="7"/>
  <c r="BS47" i="7"/>
  <c r="CI45" i="7"/>
  <c r="BS9" i="7"/>
  <c r="BS20" i="7"/>
  <c r="CN2" i="7"/>
  <c r="CO2" i="7" s="1"/>
  <c r="CH14" i="7"/>
  <c r="BT81" i="7"/>
  <c r="BS70" i="7"/>
  <c r="BS61" i="7"/>
  <c r="CH22" i="7"/>
  <c r="BS22" i="7"/>
  <c r="CN17" i="7"/>
  <c r="CO17" i="7" s="1"/>
  <c r="BT82" i="7"/>
  <c r="BT56" i="7"/>
  <c r="CN83" i="7"/>
  <c r="CO83" i="7" s="1"/>
  <c r="CN44" i="7"/>
  <c r="CO44" i="7" s="1"/>
  <c r="CI36" i="7"/>
  <c r="CM46" i="7"/>
  <c r="CO46" i="7" s="1"/>
  <c r="CH69" i="7"/>
  <c r="BS24" i="7"/>
  <c r="BT35" i="7"/>
  <c r="CM68" i="7"/>
  <c r="CO68" i="7" s="1"/>
  <c r="BT48" i="7"/>
  <c r="BS5" i="7"/>
  <c r="BS4" i="2"/>
  <c r="AU34" i="2"/>
  <c r="BI34" i="2" s="1"/>
  <c r="BC34" i="2"/>
  <c r="BQ34" i="2" s="1"/>
  <c r="CH57" i="2"/>
  <c r="BY102" i="2"/>
  <c r="BT4" i="2"/>
  <c r="CK12" i="2"/>
  <c r="CC2" i="2"/>
  <c r="CL48" i="2"/>
  <c r="CF4" i="2"/>
  <c r="CE4" i="2"/>
  <c r="BG4" i="2"/>
  <c r="CL2" i="2"/>
  <c r="CL33" i="2"/>
  <c r="CI38" i="7"/>
  <c r="CH33" i="7"/>
  <c r="CH60" i="7"/>
  <c r="CI25" i="7"/>
  <c r="CH24" i="7"/>
  <c r="CH72" i="7"/>
  <c r="CH10" i="7"/>
  <c r="CH9" i="7"/>
  <c r="CI67" i="7"/>
  <c r="BT36" i="7"/>
  <c r="BT23" i="7"/>
  <c r="CI79" i="7"/>
  <c r="BT16" i="7"/>
  <c r="BS72" i="7"/>
  <c r="CI5" i="7"/>
  <c r="CH20" i="7"/>
  <c r="CI7" i="7"/>
  <c r="CI78" i="7"/>
  <c r="CI74" i="7"/>
  <c r="CI16" i="7"/>
  <c r="CI68" i="7"/>
  <c r="CM41" i="7"/>
  <c r="CO41" i="7" s="1"/>
  <c r="CH68" i="7"/>
  <c r="BS48" i="7"/>
  <c r="BS6" i="7"/>
  <c r="CH25" i="7"/>
  <c r="CN85" i="7"/>
  <c r="CO85" i="7" s="1"/>
  <c r="BS23" i="7"/>
  <c r="CM51" i="7"/>
  <c r="CO51" i="7" s="1"/>
  <c r="CM82" i="7"/>
  <c r="CO82" i="7" s="1"/>
  <c r="BS35" i="7"/>
  <c r="BS43" i="7"/>
  <c r="CH67" i="7"/>
  <c r="BS40" i="7"/>
  <c r="CN76" i="7"/>
  <c r="CO76" i="7" s="1"/>
  <c r="CI65" i="7"/>
  <c r="BS33" i="7"/>
  <c r="BT70" i="7"/>
  <c r="CI83" i="7"/>
  <c r="CI33" i="7"/>
  <c r="CI55" i="7"/>
  <c r="CI60" i="7"/>
  <c r="CN29" i="7"/>
  <c r="CM29" i="7"/>
  <c r="CN34" i="7"/>
  <c r="CM34" i="7"/>
  <c r="CN31" i="7"/>
  <c r="CM31" i="7"/>
  <c r="CN5" i="7"/>
  <c r="CM5" i="7"/>
  <c r="CI21" i="7"/>
  <c r="BT32" i="7"/>
  <c r="BT15" i="7"/>
  <c r="CH29" i="7"/>
  <c r="BS2" i="7"/>
  <c r="CI59" i="7"/>
  <c r="CI30" i="7"/>
  <c r="BS36" i="7"/>
  <c r="CH80" i="7"/>
  <c r="BS64" i="7"/>
  <c r="CI34" i="7"/>
  <c r="CH79" i="7"/>
  <c r="BS11" i="7"/>
  <c r="CI72" i="7"/>
  <c r="BS31" i="7"/>
  <c r="CH36" i="7"/>
  <c r="CI44" i="7"/>
  <c r="BS8" i="7"/>
  <c r="CH42" i="7"/>
  <c r="CM69" i="7"/>
  <c r="CN69" i="7"/>
  <c r="CM67" i="7"/>
  <c r="CO67" i="7" s="1"/>
  <c r="CN48" i="7"/>
  <c r="CM48" i="7"/>
  <c r="CH8" i="7"/>
  <c r="CH77" i="7"/>
  <c r="BT85" i="7"/>
  <c r="CI81" i="7"/>
  <c r="CI40" i="7"/>
  <c r="CH51" i="7"/>
  <c r="CH82" i="7"/>
  <c r="CM30" i="7"/>
  <c r="CO30" i="7" s="1"/>
  <c r="CN52" i="7"/>
  <c r="CM52" i="7"/>
  <c r="CM18" i="7"/>
  <c r="CN18" i="7"/>
  <c r="CN84" i="7"/>
  <c r="CM84" i="7"/>
  <c r="CI71" i="7"/>
  <c r="CN20" i="7"/>
  <c r="CM20" i="7"/>
  <c r="CN19" i="7"/>
  <c r="CM19" i="7"/>
  <c r="CM25" i="7"/>
  <c r="CN25" i="7"/>
  <c r="CN78" i="7"/>
  <c r="CM78" i="7"/>
  <c r="CM11" i="7"/>
  <c r="CN11" i="7"/>
  <c r="CN13" i="7"/>
  <c r="CM13" i="7"/>
  <c r="CN22" i="7"/>
  <c r="CM22" i="7"/>
  <c r="CN24" i="7"/>
  <c r="CM24" i="7"/>
  <c r="CH78" i="7"/>
  <c r="CH44" i="7"/>
  <c r="CH17" i="7"/>
  <c r="BS71" i="7"/>
  <c r="CH21" i="7"/>
  <c r="BT2" i="7"/>
  <c r="BS75" i="7"/>
  <c r="CI64" i="7"/>
  <c r="CI82" i="7"/>
  <c r="BS66" i="7"/>
  <c r="BS81" i="7"/>
  <c r="CH16" i="7"/>
  <c r="CM37" i="7"/>
  <c r="CO37" i="7" s="1"/>
  <c r="CM8" i="7"/>
  <c r="CN8" i="7"/>
  <c r="CM23" i="7"/>
  <c r="CO23" i="7" s="1"/>
  <c r="CN33" i="7"/>
  <c r="CM33" i="7"/>
  <c r="BT59" i="7"/>
  <c r="BT8" i="7"/>
  <c r="BS15" i="7"/>
  <c r="CI76" i="7"/>
  <c r="CN54" i="7"/>
  <c r="CO54" i="7" s="1"/>
  <c r="CN27" i="7"/>
  <c r="CO27" i="7" s="1"/>
  <c r="CH55" i="7"/>
  <c r="BT14" i="7"/>
  <c r="CH81" i="7"/>
  <c r="CI70" i="7"/>
  <c r="BT47" i="7"/>
  <c r="BS32" i="7"/>
  <c r="BS4" i="7"/>
  <c r="BT88" i="7"/>
  <c r="CH89" i="7"/>
  <c r="CN79" i="7"/>
  <c r="CM79" i="7"/>
  <c r="CN72" i="7"/>
  <c r="CM72" i="7"/>
  <c r="CN7" i="7"/>
  <c r="CM7" i="7"/>
  <c r="CN62" i="7"/>
  <c r="CM62" i="7"/>
  <c r="CM74" i="7"/>
  <c r="CO74" i="7" s="1"/>
  <c r="CN10" i="7"/>
  <c r="CM10" i="7"/>
  <c r="CN42" i="7"/>
  <c r="CM42" i="7"/>
  <c r="BS63" i="7"/>
  <c r="CI85" i="7"/>
  <c r="CH65" i="7"/>
  <c r="CN66" i="7"/>
  <c r="CO66" i="7" s="1"/>
  <c r="BT66" i="7"/>
  <c r="CH40" i="7"/>
  <c r="CI47" i="7"/>
  <c r="CH45" i="7"/>
  <c r="BS59" i="7"/>
  <c r="CM50" i="7"/>
  <c r="CO50" i="7" s="1"/>
  <c r="BS54" i="7"/>
  <c r="CH38" i="7"/>
  <c r="CI51" i="7"/>
  <c r="BT75" i="7"/>
  <c r="BS3" i="7"/>
  <c r="BT38" i="7"/>
  <c r="BT64" i="7"/>
  <c r="CN55" i="7"/>
  <c r="CM55" i="7"/>
  <c r="CN80" i="7"/>
  <c r="CM80" i="7"/>
  <c r="CN60" i="7"/>
  <c r="CM60" i="7"/>
  <c r="CI66" i="7"/>
  <c r="CH66" i="7"/>
  <c r="CI88" i="7"/>
  <c r="CH88" i="7"/>
  <c r="BT53" i="7"/>
  <c r="BS53" i="7"/>
  <c r="BT45" i="7"/>
  <c r="BS27" i="7"/>
  <c r="CN71" i="7"/>
  <c r="CM71" i="7"/>
  <c r="BT21" i="7"/>
  <c r="BS21" i="7"/>
  <c r="CI4" i="7"/>
  <c r="CH4" i="7"/>
  <c r="CI43" i="7"/>
  <c r="CH43" i="7"/>
  <c r="CM77" i="7"/>
  <c r="CN77" i="7"/>
  <c r="BS50" i="7"/>
  <c r="BT50" i="7"/>
  <c r="CN3" i="7"/>
  <c r="CO3" i="7" s="1"/>
  <c r="CH71" i="7"/>
  <c r="CM45" i="7"/>
  <c r="CN45" i="7"/>
  <c r="CH70" i="7"/>
  <c r="BS41" i="7"/>
  <c r="BT41" i="7"/>
  <c r="BT54" i="7"/>
  <c r="CI63" i="7"/>
  <c r="CH63" i="7"/>
  <c r="BS88" i="7"/>
  <c r="BS77" i="7"/>
  <c r="CH28" i="7"/>
  <c r="CN4" i="7"/>
  <c r="CO4" i="7" s="1"/>
  <c r="CH47" i="7"/>
  <c r="CM81" i="7"/>
  <c r="CN81" i="7"/>
  <c r="CI3" i="7"/>
  <c r="CH3" i="7"/>
  <c r="BS51" i="7"/>
  <c r="CH53" i="7"/>
  <c r="CI53" i="7"/>
  <c r="BS82" i="7"/>
  <c r="CM28" i="7"/>
  <c r="CN28" i="7"/>
  <c r="CM73" i="7"/>
  <c r="CO73" i="7" s="1"/>
  <c r="CN38" i="7"/>
  <c r="CM38" i="7"/>
  <c r="BS38" i="7"/>
  <c r="BT3" i="7"/>
  <c r="CM53" i="7"/>
  <c r="CO53" i="7" s="1"/>
  <c r="CH76" i="7"/>
  <c r="CI50" i="7"/>
  <c r="CH50" i="7"/>
  <c r="BT49" i="7"/>
  <c r="CI41" i="7"/>
  <c r="CH41" i="7"/>
  <c r="CH59" i="7"/>
  <c r="CI75" i="7"/>
  <c r="CH75" i="7"/>
  <c r="CN88" i="7"/>
  <c r="CO88" i="7" s="1"/>
  <c r="BT71" i="7"/>
  <c r="BS73" i="7"/>
  <c r="BT73" i="7"/>
  <c r="BT17" i="7"/>
  <c r="CN43" i="7"/>
  <c r="CO43" i="7" s="1"/>
  <c r="BT4" i="7"/>
  <c r="BT63" i="7"/>
  <c r="BT43" i="7"/>
  <c r="CN15" i="7"/>
  <c r="CO15" i="7" s="1"/>
  <c r="CH64" i="7"/>
  <c r="CO47" i="7"/>
  <c r="CI32" i="7"/>
  <c r="CH32" i="7"/>
  <c r="CI17" i="7"/>
  <c r="CI54" i="7"/>
  <c r="CH54" i="7"/>
  <c r="CI2" i="7"/>
  <c r="CH2" i="7"/>
  <c r="CN75" i="7"/>
  <c r="CO75" i="7" s="1"/>
  <c r="CN32" i="7"/>
  <c r="CO32" i="7" s="1"/>
  <c r="CH73" i="7"/>
  <c r="CI73" i="7"/>
  <c r="CN64" i="7"/>
  <c r="CO64" i="7" s="1"/>
  <c r="CI15" i="7"/>
  <c r="CH15" i="7"/>
  <c r="CI27" i="7"/>
  <c r="CH27" i="7"/>
  <c r="BS28" i="7"/>
  <c r="BT28" i="7"/>
  <c r="CI49" i="7"/>
  <c r="CH49" i="7"/>
  <c r="BY33" i="2"/>
  <c r="CK33" i="2"/>
  <c r="CG33" i="2"/>
  <c r="CK65" i="2"/>
  <c r="BY8" i="2"/>
  <c r="CC12" i="2"/>
  <c r="CC8" i="2"/>
  <c r="CG48" i="2"/>
  <c r="CK88" i="2"/>
  <c r="CL8" i="2"/>
  <c r="CK8" i="2"/>
  <c r="BS87" i="2"/>
  <c r="BZ102" i="2"/>
  <c r="BY91" i="2"/>
  <c r="BS59" i="2"/>
  <c r="CD102" i="2"/>
  <c r="BO102" i="2"/>
  <c r="CF14" i="2"/>
  <c r="BQ14" i="2"/>
  <c r="CL56" i="2"/>
  <c r="BM56" i="2"/>
  <c r="CE2" i="2"/>
  <c r="BO2" i="2"/>
  <c r="CB65" i="2"/>
  <c r="BL65" i="2"/>
  <c r="CG91" i="2"/>
  <c r="BQ91" i="2"/>
  <c r="CD30" i="2"/>
  <c r="BN30" i="2"/>
  <c r="CK71" i="2"/>
  <c r="BM71" i="2"/>
  <c r="BT71" i="2" s="1"/>
  <c r="CB8" i="2"/>
  <c r="BL8" i="2"/>
  <c r="CF8" i="2"/>
  <c r="BP8" i="2"/>
  <c r="CF88" i="2"/>
  <c r="BP88" i="2"/>
  <c r="BY88" i="2"/>
  <c r="BJ88" i="2"/>
  <c r="BY56" i="2"/>
  <c r="BI56" i="2"/>
  <c r="BT13" i="2"/>
  <c r="BS71" i="2"/>
  <c r="CF48" i="2"/>
  <c r="BP48" i="2"/>
  <c r="CF12" i="2"/>
  <c r="BP12" i="2"/>
  <c r="CL91" i="2"/>
  <c r="BM91" i="2"/>
  <c r="BT44" i="2"/>
  <c r="CG56" i="2"/>
  <c r="BQ56" i="2"/>
  <c r="CE14" i="2"/>
  <c r="BO14" i="2"/>
  <c r="CB91" i="2"/>
  <c r="BZ54" i="2"/>
  <c r="BJ54" i="2"/>
  <c r="CB88" i="2"/>
  <c r="BL88" i="2"/>
  <c r="BT103" i="2"/>
  <c r="CA91" i="2"/>
  <c r="BK91" i="2"/>
  <c r="BY14" i="2"/>
  <c r="BI14" i="2"/>
  <c r="BY2" i="2"/>
  <c r="BI2" i="2"/>
  <c r="CD33" i="2"/>
  <c r="BO33" i="2"/>
  <c r="BY12" i="2"/>
  <c r="BJ12" i="2"/>
  <c r="CB33" i="2"/>
  <c r="CB48" i="2"/>
  <c r="BL48" i="2"/>
  <c r="CC65" i="2"/>
  <c r="BN65" i="2"/>
  <c r="CB12" i="2"/>
  <c r="BL12" i="2"/>
  <c r="BT59" i="2"/>
  <c r="BS5" i="2"/>
  <c r="CF23" i="2"/>
  <c r="BP23" i="2"/>
  <c r="CD56" i="2"/>
  <c r="BO56" i="2"/>
  <c r="CD8" i="2"/>
  <c r="BO8" i="2"/>
  <c r="CF33" i="2"/>
  <c r="BP33" i="2"/>
  <c r="CL54" i="2"/>
  <c r="BR54" i="2"/>
  <c r="CC88" i="2"/>
  <c r="BN88" i="2"/>
  <c r="BS44" i="2"/>
  <c r="CC48" i="2"/>
  <c r="BN48" i="2"/>
  <c r="CL102" i="2"/>
  <c r="BM102" i="2"/>
  <c r="CC73" i="2"/>
  <c r="BN73" i="2"/>
  <c r="BT87" i="2"/>
  <c r="BZ8" i="2"/>
  <c r="BK8" i="2"/>
  <c r="CA12" i="2"/>
  <c r="BK12" i="2"/>
  <c r="CG23" i="2"/>
  <c r="BR23" i="2"/>
  <c r="CL77" i="2"/>
  <c r="BM77" i="2"/>
  <c r="BT77" i="2" s="1"/>
  <c r="BS11" i="2"/>
  <c r="BY48" i="2"/>
  <c r="BJ48" i="2"/>
  <c r="CL14" i="2"/>
  <c r="BM14" i="2"/>
  <c r="CG2" i="2"/>
  <c r="BQ2" i="2"/>
  <c r="CG12" i="2"/>
  <c r="BR12" i="2"/>
  <c r="CB54" i="2"/>
  <c r="BL54" i="2"/>
  <c r="CG65" i="2"/>
  <c r="BR65" i="2"/>
  <c r="BZ30" i="2"/>
  <c r="BJ30" i="2"/>
  <c r="BS103" i="2"/>
  <c r="BZ2" i="2"/>
  <c r="BK2" i="2"/>
  <c r="BS13" i="2"/>
  <c r="BT11" i="2"/>
  <c r="CL88" i="2"/>
  <c r="BR88" i="2"/>
  <c r="CG102" i="2"/>
  <c r="BQ102" i="2"/>
  <c r="CK73" i="2"/>
  <c r="BI73" i="2"/>
  <c r="CK54" i="2"/>
  <c r="BI54" i="2"/>
  <c r="BT5" i="2"/>
  <c r="BZ33" i="2"/>
  <c r="BK33" i="2"/>
  <c r="CB73" i="2"/>
  <c r="BL73" i="2"/>
  <c r="CB2" i="2"/>
  <c r="BL2" i="2"/>
  <c r="CF65" i="2"/>
  <c r="BP65" i="2"/>
  <c r="CB23" i="2"/>
  <c r="BM23" i="2"/>
  <c r="CL73" i="2"/>
  <c r="BR73" i="2"/>
  <c r="BS39" i="2"/>
  <c r="BT39" i="2"/>
  <c r="BZ56" i="2"/>
  <c r="BK56" i="2"/>
  <c r="CA59" i="2"/>
  <c r="CD87" i="2"/>
  <c r="CE65" i="2"/>
  <c r="CA39" i="2"/>
  <c r="CG30" i="2"/>
  <c r="CE71" i="2"/>
  <c r="CB103" i="2"/>
  <c r="CG88" i="2"/>
  <c r="CK103" i="2"/>
  <c r="BZ23" i="2"/>
  <c r="CK30" i="2"/>
  <c r="CL103" i="2"/>
  <c r="CE23" i="2"/>
  <c r="CD23" i="2"/>
  <c r="CE59" i="2"/>
  <c r="CB39" i="2"/>
  <c r="CG87" i="2"/>
  <c r="CG11" i="2"/>
  <c r="CF103" i="2"/>
  <c r="CB5" i="2"/>
  <c r="CE39" i="2"/>
  <c r="CL11" i="2"/>
  <c r="CF87" i="2"/>
  <c r="CA44" i="2"/>
  <c r="BG43" i="2"/>
  <c r="CE88" i="2"/>
  <c r="CD5" i="2"/>
  <c r="BZ77" i="2"/>
  <c r="CG71" i="2"/>
  <c r="CK5" i="2"/>
  <c r="CF39" i="2"/>
  <c r="CD54" i="2"/>
  <c r="BZ44" i="2"/>
  <c r="CB14" i="2"/>
  <c r="CG77" i="2"/>
  <c r="CB59" i="2"/>
  <c r="CD73" i="2"/>
  <c r="CB71" i="2"/>
  <c r="CL59" i="2"/>
  <c r="CD59" i="2"/>
  <c r="CA88" i="2"/>
  <c r="CF102" i="2"/>
  <c r="CC56" i="2"/>
  <c r="CD91" i="2"/>
  <c r="CC77" i="2"/>
  <c r="BZ87" i="2"/>
  <c r="BY13" i="2"/>
  <c r="CA71" i="2"/>
  <c r="CF91" i="2"/>
  <c r="CC71" i="2"/>
  <c r="BY39" i="2"/>
  <c r="CG13" i="2"/>
  <c r="CA13" i="2"/>
  <c r="CL65" i="2"/>
  <c r="CC91" i="2"/>
  <c r="CG5" i="2"/>
  <c r="CF56" i="2"/>
  <c r="CA23" i="2"/>
  <c r="CG59" i="2"/>
  <c r="CC102" i="2"/>
  <c r="CC30" i="2"/>
  <c r="BY11" i="2"/>
  <c r="CL71" i="2"/>
  <c r="BZ73" i="2"/>
  <c r="CA103" i="2"/>
  <c r="CG54" i="2"/>
  <c r="CA65" i="2"/>
  <c r="CE48" i="2"/>
  <c r="CD103" i="2"/>
  <c r="CC14" i="2"/>
  <c r="BG56" i="2"/>
  <c r="BZ11" i="2"/>
  <c r="CK14" i="2"/>
  <c r="BY77" i="2"/>
  <c r="BG2" i="2"/>
  <c r="BY73" i="2"/>
  <c r="CF44" i="2"/>
  <c r="CK59" i="2"/>
  <c r="BF91" i="2"/>
  <c r="CM91" i="2" s="1"/>
  <c r="CF5" i="2"/>
  <c r="CF73" i="2"/>
  <c r="CA5" i="2"/>
  <c r="CF59" i="2"/>
  <c r="CC39" i="2"/>
  <c r="CA54" i="2"/>
  <c r="CA33" i="2"/>
  <c r="AV60" i="2"/>
  <c r="BJ60" i="2" s="1"/>
  <c r="AZ60" i="2"/>
  <c r="BN60" i="2" s="1"/>
  <c r="BD60" i="2"/>
  <c r="BR60" i="2" s="1"/>
  <c r="CA14" i="2"/>
  <c r="CB77" i="2"/>
  <c r="CB11" i="2"/>
  <c r="CB102" i="2"/>
  <c r="CK56" i="2"/>
  <c r="CK102" i="2"/>
  <c r="CD71" i="2"/>
  <c r="CK11" i="2"/>
  <c r="BF43" i="2"/>
  <c r="CM43" i="2" s="1"/>
  <c r="CD44" i="2"/>
  <c r="CE77" i="2"/>
  <c r="CF13" i="2"/>
  <c r="CL44" i="2"/>
  <c r="BZ103" i="2"/>
  <c r="BG23" i="2"/>
  <c r="CD77" i="2"/>
  <c r="CG103" i="2"/>
  <c r="CF71" i="2"/>
  <c r="CC44" i="2"/>
  <c r="BF88" i="2"/>
  <c r="CM88" i="2" s="1"/>
  <c r="CC59" i="2"/>
  <c r="BG91" i="2"/>
  <c r="CA2" i="2"/>
  <c r="BG44" i="2"/>
  <c r="CF54" i="2"/>
  <c r="CG39" i="2"/>
  <c r="CE103" i="2"/>
  <c r="BZ59" i="2"/>
  <c r="CB30" i="2"/>
  <c r="CG14" i="2"/>
  <c r="CL30" i="2"/>
  <c r="BY44" i="2"/>
  <c r="BY87" i="2"/>
  <c r="CK77" i="2"/>
  <c r="CK91" i="2"/>
  <c r="CL39" i="2"/>
  <c r="CC11" i="2"/>
  <c r="BZ5" i="2"/>
  <c r="CE54" i="2"/>
  <c r="CK39" i="2"/>
  <c r="BY30" i="2"/>
  <c r="CE73" i="2"/>
  <c r="CE5" i="2"/>
  <c r="BF71" i="2"/>
  <c r="CM71" i="2" s="1"/>
  <c r="CL13" i="2"/>
  <c r="CC13" i="2"/>
  <c r="AU60" i="2"/>
  <c r="BI60" i="2" s="1"/>
  <c r="AY60" i="2"/>
  <c r="BC60" i="2"/>
  <c r="BQ60" i="2" s="1"/>
  <c r="AU64" i="2"/>
  <c r="BI64" i="2" s="1"/>
  <c r="AY64" i="2"/>
  <c r="BM64" i="2" s="1"/>
  <c r="BC64" i="2"/>
  <c r="BQ64" i="2" s="1"/>
  <c r="BA34" i="2"/>
  <c r="BO34" i="2" s="1"/>
  <c r="AU69" i="2"/>
  <c r="BI69" i="2" s="1"/>
  <c r="AU41" i="2"/>
  <c r="BI41" i="2" s="1"/>
  <c r="AY41" i="2"/>
  <c r="BM41" i="2" s="1"/>
  <c r="BC41" i="2"/>
  <c r="BQ41" i="2" s="1"/>
  <c r="CC23" i="2"/>
  <c r="CA48" i="2"/>
  <c r="BZ48" i="2"/>
  <c r="CL23" i="2"/>
  <c r="CF11" i="2"/>
  <c r="BY103" i="2"/>
  <c r="BF87" i="2"/>
  <c r="CN87" i="2" s="1"/>
  <c r="CD2" i="2"/>
  <c r="BG71" i="2"/>
  <c r="CA73" i="2"/>
  <c r="CD11" i="2"/>
  <c r="CG73" i="2"/>
  <c r="CE44" i="2"/>
  <c r="CK13" i="2"/>
  <c r="CB13" i="2"/>
  <c r="BF8" i="2"/>
  <c r="CM8" i="2" s="1"/>
  <c r="CF30" i="2"/>
  <c r="CK44" i="2"/>
  <c r="CE56" i="2"/>
  <c r="BZ71" i="2"/>
  <c r="CK2" i="2"/>
  <c r="BY71" i="2"/>
  <c r="BG54" i="2"/>
  <c r="CE91" i="2"/>
  <c r="CB56" i="2"/>
  <c r="CB44" i="2"/>
  <c r="CA56" i="2"/>
  <c r="AX27" i="2"/>
  <c r="BL27" i="2" s="1"/>
  <c r="AX64" i="2"/>
  <c r="BL64" i="2" s="1"/>
  <c r="BB64" i="2"/>
  <c r="BP64" i="2" s="1"/>
  <c r="AV64" i="2"/>
  <c r="BJ64" i="2" s="1"/>
  <c r="AZ64" i="2"/>
  <c r="BN64" i="2" s="1"/>
  <c r="BD64" i="2"/>
  <c r="BR64" i="2" s="1"/>
  <c r="BB96" i="2"/>
  <c r="BP96" i="2" s="1"/>
  <c r="AZ96" i="2"/>
  <c r="BN96" i="2" s="1"/>
  <c r="BD96" i="2"/>
  <c r="BR96" i="2" s="1"/>
  <c r="AV34" i="2"/>
  <c r="AZ82" i="2"/>
  <c r="BN82" i="2" s="1"/>
  <c r="CK23" i="2"/>
  <c r="BF56" i="2"/>
  <c r="BF44" i="2"/>
  <c r="CM44" i="2" s="1"/>
  <c r="CA77" i="2"/>
  <c r="CD39" i="2"/>
  <c r="CC54" i="2"/>
  <c r="CM4" i="2"/>
  <c r="CO4" i="2" s="1"/>
  <c r="BF2" i="2"/>
  <c r="BF5" i="2"/>
  <c r="CM5" i="2" s="1"/>
  <c r="BG73" i="2"/>
  <c r="BY23" i="2"/>
  <c r="CG44" i="2"/>
  <c r="BF59" i="2"/>
  <c r="CN59" i="2" s="1"/>
  <c r="BG33" i="2"/>
  <c r="CL12" i="2"/>
  <c r="CF77" i="2"/>
  <c r="BZ39" i="2"/>
  <c r="BF39" i="2"/>
  <c r="CN39" i="2" s="1"/>
  <c r="BF73" i="2"/>
  <c r="BZ91" i="2"/>
  <c r="BG30" i="2"/>
  <c r="CA102" i="2"/>
  <c r="BG65" i="2"/>
  <c r="CE11" i="2"/>
  <c r="CE30" i="2"/>
  <c r="CE8" i="2"/>
  <c r="BF33" i="2"/>
  <c r="BF13" i="2"/>
  <c r="CC103" i="2"/>
  <c r="BZ65" i="2"/>
  <c r="BF23" i="2"/>
  <c r="CD48" i="2"/>
  <c r="BG59" i="2"/>
  <c r="CD65" i="2"/>
  <c r="BZ12" i="2"/>
  <c r="CA11" i="2"/>
  <c r="BG14" i="2"/>
  <c r="BG12" i="2"/>
  <c r="CA30" i="2"/>
  <c r="BG102" i="2"/>
  <c r="BY65" i="2"/>
  <c r="CE102" i="2"/>
  <c r="BY5" i="2"/>
  <c r="BF54" i="2"/>
  <c r="CM54" i="2" s="1"/>
  <c r="CC5" i="2"/>
  <c r="BG11" i="2"/>
  <c r="CA8" i="2"/>
  <c r="CE33" i="2"/>
  <c r="CD88" i="2"/>
  <c r="BG8" i="2"/>
  <c r="BG88" i="2"/>
  <c r="BZ14" i="2"/>
  <c r="BG103" i="2"/>
  <c r="BY59" i="2"/>
  <c r="CB87" i="2"/>
  <c r="BG87" i="2"/>
  <c r="CE87" i="2"/>
  <c r="BF11" i="2"/>
  <c r="BG39" i="2"/>
  <c r="BY54" i="2"/>
  <c r="CL5" i="2"/>
  <c r="BG13" i="2"/>
  <c r="BG48" i="2"/>
  <c r="CE13" i="2"/>
  <c r="CD13" i="2"/>
  <c r="BZ13" i="2"/>
  <c r="CE12" i="2"/>
  <c r="CD12" i="2"/>
  <c r="BF48" i="2"/>
  <c r="BF103" i="2"/>
  <c r="BZ88" i="2"/>
  <c r="BF30" i="2"/>
  <c r="BF77" i="2"/>
  <c r="CC87" i="2"/>
  <c r="CL87" i="2"/>
  <c r="CK87" i="2"/>
  <c r="BF14" i="2"/>
  <c r="BF12" i="2"/>
  <c r="BG77" i="2"/>
  <c r="CD14" i="2"/>
  <c r="BF102" i="2"/>
  <c r="BF65" i="2"/>
  <c r="CA87" i="2"/>
  <c r="BG5" i="2"/>
  <c r="AV69" i="2"/>
  <c r="BJ69" i="2" s="1"/>
  <c r="AV28" i="2"/>
  <c r="BJ28" i="2" s="1"/>
  <c r="AZ28" i="2"/>
  <c r="BN28" i="2" s="1"/>
  <c r="BD28" i="2"/>
  <c r="BR28" i="2" s="1"/>
  <c r="AZ36" i="2"/>
  <c r="BN36" i="2" s="1"/>
  <c r="AV40" i="2"/>
  <c r="BJ40" i="2" s="1"/>
  <c r="AZ40" i="2"/>
  <c r="BN40" i="2" s="1"/>
  <c r="BD40" i="2"/>
  <c r="BR40" i="2" s="1"/>
  <c r="AZ41" i="2"/>
  <c r="BN41" i="2" s="1"/>
  <c r="AV101" i="2"/>
  <c r="BJ101" i="2" s="1"/>
  <c r="AZ101" i="2"/>
  <c r="BN101" i="2" s="1"/>
  <c r="BD101" i="2"/>
  <c r="BR101" i="2" s="1"/>
  <c r="BA69" i="2"/>
  <c r="BO69" i="2" s="1"/>
  <c r="AW42" i="2"/>
  <c r="BK42" i="2" s="1"/>
  <c r="BA42" i="2"/>
  <c r="BO42" i="2" s="1"/>
  <c r="AW36" i="2"/>
  <c r="BK36" i="2" s="1"/>
  <c r="BA36" i="2"/>
  <c r="BO36" i="2" s="1"/>
  <c r="AX105" i="2"/>
  <c r="BL105" i="2" s="1"/>
  <c r="BB105" i="2"/>
  <c r="BP105" i="2" s="1"/>
  <c r="AX67" i="2"/>
  <c r="BL67" i="2" s="1"/>
  <c r="BB67" i="2"/>
  <c r="BP67" i="2" s="1"/>
  <c r="AV79" i="2"/>
  <c r="BJ79" i="2" s="1"/>
  <c r="AX15" i="2"/>
  <c r="BL15" i="2" s="1"/>
  <c r="AU96" i="2"/>
  <c r="BI96" i="2" s="1"/>
  <c r="AY96" i="2"/>
  <c r="BM96" i="2" s="1"/>
  <c r="BC96" i="2"/>
  <c r="BQ96" i="2" s="1"/>
  <c r="AV82" i="2"/>
  <c r="BJ82" i="2" s="1"/>
  <c r="BD82" i="2"/>
  <c r="BR82" i="2" s="1"/>
  <c r="AX72" i="2"/>
  <c r="BL72" i="2" s="1"/>
  <c r="BB72" i="2"/>
  <c r="BP72" i="2" s="1"/>
  <c r="AV72" i="2"/>
  <c r="BJ72" i="2" s="1"/>
  <c r="AZ72" i="2"/>
  <c r="BN72" i="2" s="1"/>
  <c r="BD72" i="2"/>
  <c r="BR72" i="2" s="1"/>
  <c r="AW76" i="2"/>
  <c r="BK76" i="2" s="1"/>
  <c r="BA76" i="2"/>
  <c r="BO76" i="2" s="1"/>
  <c r="AW28" i="2"/>
  <c r="BK28" i="2" s="1"/>
  <c r="BA28" i="2"/>
  <c r="BO28" i="2" s="1"/>
  <c r="AY28" i="2"/>
  <c r="BM28" i="2" s="1"/>
  <c r="AU67" i="2"/>
  <c r="BI67" i="2" s="1"/>
  <c r="AY67" i="2"/>
  <c r="BM67" i="2" s="1"/>
  <c r="BC67" i="2"/>
  <c r="BQ67" i="2" s="1"/>
  <c r="AU79" i="2"/>
  <c r="BI79" i="2" s="1"/>
  <c r="AY79" i="2"/>
  <c r="BM79" i="2" s="1"/>
  <c r="BC79" i="2"/>
  <c r="BQ79" i="2" s="1"/>
  <c r="AX36" i="2"/>
  <c r="BL36" i="2" s="1"/>
  <c r="BB36" i="2"/>
  <c r="BP36" i="2" s="1"/>
  <c r="AW101" i="2"/>
  <c r="BK101" i="2" s="1"/>
  <c r="BA101" i="2"/>
  <c r="BO101" i="2" s="1"/>
  <c r="AV27" i="2"/>
  <c r="BJ27" i="2" s="1"/>
  <c r="AZ27" i="2"/>
  <c r="BN27" i="2" s="1"/>
  <c r="BD27" i="2"/>
  <c r="BR27" i="2" s="1"/>
  <c r="AX60" i="2"/>
  <c r="BL60" i="2" s="1"/>
  <c r="BB60" i="2"/>
  <c r="BP60" i="2" s="1"/>
  <c r="AW27" i="2"/>
  <c r="BK27" i="2" s="1"/>
  <c r="BA27" i="2"/>
  <c r="BO27" i="2" s="1"/>
  <c r="AV7" i="2"/>
  <c r="BJ7" i="2" s="1"/>
  <c r="AX34" i="2"/>
  <c r="BL34" i="2" s="1"/>
  <c r="BB34" i="2"/>
  <c r="BP34" i="2" s="1"/>
  <c r="BC69" i="2"/>
  <c r="BQ69" i="2" s="1"/>
  <c r="AW69" i="2"/>
  <c r="BK69" i="2" s="1"/>
  <c r="AW82" i="2"/>
  <c r="BK82" i="2" s="1"/>
  <c r="BA82" i="2"/>
  <c r="BO82" i="2" s="1"/>
  <c r="AU72" i="2"/>
  <c r="AY72" i="2"/>
  <c r="BM72" i="2" s="1"/>
  <c r="BC72" i="2"/>
  <c r="BA72" i="2"/>
  <c r="BO72" i="2" s="1"/>
  <c r="BB76" i="2"/>
  <c r="BP76" i="2" s="1"/>
  <c r="AZ105" i="2"/>
  <c r="BN105" i="2" s="1"/>
  <c r="AV42" i="2"/>
  <c r="BJ42" i="2" s="1"/>
  <c r="AZ42" i="2"/>
  <c r="BN42" i="2" s="1"/>
  <c r="BD42" i="2"/>
  <c r="BR42" i="2" s="1"/>
  <c r="AZ67" i="2"/>
  <c r="BN67" i="2" s="1"/>
  <c r="AZ79" i="2"/>
  <c r="BN79" i="2" s="1"/>
  <c r="BD79" i="2"/>
  <c r="BR79" i="2" s="1"/>
  <c r="AU40" i="2"/>
  <c r="BI40" i="2" s="1"/>
  <c r="AY40" i="2"/>
  <c r="BC40" i="2"/>
  <c r="BQ40" i="2" s="1"/>
  <c r="AX41" i="2"/>
  <c r="BL41" i="2" s="1"/>
  <c r="BB41" i="2"/>
  <c r="BP41" i="2" s="1"/>
  <c r="AZ34" i="2"/>
  <c r="BN34" i="2" s="1"/>
  <c r="BD34" i="2"/>
  <c r="BR34" i="2" s="1"/>
  <c r="AW72" i="2"/>
  <c r="BK72" i="2" s="1"/>
  <c r="AW60" i="2"/>
  <c r="BA60" i="2"/>
  <c r="BO60" i="2" s="1"/>
  <c r="AW64" i="2"/>
  <c r="BK64" i="2" s="1"/>
  <c r="BA64" i="2"/>
  <c r="BO64" i="2" s="1"/>
  <c r="AZ69" i="2"/>
  <c r="BN69" i="2" s="1"/>
  <c r="BD69" i="2"/>
  <c r="BR69" i="2" s="1"/>
  <c r="AW15" i="2"/>
  <c r="BK15" i="2" s="1"/>
  <c r="BA15" i="2"/>
  <c r="BO15" i="2" s="1"/>
  <c r="AY42" i="2"/>
  <c r="BM42" i="2" s="1"/>
  <c r="AY36" i="2"/>
  <c r="BM36" i="2" s="1"/>
  <c r="BB27" i="2"/>
  <c r="AW7" i="2"/>
  <c r="BK7" i="2" s="1"/>
  <c r="BA7" i="2"/>
  <c r="BO7" i="2" s="1"/>
  <c r="AX28" i="2"/>
  <c r="BL28" i="2" s="1"/>
  <c r="BB28" i="2"/>
  <c r="BP28" i="2" s="1"/>
  <c r="AU105" i="2"/>
  <c r="BI105" i="2" s="1"/>
  <c r="AY105" i="2"/>
  <c r="BM105" i="2" s="1"/>
  <c r="BC105" i="2"/>
  <c r="BQ105" i="2" s="1"/>
  <c r="AV67" i="2"/>
  <c r="BJ67" i="2" s="1"/>
  <c r="BD67" i="2"/>
  <c r="AU36" i="2"/>
  <c r="BI36" i="2" s="1"/>
  <c r="BC36" i="2"/>
  <c r="BQ36" i="2" s="1"/>
  <c r="AV41" i="2"/>
  <c r="BJ41" i="2" s="1"/>
  <c r="BD41" i="2"/>
  <c r="BR41" i="2" s="1"/>
  <c r="AU27" i="2"/>
  <c r="BI27" i="2" s="1"/>
  <c r="AY27" i="2"/>
  <c r="BM27" i="2" s="1"/>
  <c r="BC27" i="2"/>
  <c r="BQ27" i="2" s="1"/>
  <c r="AX7" i="2"/>
  <c r="BL7" i="2" s="1"/>
  <c r="BB7" i="2"/>
  <c r="BP7" i="2" s="1"/>
  <c r="AZ7" i="2"/>
  <c r="BN7" i="2" s="1"/>
  <c r="BD7" i="2"/>
  <c r="BR7" i="2" s="1"/>
  <c r="AV96" i="2"/>
  <c r="BJ96" i="2" s="1"/>
  <c r="AW34" i="2"/>
  <c r="BK34" i="2" s="1"/>
  <c r="AY34" i="2"/>
  <c r="AY69" i="2"/>
  <c r="BM69" i="2" s="1"/>
  <c r="BB15" i="2"/>
  <c r="BP15" i="2" s="1"/>
  <c r="AZ15" i="2"/>
  <c r="BN15" i="2" s="1"/>
  <c r="BD15" i="2"/>
  <c r="BR15" i="2" s="1"/>
  <c r="AV76" i="2"/>
  <c r="BJ76" i="2" s="1"/>
  <c r="AZ76" i="2"/>
  <c r="BN76" i="2" s="1"/>
  <c r="BD76" i="2"/>
  <c r="BR76" i="2" s="1"/>
  <c r="AX76" i="2"/>
  <c r="BL76" i="2" s="1"/>
  <c r="AU28" i="2"/>
  <c r="BI28" i="2" s="1"/>
  <c r="BC28" i="2"/>
  <c r="BQ28" i="2" s="1"/>
  <c r="AV105" i="2"/>
  <c r="BJ105" i="2" s="1"/>
  <c r="BD105" i="2"/>
  <c r="BR105" i="2" s="1"/>
  <c r="AU42" i="2"/>
  <c r="BI42" i="2" s="1"/>
  <c r="BC42" i="2"/>
  <c r="BQ42" i="2" s="1"/>
  <c r="AW67" i="2"/>
  <c r="BK67" i="2" s="1"/>
  <c r="BA67" i="2"/>
  <c r="BO67" i="2" s="1"/>
  <c r="AV36" i="2"/>
  <c r="BD36" i="2"/>
  <c r="BR36" i="2" s="1"/>
  <c r="AU101" i="2"/>
  <c r="BI101" i="2" s="1"/>
  <c r="AY101" i="2"/>
  <c r="BC101" i="2"/>
  <c r="AU7" i="2"/>
  <c r="BI7" i="2" s="1"/>
  <c r="AY7" i="2"/>
  <c r="BM7" i="2" s="1"/>
  <c r="BC7" i="2"/>
  <c r="BQ7" i="2" s="1"/>
  <c r="AU82" i="2"/>
  <c r="BI82" i="2" s="1"/>
  <c r="AY82" i="2"/>
  <c r="BM82" i="2" s="1"/>
  <c r="BC82" i="2"/>
  <c r="BQ82" i="2" s="1"/>
  <c r="AW96" i="2"/>
  <c r="BA96" i="2"/>
  <c r="BO96" i="2" s="1"/>
  <c r="AX69" i="2"/>
  <c r="BL69" i="2" s="1"/>
  <c r="BB69" i="2"/>
  <c r="BP69" i="2" s="1"/>
  <c r="AX82" i="2"/>
  <c r="BL82" i="2" s="1"/>
  <c r="BB82" i="2"/>
  <c r="BP82" i="2" s="1"/>
  <c r="AV15" i="2"/>
  <c r="BJ15" i="2" s="1"/>
  <c r="AU15" i="2"/>
  <c r="BI15" i="2" s="1"/>
  <c r="AY15" i="2"/>
  <c r="BM15" i="2" s="1"/>
  <c r="BC15" i="2"/>
  <c r="BQ15" i="2" s="1"/>
  <c r="AW79" i="2"/>
  <c r="BK79" i="2" s="1"/>
  <c r="BA79" i="2"/>
  <c r="BO79" i="2" s="1"/>
  <c r="AW41" i="2"/>
  <c r="BK41" i="2" s="1"/>
  <c r="BA41" i="2"/>
  <c r="BO41" i="2" s="1"/>
  <c r="AU76" i="2"/>
  <c r="BI76" i="2" s="1"/>
  <c r="AY76" i="2"/>
  <c r="BM76" i="2" s="1"/>
  <c r="BC76" i="2"/>
  <c r="BQ76" i="2" s="1"/>
  <c r="AW105" i="2"/>
  <c r="BK105" i="2" s="1"/>
  <c r="BA105" i="2"/>
  <c r="BO105" i="2" s="1"/>
  <c r="AW40" i="2"/>
  <c r="BK40" i="2" s="1"/>
  <c r="BA40" i="2"/>
  <c r="BO40" i="2" s="1"/>
  <c r="AX42" i="2"/>
  <c r="BL42" i="2" s="1"/>
  <c r="BB42" i="2"/>
  <c r="BP42" i="2" s="1"/>
  <c r="AX79" i="2"/>
  <c r="BL79" i="2" s="1"/>
  <c r="BB79" i="2"/>
  <c r="BP79" i="2" s="1"/>
  <c r="AX40" i="2"/>
  <c r="BL40" i="2" s="1"/>
  <c r="BB40" i="2"/>
  <c r="BP40" i="2" s="1"/>
  <c r="AX101" i="2"/>
  <c r="BL101" i="2" s="1"/>
  <c r="BB101" i="2"/>
  <c r="BP101" i="2" s="1"/>
  <c r="AS80" i="2"/>
  <c r="AR80" i="2"/>
  <c r="AQ80" i="2"/>
  <c r="AP80" i="2"/>
  <c r="AO80" i="2"/>
  <c r="AN80" i="2"/>
  <c r="AM80" i="2"/>
  <c r="AL80" i="2"/>
  <c r="AK80" i="2"/>
  <c r="AJ80" i="2"/>
  <c r="AH80" i="2"/>
  <c r="AG80" i="2"/>
  <c r="AF80" i="2"/>
  <c r="AE80" i="2"/>
  <c r="AD80" i="2"/>
  <c r="AC80" i="2"/>
  <c r="AB80" i="2"/>
  <c r="AA80" i="2"/>
  <c r="Z80" i="2"/>
  <c r="Y80" i="2"/>
  <c r="AS78" i="2"/>
  <c r="AR78" i="2"/>
  <c r="AQ78" i="2"/>
  <c r="AP78" i="2"/>
  <c r="AO78" i="2"/>
  <c r="AN78" i="2"/>
  <c r="AM78" i="2"/>
  <c r="AL78" i="2"/>
  <c r="AK78" i="2"/>
  <c r="AJ78" i="2"/>
  <c r="AH78" i="2"/>
  <c r="AG78" i="2"/>
  <c r="AF78" i="2"/>
  <c r="AE78" i="2"/>
  <c r="AD78" i="2"/>
  <c r="AC78" i="2"/>
  <c r="AB78" i="2"/>
  <c r="AA78" i="2"/>
  <c r="Z78" i="2"/>
  <c r="Y78" i="2"/>
  <c r="AS85" i="2"/>
  <c r="AR85" i="2"/>
  <c r="AQ85" i="2"/>
  <c r="AP85" i="2"/>
  <c r="AO85" i="2"/>
  <c r="AN85" i="2"/>
  <c r="AM85" i="2"/>
  <c r="AL85" i="2"/>
  <c r="AK85" i="2"/>
  <c r="AJ85" i="2"/>
  <c r="AH85" i="2"/>
  <c r="AG85" i="2"/>
  <c r="AF85" i="2"/>
  <c r="AE85" i="2"/>
  <c r="AD85" i="2"/>
  <c r="AC85" i="2"/>
  <c r="AB85" i="2"/>
  <c r="AA85" i="2"/>
  <c r="Z85" i="2"/>
  <c r="Y85" i="2"/>
  <c r="AS47" i="2"/>
  <c r="AR47" i="2"/>
  <c r="AQ47" i="2"/>
  <c r="AP47" i="2"/>
  <c r="AO47" i="2"/>
  <c r="AN47" i="2"/>
  <c r="AM47" i="2"/>
  <c r="AL47" i="2"/>
  <c r="AK47" i="2"/>
  <c r="AJ47" i="2"/>
  <c r="AH47" i="2"/>
  <c r="AG47" i="2"/>
  <c r="AF47" i="2"/>
  <c r="AE47" i="2"/>
  <c r="AD47" i="2"/>
  <c r="AC47" i="2"/>
  <c r="AB47" i="2"/>
  <c r="AA47" i="2"/>
  <c r="Z47" i="2"/>
  <c r="Y47" i="2"/>
  <c r="AS38" i="2"/>
  <c r="AR38" i="2"/>
  <c r="AQ38" i="2"/>
  <c r="AP38" i="2"/>
  <c r="AO38" i="2"/>
  <c r="AN38" i="2"/>
  <c r="AM38" i="2"/>
  <c r="AL38" i="2"/>
  <c r="AK38" i="2"/>
  <c r="AJ38" i="2"/>
  <c r="AH38" i="2"/>
  <c r="AG38" i="2"/>
  <c r="AF38" i="2"/>
  <c r="AE38" i="2"/>
  <c r="AD38" i="2"/>
  <c r="AC38" i="2"/>
  <c r="AB38" i="2"/>
  <c r="AA38" i="2"/>
  <c r="Z38" i="2"/>
  <c r="Y38" i="2"/>
  <c r="AS106" i="2"/>
  <c r="AR106" i="2"/>
  <c r="AQ106" i="2"/>
  <c r="AP106" i="2"/>
  <c r="AO106" i="2"/>
  <c r="AN106" i="2"/>
  <c r="AM106" i="2"/>
  <c r="AL106" i="2"/>
  <c r="AK106" i="2"/>
  <c r="AJ106" i="2"/>
  <c r="AH106" i="2"/>
  <c r="AG106" i="2"/>
  <c r="AF106" i="2"/>
  <c r="AE106" i="2"/>
  <c r="AD106" i="2"/>
  <c r="AC106" i="2"/>
  <c r="AB106" i="2"/>
  <c r="AA106" i="2"/>
  <c r="Z106" i="2"/>
  <c r="Y106" i="2"/>
  <c r="AS19" i="2"/>
  <c r="AR19" i="2"/>
  <c r="AQ19" i="2"/>
  <c r="AP19" i="2"/>
  <c r="AO19" i="2"/>
  <c r="AN19" i="2"/>
  <c r="AM19" i="2"/>
  <c r="AL19" i="2"/>
  <c r="AK19" i="2"/>
  <c r="AJ19" i="2"/>
  <c r="AH19" i="2"/>
  <c r="AG19" i="2"/>
  <c r="AF19" i="2"/>
  <c r="AE19" i="2"/>
  <c r="AD19" i="2"/>
  <c r="AC19" i="2"/>
  <c r="AB19" i="2"/>
  <c r="AA19" i="2"/>
  <c r="Z19" i="2"/>
  <c r="Y19" i="2"/>
  <c r="AS83" i="2"/>
  <c r="AR83" i="2"/>
  <c r="AQ83" i="2"/>
  <c r="AP83" i="2"/>
  <c r="AO83" i="2"/>
  <c r="AN83" i="2"/>
  <c r="AM83" i="2"/>
  <c r="AL83" i="2"/>
  <c r="AK83" i="2"/>
  <c r="AJ83" i="2"/>
  <c r="AH83" i="2"/>
  <c r="AG83" i="2"/>
  <c r="AF83" i="2"/>
  <c r="AE83" i="2"/>
  <c r="AD83" i="2"/>
  <c r="AC83" i="2"/>
  <c r="AB83" i="2"/>
  <c r="AA83" i="2"/>
  <c r="Z83" i="2"/>
  <c r="Y83" i="2"/>
  <c r="AS45" i="2"/>
  <c r="AR45" i="2"/>
  <c r="AQ45" i="2"/>
  <c r="AP45" i="2"/>
  <c r="AO45" i="2"/>
  <c r="AN45" i="2"/>
  <c r="AM45" i="2"/>
  <c r="AL45" i="2"/>
  <c r="AK45" i="2"/>
  <c r="AJ45" i="2"/>
  <c r="AH45" i="2"/>
  <c r="AG45" i="2"/>
  <c r="AF45" i="2"/>
  <c r="AE45" i="2"/>
  <c r="AD45" i="2"/>
  <c r="AC45" i="2"/>
  <c r="AB45" i="2"/>
  <c r="AA45" i="2"/>
  <c r="Z45" i="2"/>
  <c r="Y45" i="2"/>
  <c r="AS46" i="2"/>
  <c r="AR46" i="2"/>
  <c r="AQ46" i="2"/>
  <c r="AP46" i="2"/>
  <c r="AO46" i="2"/>
  <c r="AN46" i="2"/>
  <c r="AM46" i="2"/>
  <c r="AL46" i="2"/>
  <c r="AK46" i="2"/>
  <c r="AJ46" i="2"/>
  <c r="AH46" i="2"/>
  <c r="AG46" i="2"/>
  <c r="AF46" i="2"/>
  <c r="AE46" i="2"/>
  <c r="AD46" i="2"/>
  <c r="AC46" i="2"/>
  <c r="AB46" i="2"/>
  <c r="AA46" i="2"/>
  <c r="Z46" i="2"/>
  <c r="Y46" i="2"/>
  <c r="AS18" i="2"/>
  <c r="AR18" i="2"/>
  <c r="AQ18" i="2"/>
  <c r="AP18" i="2"/>
  <c r="AO18" i="2"/>
  <c r="AN18" i="2"/>
  <c r="AM18" i="2"/>
  <c r="AL18" i="2"/>
  <c r="AK18" i="2"/>
  <c r="AJ18" i="2"/>
  <c r="AH18" i="2"/>
  <c r="AG18" i="2"/>
  <c r="AF18" i="2"/>
  <c r="AE18" i="2"/>
  <c r="AD18" i="2"/>
  <c r="AC18" i="2"/>
  <c r="AB18" i="2"/>
  <c r="AA18" i="2"/>
  <c r="Z18" i="2"/>
  <c r="Y18" i="2"/>
  <c r="AS97" i="2"/>
  <c r="AR97" i="2"/>
  <c r="AQ97" i="2"/>
  <c r="AP97" i="2"/>
  <c r="AO97" i="2"/>
  <c r="AN97" i="2"/>
  <c r="AM97" i="2"/>
  <c r="AL97" i="2"/>
  <c r="AK97" i="2"/>
  <c r="AJ97" i="2"/>
  <c r="AH97" i="2"/>
  <c r="AG97" i="2"/>
  <c r="AF97" i="2"/>
  <c r="AE97" i="2"/>
  <c r="AD97" i="2"/>
  <c r="AC97" i="2"/>
  <c r="AB97" i="2"/>
  <c r="AA97" i="2"/>
  <c r="Z97" i="2"/>
  <c r="Y97" i="2"/>
  <c r="AS74" i="2"/>
  <c r="AR74" i="2"/>
  <c r="AQ74" i="2"/>
  <c r="AP74" i="2"/>
  <c r="AO74" i="2"/>
  <c r="AN74" i="2"/>
  <c r="AM74" i="2"/>
  <c r="AL74" i="2"/>
  <c r="AK74" i="2"/>
  <c r="AJ74" i="2"/>
  <c r="AH74" i="2"/>
  <c r="AG74" i="2"/>
  <c r="AF74" i="2"/>
  <c r="AE74" i="2"/>
  <c r="AD74" i="2"/>
  <c r="AC74" i="2"/>
  <c r="AB74" i="2"/>
  <c r="AA74" i="2"/>
  <c r="Z74" i="2"/>
  <c r="Y74" i="2"/>
  <c r="AS55" i="2"/>
  <c r="AR55" i="2"/>
  <c r="AQ55" i="2"/>
  <c r="AP55" i="2"/>
  <c r="AO55" i="2"/>
  <c r="AN55" i="2"/>
  <c r="AM55" i="2"/>
  <c r="AL55" i="2"/>
  <c r="AK55" i="2"/>
  <c r="AJ55" i="2"/>
  <c r="AH55" i="2"/>
  <c r="AG55" i="2"/>
  <c r="AF55" i="2"/>
  <c r="AE55" i="2"/>
  <c r="AD55" i="2"/>
  <c r="AC55" i="2"/>
  <c r="AB55" i="2"/>
  <c r="AA55" i="2"/>
  <c r="Z55" i="2"/>
  <c r="Y55" i="2"/>
  <c r="BV12" i="7" l="1"/>
  <c r="BW62" i="7"/>
  <c r="BW12" i="7"/>
  <c r="CI43" i="2"/>
  <c r="BV80" i="7"/>
  <c r="BW13" i="2"/>
  <c r="BV13" i="2"/>
  <c r="BW44" i="2"/>
  <c r="BV44" i="2"/>
  <c r="BW87" i="2"/>
  <c r="BV87" i="2"/>
  <c r="BW4" i="2"/>
  <c r="BV4" i="2"/>
  <c r="BW39" i="2"/>
  <c r="BV39" i="2"/>
  <c r="BW71" i="2"/>
  <c r="BV71" i="2"/>
  <c r="BV59" i="2"/>
  <c r="BW59" i="2"/>
  <c r="BW11" i="2"/>
  <c r="BV11" i="2"/>
  <c r="BW62" i="2"/>
  <c r="BV62" i="2"/>
  <c r="BW103" i="2"/>
  <c r="BV103" i="2"/>
  <c r="BW5" i="2"/>
  <c r="BV5" i="2"/>
  <c r="BW57" i="2"/>
  <c r="BV57" i="2"/>
  <c r="BW41" i="7"/>
  <c r="BV41" i="7"/>
  <c r="BV66" i="7"/>
  <c r="BW66" i="7"/>
  <c r="BW31" i="7"/>
  <c r="BV31" i="7"/>
  <c r="BW20" i="7"/>
  <c r="BV20" i="7"/>
  <c r="BW67" i="7"/>
  <c r="BV67" i="7"/>
  <c r="BW17" i="7"/>
  <c r="BV17" i="7"/>
  <c r="BW39" i="7"/>
  <c r="BV39" i="7"/>
  <c r="BW65" i="7"/>
  <c r="BV65" i="7"/>
  <c r="BW69" i="7"/>
  <c r="BV69" i="7"/>
  <c r="BW86" i="7"/>
  <c r="BV86" i="7"/>
  <c r="BW56" i="7"/>
  <c r="BV56" i="7"/>
  <c r="BW29" i="7"/>
  <c r="BV29" i="7"/>
  <c r="BW73" i="7"/>
  <c r="BV73" i="7"/>
  <c r="BW53" i="7"/>
  <c r="BV53" i="7"/>
  <c r="BW3" i="7"/>
  <c r="BV3" i="7"/>
  <c r="BW54" i="7"/>
  <c r="BV54" i="7"/>
  <c r="BW15" i="7"/>
  <c r="BV15" i="7"/>
  <c r="BW8" i="7"/>
  <c r="BV8" i="7"/>
  <c r="BW64" i="7"/>
  <c r="BV64" i="7"/>
  <c r="BW40" i="7"/>
  <c r="BV40" i="7"/>
  <c r="BW72" i="7"/>
  <c r="BV72" i="7"/>
  <c r="BW22" i="7"/>
  <c r="BV22" i="7"/>
  <c r="BW9" i="7"/>
  <c r="BV9" i="7"/>
  <c r="BW89" i="7"/>
  <c r="BV89" i="7"/>
  <c r="BW49" i="7"/>
  <c r="BV49" i="7"/>
  <c r="BW30" i="7"/>
  <c r="BV30" i="7"/>
  <c r="BW10" i="7"/>
  <c r="BV10" i="7"/>
  <c r="BW83" i="7"/>
  <c r="BV83" i="7"/>
  <c r="BW13" i="7"/>
  <c r="BV13" i="7"/>
  <c r="BW78" i="7"/>
  <c r="BV78" i="7"/>
  <c r="BW32" i="7"/>
  <c r="BV32" i="7"/>
  <c r="BW35" i="7"/>
  <c r="BV35" i="7"/>
  <c r="BW70" i="7"/>
  <c r="BV70" i="7"/>
  <c r="BW85" i="7"/>
  <c r="BV85" i="7"/>
  <c r="BW51" i="7"/>
  <c r="BV51" i="7"/>
  <c r="BW77" i="7"/>
  <c r="BV77" i="7"/>
  <c r="BW21" i="7"/>
  <c r="BV21" i="7"/>
  <c r="BW71" i="7"/>
  <c r="BV71" i="7"/>
  <c r="BW11" i="7"/>
  <c r="BV11" i="7"/>
  <c r="BW2" i="7"/>
  <c r="BV2" i="7"/>
  <c r="BW33" i="7"/>
  <c r="BV33" i="7"/>
  <c r="BW6" i="7"/>
  <c r="BV6" i="7"/>
  <c r="BW5" i="7"/>
  <c r="BV5" i="7"/>
  <c r="BW24" i="7"/>
  <c r="BV24" i="7"/>
  <c r="BW46" i="7"/>
  <c r="BV46" i="7"/>
  <c r="BW84" i="7"/>
  <c r="BV84" i="7"/>
  <c r="BW37" i="7"/>
  <c r="BV37" i="7"/>
  <c r="BW44" i="7"/>
  <c r="BV44" i="7"/>
  <c r="BW34" i="7"/>
  <c r="BV34" i="7"/>
  <c r="BW18" i="7"/>
  <c r="BV18" i="7"/>
  <c r="BW68" i="7"/>
  <c r="BV68" i="7"/>
  <c r="BW26" i="7"/>
  <c r="BV26" i="7"/>
  <c r="BW60" i="7"/>
  <c r="BV60" i="7"/>
  <c r="BV58" i="7"/>
  <c r="BW28" i="7"/>
  <c r="BV28" i="7"/>
  <c r="BW38" i="7"/>
  <c r="BV38" i="7"/>
  <c r="BW82" i="7"/>
  <c r="BV82" i="7"/>
  <c r="BW88" i="7"/>
  <c r="BV88" i="7"/>
  <c r="BW50" i="7"/>
  <c r="BV50" i="7"/>
  <c r="BW27" i="7"/>
  <c r="BV27" i="7"/>
  <c r="BW59" i="7"/>
  <c r="BV59" i="7"/>
  <c r="BW63" i="7"/>
  <c r="BV63" i="7"/>
  <c r="BW4" i="7"/>
  <c r="BV4" i="7"/>
  <c r="BW81" i="7"/>
  <c r="BV81" i="7"/>
  <c r="BW75" i="7"/>
  <c r="BV75" i="7"/>
  <c r="BW36" i="7"/>
  <c r="BV36" i="7"/>
  <c r="BW43" i="7"/>
  <c r="BV43" i="7"/>
  <c r="BW23" i="7"/>
  <c r="BV23" i="7"/>
  <c r="BW48" i="7"/>
  <c r="BV48" i="7"/>
  <c r="BW61" i="7"/>
  <c r="BV61" i="7"/>
  <c r="BW47" i="7"/>
  <c r="BV47" i="7"/>
  <c r="BW74" i="7"/>
  <c r="BV74" i="7"/>
  <c r="BW42" i="7"/>
  <c r="BV42" i="7"/>
  <c r="BW76" i="7"/>
  <c r="BV76" i="7"/>
  <c r="BW52" i="7"/>
  <c r="BV52" i="7"/>
  <c r="BW87" i="7"/>
  <c r="BV87" i="7"/>
  <c r="BW45" i="7"/>
  <c r="BV45" i="7"/>
  <c r="BW7" i="7"/>
  <c r="BV7" i="7"/>
  <c r="BW55" i="7"/>
  <c r="BV55" i="7"/>
  <c r="BW16" i="7"/>
  <c r="BV16" i="7"/>
  <c r="BW14" i="7"/>
  <c r="BV14" i="7"/>
  <c r="BW19" i="7"/>
  <c r="BV19" i="7"/>
  <c r="BW57" i="7"/>
  <c r="BV57" i="7"/>
  <c r="BW25" i="7"/>
  <c r="BV25" i="7"/>
  <c r="BW79" i="7"/>
  <c r="BV79" i="7"/>
  <c r="CN43" i="2"/>
  <c r="CO43" i="2" s="1"/>
  <c r="BS43" i="2"/>
  <c r="CH43" i="2"/>
  <c r="BT43" i="2"/>
  <c r="CI4" i="2"/>
  <c r="BS30" i="2"/>
  <c r="CH4" i="2"/>
  <c r="CO87" i="7"/>
  <c r="CO42" i="7"/>
  <c r="CO33" i="7"/>
  <c r="CO84" i="7"/>
  <c r="CO52" i="7"/>
  <c r="CO48" i="7"/>
  <c r="CO5" i="7"/>
  <c r="CO29" i="7"/>
  <c r="CM39" i="2"/>
  <c r="CO39" i="2" s="1"/>
  <c r="CO77" i="7"/>
  <c r="CO28" i="7"/>
  <c r="CO31" i="7"/>
  <c r="CO34" i="7"/>
  <c r="CO18" i="7"/>
  <c r="CO8" i="7"/>
  <c r="CO69" i="7"/>
  <c r="CO71" i="7"/>
  <c r="CO20" i="7"/>
  <c r="CO80" i="7"/>
  <c r="CO55" i="7"/>
  <c r="CO62" i="7"/>
  <c r="CO72" i="7"/>
  <c r="CO22" i="7"/>
  <c r="CO10" i="7"/>
  <c r="CO11" i="7"/>
  <c r="CO25" i="7"/>
  <c r="CO60" i="7"/>
  <c r="CO7" i="7"/>
  <c r="CO79" i="7"/>
  <c r="CO24" i="7"/>
  <c r="CO13" i="7"/>
  <c r="CO78" i="7"/>
  <c r="CO19" i="7"/>
  <c r="CO45" i="7"/>
  <c r="CO81" i="7"/>
  <c r="CO38" i="7"/>
  <c r="BT23" i="2"/>
  <c r="BT91" i="2"/>
  <c r="BS48" i="2"/>
  <c r="BT102" i="2"/>
  <c r="BS91" i="2"/>
  <c r="BS73" i="2"/>
  <c r="BT14" i="2"/>
  <c r="BT88" i="2"/>
  <c r="BT54" i="2"/>
  <c r="BT30" i="2"/>
  <c r="BS65" i="2"/>
  <c r="BS41" i="2"/>
  <c r="BT79" i="2"/>
  <c r="BS42" i="2"/>
  <c r="BS33" i="2"/>
  <c r="BT33" i="2"/>
  <c r="BT2" i="2"/>
  <c r="BT15" i="2"/>
  <c r="BT82" i="2"/>
  <c r="BS102" i="2"/>
  <c r="BS23" i="2"/>
  <c r="BS54" i="2"/>
  <c r="BS77" i="2"/>
  <c r="BS76" i="2"/>
  <c r="BS79" i="2"/>
  <c r="CG101" i="2"/>
  <c r="BQ101" i="2"/>
  <c r="BZ36" i="2"/>
  <c r="BJ36" i="2"/>
  <c r="BS36" i="2" s="1"/>
  <c r="BT42" i="2"/>
  <c r="BT28" i="2"/>
  <c r="CL67" i="2"/>
  <c r="BR67" i="2"/>
  <c r="BS67" i="2" s="1"/>
  <c r="BS105" i="2"/>
  <c r="BT7" i="2"/>
  <c r="CA60" i="2"/>
  <c r="BK60" i="2"/>
  <c r="CL40" i="2"/>
  <c r="BM40" i="2"/>
  <c r="BT40" i="2" s="1"/>
  <c r="BS69" i="2"/>
  <c r="BS28" i="2"/>
  <c r="BT41" i="2"/>
  <c r="BT56" i="2"/>
  <c r="BS2" i="2"/>
  <c r="BS12" i="2"/>
  <c r="BS14" i="2"/>
  <c r="BS56" i="2"/>
  <c r="CA96" i="2"/>
  <c r="BK96" i="2"/>
  <c r="BT96" i="2" s="1"/>
  <c r="BS8" i="2"/>
  <c r="BT8" i="2"/>
  <c r="BS88" i="2"/>
  <c r="BT65" i="2"/>
  <c r="BS7" i="2"/>
  <c r="CG72" i="2"/>
  <c r="BQ72" i="2"/>
  <c r="CL60" i="2"/>
  <c r="BM60" i="2"/>
  <c r="BT105" i="2"/>
  <c r="BS82" i="2"/>
  <c r="CL101" i="2"/>
  <c r="BM101" i="2"/>
  <c r="BT76" i="2"/>
  <c r="CK34" i="2"/>
  <c r="BM34" i="2"/>
  <c r="CE27" i="2"/>
  <c r="BP27" i="2"/>
  <c r="BS27" i="2" s="1"/>
  <c r="BS15" i="2"/>
  <c r="BT64" i="2"/>
  <c r="BY72" i="2"/>
  <c r="BI72" i="2"/>
  <c r="BY34" i="2"/>
  <c r="BJ34" i="2"/>
  <c r="BT69" i="2"/>
  <c r="BS64" i="2"/>
  <c r="BT73" i="2"/>
  <c r="BT48" i="2"/>
  <c r="BT12" i="2"/>
  <c r="CN91" i="2"/>
  <c r="CO91" i="2" s="1"/>
  <c r="BY64" i="2"/>
  <c r="BZ69" i="2"/>
  <c r="CI71" i="2"/>
  <c r="CG64" i="2"/>
  <c r="CH2" i="2"/>
  <c r="CI88" i="2"/>
  <c r="BZ42" i="2"/>
  <c r="CF67" i="2"/>
  <c r="CD42" i="2"/>
  <c r="CI8" i="2"/>
  <c r="CB76" i="2"/>
  <c r="CF27" i="2"/>
  <c r="CC67" i="2"/>
  <c r="CG41" i="2"/>
  <c r="CG60" i="2"/>
  <c r="CF41" i="2"/>
  <c r="CH91" i="2"/>
  <c r="CA67" i="2"/>
  <c r="CG69" i="2"/>
  <c r="CB41" i="2"/>
  <c r="CE34" i="2"/>
  <c r="CL28" i="2"/>
  <c r="CI23" i="2"/>
  <c r="CF96" i="2"/>
  <c r="CF64" i="2"/>
  <c r="CL64" i="2"/>
  <c r="BY60" i="2"/>
  <c r="CF79" i="2"/>
  <c r="CG15" i="2"/>
  <c r="CF69" i="2"/>
  <c r="CK60" i="2"/>
  <c r="CG42" i="2"/>
  <c r="CG28" i="2"/>
  <c r="CD76" i="2"/>
  <c r="CE15" i="2"/>
  <c r="CL105" i="2"/>
  <c r="CD34" i="2"/>
  <c r="CG40" i="2"/>
  <c r="BZ82" i="2"/>
  <c r="CF60" i="2"/>
  <c r="CA36" i="2"/>
  <c r="CL96" i="2"/>
  <c r="CI13" i="2"/>
  <c r="CN88" i="2"/>
  <c r="CO88" i="2" s="1"/>
  <c r="CH73" i="2"/>
  <c r="CL41" i="2"/>
  <c r="CN71" i="2"/>
  <c r="CO71" i="2" s="1"/>
  <c r="CE96" i="2"/>
  <c r="CC60" i="2"/>
  <c r="CE64" i="2"/>
  <c r="CM87" i="2"/>
  <c r="CO87" i="2" s="1"/>
  <c r="CI44" i="2"/>
  <c r="CK41" i="2"/>
  <c r="CH11" i="2"/>
  <c r="CD67" i="2"/>
  <c r="CB60" i="2"/>
  <c r="CC41" i="2"/>
  <c r="CM59" i="2"/>
  <c r="CO59" i="2" s="1"/>
  <c r="CH23" i="2"/>
  <c r="CB64" i="2"/>
  <c r="CI2" i="2"/>
  <c r="BY69" i="2"/>
  <c r="CK64" i="2"/>
  <c r="CI73" i="2"/>
  <c r="CC64" i="2"/>
  <c r="BY101" i="2"/>
  <c r="CF36" i="2"/>
  <c r="CF105" i="2"/>
  <c r="CH33" i="2"/>
  <c r="CI103" i="2"/>
  <c r="CI77" i="2"/>
  <c r="CE105" i="2"/>
  <c r="CC42" i="2"/>
  <c r="BY79" i="2"/>
  <c r="CI91" i="2"/>
  <c r="CH44" i="2"/>
  <c r="CN5" i="2"/>
  <c r="CO5" i="2" s="1"/>
  <c r="BY41" i="2"/>
  <c r="CK42" i="2"/>
  <c r="CK69" i="2"/>
  <c r="BZ28" i="2"/>
  <c r="CI11" i="2"/>
  <c r="CH77" i="2"/>
  <c r="CI56" i="2"/>
  <c r="CB42" i="2"/>
  <c r="CG76" i="2"/>
  <c r="CA41" i="2"/>
  <c r="CE67" i="2"/>
  <c r="CC34" i="2"/>
  <c r="CE28" i="2"/>
  <c r="CA64" i="2"/>
  <c r="CA72" i="2"/>
  <c r="BZ101" i="2"/>
  <c r="CK67" i="2"/>
  <c r="CH14" i="2"/>
  <c r="CH88" i="2"/>
  <c r="CH71" i="2"/>
  <c r="CN8" i="2"/>
  <c r="CO8" i="2" s="1"/>
  <c r="CN44" i="2"/>
  <c r="CO44" i="2" s="1"/>
  <c r="CI48" i="2"/>
  <c r="CI39" i="2"/>
  <c r="CH102" i="2"/>
  <c r="CN2" i="2"/>
  <c r="CM2" i="2"/>
  <c r="CA105" i="2"/>
  <c r="CC105" i="2"/>
  <c r="CA28" i="2"/>
  <c r="CD69" i="2"/>
  <c r="BZ64" i="2"/>
  <c r="CH56" i="2"/>
  <c r="CN54" i="2"/>
  <c r="CO54" i="2" s="1"/>
  <c r="CH12" i="2"/>
  <c r="CH103" i="2"/>
  <c r="CI33" i="2"/>
  <c r="CN56" i="2"/>
  <c r="CM56" i="2"/>
  <c r="CB69" i="2"/>
  <c r="BY105" i="2"/>
  <c r="CL79" i="2"/>
  <c r="CD101" i="2"/>
  <c r="CC40" i="2"/>
  <c r="CD28" i="2"/>
  <c r="CH8" i="2"/>
  <c r="CI102" i="2"/>
  <c r="CH39" i="2"/>
  <c r="CM73" i="2"/>
  <c r="CN73" i="2"/>
  <c r="CB40" i="2"/>
  <c r="CD82" i="2"/>
  <c r="CA27" i="2"/>
  <c r="CD27" i="2"/>
  <c r="CG96" i="2"/>
  <c r="CI87" i="2"/>
  <c r="CI12" i="2"/>
  <c r="CM65" i="2"/>
  <c r="CN65" i="2"/>
  <c r="CM77" i="2"/>
  <c r="CN77" i="2"/>
  <c r="CM48" i="2"/>
  <c r="CN48" i="2"/>
  <c r="CI14" i="2"/>
  <c r="CH13" i="2"/>
  <c r="CH87" i="2"/>
  <c r="CM13" i="2"/>
  <c r="CN13" i="2"/>
  <c r="CN30" i="2"/>
  <c r="CM30" i="2"/>
  <c r="CH54" i="2"/>
  <c r="CI54" i="2"/>
  <c r="CI59" i="2"/>
  <c r="CH59" i="2"/>
  <c r="CN23" i="2"/>
  <c r="CM23" i="2"/>
  <c r="CN33" i="2"/>
  <c r="CM33" i="2"/>
  <c r="CN12" i="2"/>
  <c r="CM12" i="2"/>
  <c r="CN11" i="2"/>
  <c r="CM11" i="2"/>
  <c r="CH5" i="2"/>
  <c r="CI5" i="2"/>
  <c r="CI65" i="2"/>
  <c r="CH65" i="2"/>
  <c r="CH48" i="2"/>
  <c r="CM102" i="2"/>
  <c r="CN102" i="2"/>
  <c r="CM14" i="2"/>
  <c r="CN14" i="2"/>
  <c r="CM103" i="2"/>
  <c r="CN103" i="2"/>
  <c r="CH30" i="2"/>
  <c r="CI30" i="2"/>
  <c r="CK79" i="2"/>
  <c r="CG27" i="2"/>
  <c r="CL69" i="2"/>
  <c r="BY42" i="2"/>
  <c r="CF101" i="2"/>
  <c r="CG7" i="2"/>
  <c r="CK28" i="2"/>
  <c r="BZ76" i="2"/>
  <c r="CG67" i="2"/>
  <c r="CC72" i="2"/>
  <c r="CB105" i="2"/>
  <c r="CE36" i="2"/>
  <c r="CL36" i="2"/>
  <c r="CA15" i="2"/>
  <c r="CG79" i="2"/>
  <c r="CB67" i="2"/>
  <c r="CE76" i="2"/>
  <c r="CF40" i="2"/>
  <c r="CF42" i="2"/>
  <c r="CD79" i="2"/>
  <c r="CB96" i="2"/>
  <c r="CK105" i="2"/>
  <c r="CD36" i="2"/>
  <c r="CK36" i="2"/>
  <c r="CD72" i="2"/>
  <c r="BG34" i="2"/>
  <c r="BZ72" i="2"/>
  <c r="CK96" i="2"/>
  <c r="CC96" i="2"/>
  <c r="CC27" i="2"/>
  <c r="BZ27" i="2"/>
  <c r="CK40" i="2"/>
  <c r="CL42" i="2"/>
  <c r="CF72" i="2"/>
  <c r="CB28" i="2"/>
  <c r="CC101" i="2"/>
  <c r="CF34" i="2"/>
  <c r="CF15" i="2"/>
  <c r="CK101" i="2"/>
  <c r="BF27" i="2"/>
  <c r="CN27" i="2" s="1"/>
  <c r="CE7" i="2"/>
  <c r="CB79" i="2"/>
  <c r="CB36" i="2"/>
  <c r="CC36" i="2"/>
  <c r="BF36" i="2"/>
  <c r="BG72" i="2"/>
  <c r="CL72" i="2"/>
  <c r="BY28" i="2"/>
  <c r="CC28" i="2"/>
  <c r="CG82" i="2"/>
  <c r="CL27" i="2"/>
  <c r="CC69" i="2"/>
  <c r="CA76" i="2"/>
  <c r="CA34" i="2"/>
  <c r="CA7" i="2"/>
  <c r="BF34" i="2"/>
  <c r="CN34" i="2" s="1"/>
  <c r="CB72" i="2"/>
  <c r="CE41" i="2"/>
  <c r="BG36" i="2"/>
  <c r="CK72" i="2"/>
  <c r="BY27" i="2"/>
  <c r="BY40" i="2"/>
  <c r="CE69" i="2"/>
  <c r="BY96" i="2"/>
  <c r="CD15" i="2"/>
  <c r="BF96" i="2"/>
  <c r="CM96" i="2" s="1"/>
  <c r="BF72" i="2"/>
  <c r="CN72" i="2" s="1"/>
  <c r="CD64" i="2"/>
  <c r="CE72" i="2"/>
  <c r="CC79" i="2"/>
  <c r="CB34" i="2"/>
  <c r="BF64" i="2"/>
  <c r="CN64" i="2" s="1"/>
  <c r="CD7" i="2"/>
  <c r="BZ67" i="2"/>
  <c r="CE60" i="2"/>
  <c r="BF105" i="2"/>
  <c r="CN105" i="2" s="1"/>
  <c r="CB101" i="2"/>
  <c r="BY67" i="2"/>
  <c r="BY36" i="2"/>
  <c r="BG28" i="2"/>
  <c r="BF69" i="2"/>
  <c r="CG34" i="2"/>
  <c r="BG27" i="2"/>
  <c r="BZ34" i="2"/>
  <c r="CB7" i="2"/>
  <c r="BZ7" i="2"/>
  <c r="BF60" i="2"/>
  <c r="BF28" i="2"/>
  <c r="CK27" i="2"/>
  <c r="CG36" i="2"/>
  <c r="CG105" i="2"/>
  <c r="CD60" i="2"/>
  <c r="BF67" i="2"/>
  <c r="CA42" i="2"/>
  <c r="CL34" i="2"/>
  <c r="BG64" i="2"/>
  <c r="CF7" i="2"/>
  <c r="BG60" i="2"/>
  <c r="BZ60" i="2"/>
  <c r="CB27" i="2"/>
  <c r="BG40" i="2"/>
  <c r="CF28" i="2"/>
  <c r="BG67" i="2"/>
  <c r="BZ15" i="2"/>
  <c r="BG41" i="2"/>
  <c r="BY7" i="2"/>
  <c r="BF7" i="2"/>
  <c r="CN7" i="2" s="1"/>
  <c r="CK7" i="2"/>
  <c r="BG7" i="2"/>
  <c r="CA101" i="2"/>
  <c r="CA40" i="2"/>
  <c r="CD105" i="2"/>
  <c r="BY76" i="2"/>
  <c r="BG76" i="2"/>
  <c r="BF76" i="2"/>
  <c r="CN76" i="2" s="1"/>
  <c r="CK76" i="2"/>
  <c r="BG101" i="2"/>
  <c r="CA79" i="2"/>
  <c r="BF42" i="2"/>
  <c r="BZ79" i="2"/>
  <c r="BG79" i="2"/>
  <c r="BZ40" i="2"/>
  <c r="BZ41" i="2"/>
  <c r="BG105" i="2"/>
  <c r="CF76" i="2"/>
  <c r="BZ96" i="2"/>
  <c r="BG96" i="2"/>
  <c r="CD96" i="2"/>
  <c r="CL15" i="2"/>
  <c r="CC15" i="2"/>
  <c r="BG42" i="2"/>
  <c r="CF82" i="2"/>
  <c r="CE82" i="2"/>
  <c r="CL82" i="2"/>
  <c r="CC82" i="2"/>
  <c r="CA69" i="2"/>
  <c r="CE101" i="2"/>
  <c r="CE40" i="2"/>
  <c r="CD40" i="2"/>
  <c r="CL76" i="2"/>
  <c r="CC76" i="2"/>
  <c r="BF101" i="2"/>
  <c r="CE79" i="2"/>
  <c r="BF79" i="2"/>
  <c r="CD41" i="2"/>
  <c r="BY15" i="2"/>
  <c r="CK15" i="2"/>
  <c r="BG15" i="2"/>
  <c r="BF15" i="2"/>
  <c r="CN15" i="2" s="1"/>
  <c r="BF41" i="2"/>
  <c r="CE42" i="2"/>
  <c r="CB82" i="2"/>
  <c r="BG69" i="2"/>
  <c r="BZ105" i="2"/>
  <c r="CB15" i="2"/>
  <c r="BY82" i="2"/>
  <c r="CK82" i="2"/>
  <c r="BG82" i="2"/>
  <c r="BF82" i="2"/>
  <c r="CN82" i="2" s="1"/>
  <c r="CA82" i="2"/>
  <c r="CL7" i="2"/>
  <c r="CC7" i="2"/>
  <c r="BF40" i="2"/>
  <c r="BA74" i="2"/>
  <c r="BO74" i="2" s="1"/>
  <c r="AW97" i="2"/>
  <c r="BK97" i="2" s="1"/>
  <c r="AW74" i="2"/>
  <c r="BK74" i="2" s="1"/>
  <c r="BA97" i="2"/>
  <c r="BO97" i="2" s="1"/>
  <c r="AX55" i="2"/>
  <c r="BL55" i="2" s="1"/>
  <c r="BB55" i="2"/>
  <c r="BP55" i="2" s="1"/>
  <c r="AX74" i="2"/>
  <c r="BL74" i="2" s="1"/>
  <c r="BB74" i="2"/>
  <c r="BP74" i="2" s="1"/>
  <c r="AZ74" i="2"/>
  <c r="BN74" i="2" s="1"/>
  <c r="AZ106" i="2"/>
  <c r="BN106" i="2" s="1"/>
  <c r="AV47" i="2"/>
  <c r="BJ47" i="2" s="1"/>
  <c r="AZ47" i="2"/>
  <c r="BN47" i="2" s="1"/>
  <c r="BD47" i="2"/>
  <c r="BR47" i="2" s="1"/>
  <c r="AX47" i="2"/>
  <c r="BL47" i="2" s="1"/>
  <c r="BB47" i="2"/>
  <c r="BP47" i="2" s="1"/>
  <c r="AV85" i="2"/>
  <c r="BJ85" i="2" s="1"/>
  <c r="AZ85" i="2"/>
  <c r="BN85" i="2" s="1"/>
  <c r="BD85" i="2"/>
  <c r="BR85" i="2" s="1"/>
  <c r="AZ80" i="2"/>
  <c r="BN80" i="2" s="1"/>
  <c r="AX45" i="2"/>
  <c r="BL45" i="2" s="1"/>
  <c r="AV83" i="2"/>
  <c r="BJ83" i="2" s="1"/>
  <c r="AX19" i="2"/>
  <c r="BL19" i="2" s="1"/>
  <c r="BB19" i="2"/>
  <c r="BP19" i="2" s="1"/>
  <c r="BD19" i="2"/>
  <c r="BR19" i="2" s="1"/>
  <c r="AU45" i="2"/>
  <c r="BI45" i="2" s="1"/>
  <c r="AY45" i="2"/>
  <c r="BM45" i="2" s="1"/>
  <c r="BC45" i="2"/>
  <c r="BQ45" i="2" s="1"/>
  <c r="AU83" i="2"/>
  <c r="BI83" i="2" s="1"/>
  <c r="AY83" i="2"/>
  <c r="BM83" i="2" s="1"/>
  <c r="BC83" i="2"/>
  <c r="BQ83" i="2" s="1"/>
  <c r="AU78" i="2"/>
  <c r="BI78" i="2" s="1"/>
  <c r="AY78" i="2"/>
  <c r="BM78" i="2" s="1"/>
  <c r="BC78" i="2"/>
  <c r="BQ78" i="2" s="1"/>
  <c r="AU55" i="2"/>
  <c r="BI55" i="2" s="1"/>
  <c r="AY55" i="2"/>
  <c r="BM55" i="2" s="1"/>
  <c r="BC55" i="2"/>
  <c r="BQ55" i="2" s="1"/>
  <c r="AU18" i="2"/>
  <c r="BI18" i="2" s="1"/>
  <c r="AY18" i="2"/>
  <c r="BM18" i="2" s="1"/>
  <c r="BC18" i="2"/>
  <c r="BQ18" i="2" s="1"/>
  <c r="AU46" i="2"/>
  <c r="BI46" i="2" s="1"/>
  <c r="AY46" i="2"/>
  <c r="BM46" i="2" s="1"/>
  <c r="BC46" i="2"/>
  <c r="BQ46" i="2" s="1"/>
  <c r="AZ83" i="2"/>
  <c r="BN83" i="2" s="1"/>
  <c r="BD83" i="2"/>
  <c r="BR83" i="2" s="1"/>
  <c r="BB83" i="2"/>
  <c r="BP83" i="2" s="1"/>
  <c r="AX38" i="2"/>
  <c r="BL38" i="2" s="1"/>
  <c r="BB38" i="2"/>
  <c r="BP38" i="2" s="1"/>
  <c r="AV38" i="2"/>
  <c r="BJ38" i="2" s="1"/>
  <c r="AV97" i="2"/>
  <c r="BJ97" i="2" s="1"/>
  <c r="AZ97" i="2"/>
  <c r="BN97" i="2" s="1"/>
  <c r="BD97" i="2"/>
  <c r="BR97" i="2" s="1"/>
  <c r="AX97" i="2"/>
  <c r="BL97" i="2" s="1"/>
  <c r="AV18" i="2"/>
  <c r="BJ18" i="2" s="1"/>
  <c r="AZ18" i="2"/>
  <c r="BN18" i="2" s="1"/>
  <c r="BD18" i="2"/>
  <c r="BR18" i="2" s="1"/>
  <c r="AX18" i="2"/>
  <c r="BL18" i="2" s="1"/>
  <c r="AV46" i="2"/>
  <c r="BJ46" i="2" s="1"/>
  <c r="BD46" i="2"/>
  <c r="BR46" i="2" s="1"/>
  <c r="AZ19" i="2"/>
  <c r="BN19" i="2" s="1"/>
  <c r="AV106" i="2"/>
  <c r="BJ106" i="2" s="1"/>
  <c r="BD106" i="2"/>
  <c r="BR106" i="2" s="1"/>
  <c r="AX106" i="2"/>
  <c r="BL106" i="2" s="1"/>
  <c r="BB106" i="2"/>
  <c r="BP106" i="2" s="1"/>
  <c r="AU38" i="2"/>
  <c r="BI38" i="2" s="1"/>
  <c r="AY38" i="2"/>
  <c r="BM38" i="2" s="1"/>
  <c r="BC38" i="2"/>
  <c r="BQ38" i="2" s="1"/>
  <c r="AU47" i="2"/>
  <c r="BI47" i="2" s="1"/>
  <c r="AY47" i="2"/>
  <c r="BM47" i="2" s="1"/>
  <c r="BC47" i="2"/>
  <c r="BQ47" i="2" s="1"/>
  <c r="AU85" i="2"/>
  <c r="BI85" i="2" s="1"/>
  <c r="AY85" i="2"/>
  <c r="BC85" i="2"/>
  <c r="AX80" i="2"/>
  <c r="BL80" i="2" s="1"/>
  <c r="BB80" i="2"/>
  <c r="BP80" i="2" s="1"/>
  <c r="AV55" i="2"/>
  <c r="BJ55" i="2" s="1"/>
  <c r="AZ55" i="2"/>
  <c r="BN55" i="2" s="1"/>
  <c r="BD55" i="2"/>
  <c r="BR55" i="2" s="1"/>
  <c r="AU74" i="2"/>
  <c r="BI74" i="2" s="1"/>
  <c r="AY74" i="2"/>
  <c r="BM74" i="2" s="1"/>
  <c r="BC74" i="2"/>
  <c r="BQ74" i="2" s="1"/>
  <c r="BB97" i="2"/>
  <c r="BP97" i="2" s="1"/>
  <c r="AW18" i="2"/>
  <c r="BK18" i="2" s="1"/>
  <c r="BA18" i="2"/>
  <c r="BO18" i="2" s="1"/>
  <c r="AW46" i="2"/>
  <c r="BK46" i="2" s="1"/>
  <c r="BA46" i="2"/>
  <c r="BO46" i="2" s="1"/>
  <c r="AW55" i="2"/>
  <c r="BK55" i="2" s="1"/>
  <c r="BA55" i="2"/>
  <c r="BO55" i="2" s="1"/>
  <c r="AV74" i="2"/>
  <c r="BJ74" i="2" s="1"/>
  <c r="BD74" i="2"/>
  <c r="BR74" i="2" s="1"/>
  <c r="AU97" i="2"/>
  <c r="BI97" i="2" s="1"/>
  <c r="AY97" i="2"/>
  <c r="BM97" i="2" s="1"/>
  <c r="BC97" i="2"/>
  <c r="BQ97" i="2" s="1"/>
  <c r="BB18" i="2"/>
  <c r="BP18" i="2" s="1"/>
  <c r="AX46" i="2"/>
  <c r="BL46" i="2" s="1"/>
  <c r="BB46" i="2"/>
  <c r="BP46" i="2" s="1"/>
  <c r="AZ46" i="2"/>
  <c r="BN46" i="2" s="1"/>
  <c r="AV45" i="2"/>
  <c r="BJ45" i="2" s="1"/>
  <c r="AZ45" i="2"/>
  <c r="BD45" i="2"/>
  <c r="BR45" i="2" s="1"/>
  <c r="BB45" i="2"/>
  <c r="BP45" i="2" s="1"/>
  <c r="AU19" i="2"/>
  <c r="BI19" i="2" s="1"/>
  <c r="AY19" i="2"/>
  <c r="BM19" i="2" s="1"/>
  <c r="BC19" i="2"/>
  <c r="BQ19" i="2" s="1"/>
  <c r="BD38" i="2"/>
  <c r="BR38" i="2" s="1"/>
  <c r="AW47" i="2"/>
  <c r="BK47" i="2" s="1"/>
  <c r="BA47" i="2"/>
  <c r="BO47" i="2" s="1"/>
  <c r="AV78" i="2"/>
  <c r="BJ78" i="2" s="1"/>
  <c r="AZ78" i="2"/>
  <c r="BN78" i="2" s="1"/>
  <c r="BD78" i="2"/>
  <c r="BR78" i="2" s="1"/>
  <c r="AU80" i="2"/>
  <c r="BI80" i="2" s="1"/>
  <c r="AY80" i="2"/>
  <c r="BM80" i="2" s="1"/>
  <c r="BC80" i="2"/>
  <c r="BQ80" i="2" s="1"/>
  <c r="AW45" i="2"/>
  <c r="BK45" i="2" s="1"/>
  <c r="BA45" i="2"/>
  <c r="BO45" i="2" s="1"/>
  <c r="AV19" i="2"/>
  <c r="BJ19" i="2" s="1"/>
  <c r="AU106" i="2"/>
  <c r="BI106" i="2" s="1"/>
  <c r="AY106" i="2"/>
  <c r="BM106" i="2" s="1"/>
  <c r="BC106" i="2"/>
  <c r="BQ106" i="2" s="1"/>
  <c r="AW38" i="2"/>
  <c r="BK38" i="2" s="1"/>
  <c r="BA38" i="2"/>
  <c r="BO38" i="2" s="1"/>
  <c r="AX85" i="2"/>
  <c r="BL85" i="2" s="1"/>
  <c r="BB85" i="2"/>
  <c r="BP85" i="2" s="1"/>
  <c r="AW78" i="2"/>
  <c r="BK78" i="2" s="1"/>
  <c r="BA78" i="2"/>
  <c r="BO78" i="2" s="1"/>
  <c r="AV80" i="2"/>
  <c r="BJ80" i="2" s="1"/>
  <c r="BD80" i="2"/>
  <c r="BR80" i="2" s="1"/>
  <c r="AX83" i="2"/>
  <c r="BL83" i="2" s="1"/>
  <c r="AW83" i="2"/>
  <c r="BK83" i="2" s="1"/>
  <c r="BA83" i="2"/>
  <c r="BO83" i="2" s="1"/>
  <c r="AZ38" i="2"/>
  <c r="BN38" i="2" s="1"/>
  <c r="AW19" i="2"/>
  <c r="BK19" i="2" s="1"/>
  <c r="BA19" i="2"/>
  <c r="BO19" i="2" s="1"/>
  <c r="AW106" i="2"/>
  <c r="BK106" i="2" s="1"/>
  <c r="BA106" i="2"/>
  <c r="BO106" i="2" s="1"/>
  <c r="AX78" i="2"/>
  <c r="BL78" i="2" s="1"/>
  <c r="BB78" i="2"/>
  <c r="BP78" i="2" s="1"/>
  <c r="AW85" i="2"/>
  <c r="BK85" i="2" s="1"/>
  <c r="BA85" i="2"/>
  <c r="BO85" i="2" s="1"/>
  <c r="AW80" i="2"/>
  <c r="BK80" i="2" s="1"/>
  <c r="BA80" i="2"/>
  <c r="BO80" i="2" s="1"/>
  <c r="AS99" i="2"/>
  <c r="AR99" i="2"/>
  <c r="AQ99" i="2"/>
  <c r="AP99" i="2"/>
  <c r="AO99" i="2"/>
  <c r="AN99" i="2"/>
  <c r="AM99" i="2"/>
  <c r="AL99" i="2"/>
  <c r="AK99" i="2"/>
  <c r="AJ99" i="2"/>
  <c r="AH99" i="2"/>
  <c r="AG99" i="2"/>
  <c r="AF99" i="2"/>
  <c r="AE99" i="2"/>
  <c r="AD99" i="2"/>
  <c r="AC99" i="2"/>
  <c r="AB99" i="2"/>
  <c r="AA99" i="2"/>
  <c r="Z99" i="2"/>
  <c r="Y99" i="2"/>
  <c r="AS37" i="2"/>
  <c r="AR37" i="2"/>
  <c r="AQ37" i="2"/>
  <c r="AP37" i="2"/>
  <c r="AO37" i="2"/>
  <c r="AN37" i="2"/>
  <c r="AM37" i="2"/>
  <c r="AL37" i="2"/>
  <c r="AK37" i="2"/>
  <c r="AJ37" i="2"/>
  <c r="AH37" i="2"/>
  <c r="AG37" i="2"/>
  <c r="AF37" i="2"/>
  <c r="AE37" i="2"/>
  <c r="AD37" i="2"/>
  <c r="AC37" i="2"/>
  <c r="AB37" i="2"/>
  <c r="AA37" i="2"/>
  <c r="Z37" i="2"/>
  <c r="Y37" i="2"/>
  <c r="AS95" i="2"/>
  <c r="AR95" i="2"/>
  <c r="AQ95" i="2"/>
  <c r="AP95" i="2"/>
  <c r="AO95" i="2"/>
  <c r="AN95" i="2"/>
  <c r="AM95" i="2"/>
  <c r="AL95" i="2"/>
  <c r="AK95" i="2"/>
  <c r="AJ95" i="2"/>
  <c r="AH95" i="2"/>
  <c r="AG95" i="2"/>
  <c r="AF95" i="2"/>
  <c r="AE95" i="2"/>
  <c r="AD95" i="2"/>
  <c r="AC95" i="2"/>
  <c r="AB95" i="2"/>
  <c r="AA95" i="2"/>
  <c r="Z95" i="2"/>
  <c r="Y95" i="2"/>
  <c r="AS92" i="2"/>
  <c r="AR92" i="2"/>
  <c r="AQ92" i="2"/>
  <c r="AP92" i="2"/>
  <c r="AO92" i="2"/>
  <c r="AN92" i="2"/>
  <c r="AM92" i="2"/>
  <c r="AL92" i="2"/>
  <c r="AK92" i="2"/>
  <c r="AJ92" i="2"/>
  <c r="AH92" i="2"/>
  <c r="AG92" i="2"/>
  <c r="AF92" i="2"/>
  <c r="AE92" i="2"/>
  <c r="AD92" i="2"/>
  <c r="AC92" i="2"/>
  <c r="AB92" i="2"/>
  <c r="AA92" i="2"/>
  <c r="Z92" i="2"/>
  <c r="Y92" i="2"/>
  <c r="AS81" i="2"/>
  <c r="AR81" i="2"/>
  <c r="AQ81" i="2"/>
  <c r="AP81" i="2"/>
  <c r="AO81" i="2"/>
  <c r="AN81" i="2"/>
  <c r="AM81" i="2"/>
  <c r="AL81" i="2"/>
  <c r="AK81" i="2"/>
  <c r="AJ81" i="2"/>
  <c r="AH81" i="2"/>
  <c r="AG81" i="2"/>
  <c r="AF81" i="2"/>
  <c r="AE81" i="2"/>
  <c r="AD81" i="2"/>
  <c r="AC81" i="2"/>
  <c r="AB81" i="2"/>
  <c r="AA81" i="2"/>
  <c r="Z81" i="2"/>
  <c r="Y81" i="2"/>
  <c r="AS75" i="2"/>
  <c r="AR75" i="2"/>
  <c r="AQ75" i="2"/>
  <c r="AP75" i="2"/>
  <c r="AO75" i="2"/>
  <c r="AN75" i="2"/>
  <c r="AM75" i="2"/>
  <c r="AL75" i="2"/>
  <c r="AK75" i="2"/>
  <c r="AJ75" i="2"/>
  <c r="AH75" i="2"/>
  <c r="AG75" i="2"/>
  <c r="AF75" i="2"/>
  <c r="AE75" i="2"/>
  <c r="AD75" i="2"/>
  <c r="AC75" i="2"/>
  <c r="AB75" i="2"/>
  <c r="AA75" i="2"/>
  <c r="Z75" i="2"/>
  <c r="Y75" i="2"/>
  <c r="AS24" i="2"/>
  <c r="AR24" i="2"/>
  <c r="AQ24" i="2"/>
  <c r="AP24" i="2"/>
  <c r="AO24" i="2"/>
  <c r="AN24" i="2"/>
  <c r="AM24" i="2"/>
  <c r="AL24" i="2"/>
  <c r="AK24" i="2"/>
  <c r="AJ24" i="2"/>
  <c r="AH24" i="2"/>
  <c r="AG24" i="2"/>
  <c r="AF24" i="2"/>
  <c r="AE24" i="2"/>
  <c r="AD24" i="2"/>
  <c r="AC24" i="2"/>
  <c r="AB24" i="2"/>
  <c r="AA24" i="2"/>
  <c r="Z24" i="2"/>
  <c r="Y24" i="2"/>
  <c r="AS6" i="2"/>
  <c r="AR6" i="2"/>
  <c r="AQ6" i="2"/>
  <c r="AP6" i="2"/>
  <c r="AO6" i="2"/>
  <c r="AN6" i="2"/>
  <c r="AM6" i="2"/>
  <c r="AL6" i="2"/>
  <c r="AK6" i="2"/>
  <c r="AJ6" i="2"/>
  <c r="AH6" i="2"/>
  <c r="AG6" i="2"/>
  <c r="AF6" i="2"/>
  <c r="AE6" i="2"/>
  <c r="AD6" i="2"/>
  <c r="AC6" i="2"/>
  <c r="AB6" i="2"/>
  <c r="AA6" i="2"/>
  <c r="Z6" i="2"/>
  <c r="Y6" i="2"/>
  <c r="AS90" i="2"/>
  <c r="AR90" i="2"/>
  <c r="AQ90" i="2"/>
  <c r="AP90" i="2"/>
  <c r="AO90" i="2"/>
  <c r="AN90" i="2"/>
  <c r="AM90" i="2"/>
  <c r="AL90" i="2"/>
  <c r="AK90" i="2"/>
  <c r="AJ90" i="2"/>
  <c r="AH90" i="2"/>
  <c r="AG90" i="2"/>
  <c r="AF90" i="2"/>
  <c r="AE90" i="2"/>
  <c r="AD90" i="2"/>
  <c r="AC90" i="2"/>
  <c r="AB90" i="2"/>
  <c r="AA90" i="2"/>
  <c r="Z90" i="2"/>
  <c r="Y90" i="2"/>
  <c r="AS26" i="2"/>
  <c r="AR26" i="2"/>
  <c r="AQ26" i="2"/>
  <c r="AP26" i="2"/>
  <c r="AO26" i="2"/>
  <c r="AN26" i="2"/>
  <c r="AM26" i="2"/>
  <c r="AL26" i="2"/>
  <c r="AK26" i="2"/>
  <c r="AJ26" i="2"/>
  <c r="AH26" i="2"/>
  <c r="AG26" i="2"/>
  <c r="AF26" i="2"/>
  <c r="AE26" i="2"/>
  <c r="AD26" i="2"/>
  <c r="AC26" i="2"/>
  <c r="AB26" i="2"/>
  <c r="AA26" i="2"/>
  <c r="Z26" i="2"/>
  <c r="Y26" i="2"/>
  <c r="AS3" i="2"/>
  <c r="AR3" i="2"/>
  <c r="AQ3" i="2"/>
  <c r="AP3" i="2"/>
  <c r="AO3" i="2"/>
  <c r="AN3" i="2"/>
  <c r="AM3" i="2"/>
  <c r="AL3" i="2"/>
  <c r="AK3" i="2"/>
  <c r="AJ3" i="2"/>
  <c r="AH3" i="2"/>
  <c r="AG3" i="2"/>
  <c r="AF3" i="2"/>
  <c r="AE3" i="2"/>
  <c r="AD3" i="2"/>
  <c r="AC3" i="2"/>
  <c r="AB3" i="2"/>
  <c r="AA3" i="2"/>
  <c r="Z3" i="2"/>
  <c r="Y3" i="2"/>
  <c r="AS49" i="2"/>
  <c r="AR49" i="2"/>
  <c r="AQ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Z49" i="2"/>
  <c r="Y49" i="2"/>
  <c r="AS89" i="2"/>
  <c r="AR89" i="2"/>
  <c r="AQ89" i="2"/>
  <c r="AP89" i="2"/>
  <c r="AO89" i="2"/>
  <c r="AN89" i="2"/>
  <c r="AM89" i="2"/>
  <c r="AL89" i="2"/>
  <c r="AK89" i="2"/>
  <c r="AJ89" i="2"/>
  <c r="AH89" i="2"/>
  <c r="AG89" i="2"/>
  <c r="AF89" i="2"/>
  <c r="AE89" i="2"/>
  <c r="AD89" i="2"/>
  <c r="AC89" i="2"/>
  <c r="AB89" i="2"/>
  <c r="AA89" i="2"/>
  <c r="Z89" i="2"/>
  <c r="Y89" i="2"/>
  <c r="AS53" i="2"/>
  <c r="AR53" i="2"/>
  <c r="AQ53" i="2"/>
  <c r="AP53" i="2"/>
  <c r="AO53" i="2"/>
  <c r="AN53" i="2"/>
  <c r="AM53" i="2"/>
  <c r="AL53" i="2"/>
  <c r="AK53" i="2"/>
  <c r="AJ53" i="2"/>
  <c r="AH53" i="2"/>
  <c r="AG53" i="2"/>
  <c r="AF53" i="2"/>
  <c r="AE53" i="2"/>
  <c r="AD53" i="2"/>
  <c r="AC53" i="2"/>
  <c r="AB53" i="2"/>
  <c r="AA53" i="2"/>
  <c r="Z53" i="2"/>
  <c r="Y53" i="2"/>
  <c r="AS84" i="2"/>
  <c r="AR84" i="2"/>
  <c r="AQ84" i="2"/>
  <c r="AP84" i="2"/>
  <c r="AO84" i="2"/>
  <c r="AN84" i="2"/>
  <c r="AM84" i="2"/>
  <c r="AL84" i="2"/>
  <c r="AK84" i="2"/>
  <c r="AJ84" i="2"/>
  <c r="AH84" i="2"/>
  <c r="AG84" i="2"/>
  <c r="AF84" i="2"/>
  <c r="AE84" i="2"/>
  <c r="AD84" i="2"/>
  <c r="AC84" i="2"/>
  <c r="AB84" i="2"/>
  <c r="AA84" i="2"/>
  <c r="Z84" i="2"/>
  <c r="Y84" i="2"/>
  <c r="AS63" i="2"/>
  <c r="AR63" i="2"/>
  <c r="AQ63" i="2"/>
  <c r="AP63" i="2"/>
  <c r="AO63" i="2"/>
  <c r="AN63" i="2"/>
  <c r="AM63" i="2"/>
  <c r="AL63" i="2"/>
  <c r="AK63" i="2"/>
  <c r="AJ63" i="2"/>
  <c r="AH63" i="2"/>
  <c r="AG63" i="2"/>
  <c r="AF63" i="2"/>
  <c r="AE63" i="2"/>
  <c r="AD63" i="2"/>
  <c r="AC63" i="2"/>
  <c r="AB63" i="2"/>
  <c r="AA63" i="2"/>
  <c r="Z63" i="2"/>
  <c r="Y63" i="2"/>
  <c r="AS35" i="2"/>
  <c r="AR35" i="2"/>
  <c r="AQ35" i="2"/>
  <c r="AP35" i="2"/>
  <c r="AO35" i="2"/>
  <c r="AN35" i="2"/>
  <c r="AM35" i="2"/>
  <c r="AL35" i="2"/>
  <c r="AK35" i="2"/>
  <c r="AJ35" i="2"/>
  <c r="AH35" i="2"/>
  <c r="AG35" i="2"/>
  <c r="AF35" i="2"/>
  <c r="AE35" i="2"/>
  <c r="AD35" i="2"/>
  <c r="AC35" i="2"/>
  <c r="AB35" i="2"/>
  <c r="AA35" i="2"/>
  <c r="Z35" i="2"/>
  <c r="Y35" i="2"/>
  <c r="AS16" i="2"/>
  <c r="AR16" i="2"/>
  <c r="AQ16" i="2"/>
  <c r="AP16" i="2"/>
  <c r="AO16" i="2"/>
  <c r="AN16" i="2"/>
  <c r="AM16" i="2"/>
  <c r="AL16" i="2"/>
  <c r="AK16" i="2"/>
  <c r="AJ16" i="2"/>
  <c r="AH16" i="2"/>
  <c r="AG16" i="2"/>
  <c r="AF16" i="2"/>
  <c r="AE16" i="2"/>
  <c r="AD16" i="2"/>
  <c r="AC16" i="2"/>
  <c r="AB16" i="2"/>
  <c r="AA16" i="2"/>
  <c r="Z16" i="2"/>
  <c r="Y16" i="2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AF100" i="2"/>
  <c r="AE100" i="2"/>
  <c r="AD100" i="2"/>
  <c r="AC100" i="2"/>
  <c r="AB100" i="2"/>
  <c r="AA100" i="2"/>
  <c r="Z100" i="2"/>
  <c r="Y100" i="2"/>
  <c r="AS50" i="2"/>
  <c r="AR50" i="2"/>
  <c r="AQ50" i="2"/>
  <c r="AP50" i="2"/>
  <c r="AO50" i="2"/>
  <c r="AN50" i="2"/>
  <c r="AM50" i="2"/>
  <c r="AL50" i="2"/>
  <c r="AK50" i="2"/>
  <c r="AJ50" i="2"/>
  <c r="AH50" i="2"/>
  <c r="AG50" i="2"/>
  <c r="AF50" i="2"/>
  <c r="AE50" i="2"/>
  <c r="AD50" i="2"/>
  <c r="AC50" i="2"/>
  <c r="AB50" i="2"/>
  <c r="AA50" i="2"/>
  <c r="Z50" i="2"/>
  <c r="Y50" i="2"/>
  <c r="AS61" i="2"/>
  <c r="AR61" i="2"/>
  <c r="AQ61" i="2"/>
  <c r="AP61" i="2"/>
  <c r="AO61" i="2"/>
  <c r="AN61" i="2"/>
  <c r="AM61" i="2"/>
  <c r="AL61" i="2"/>
  <c r="AK61" i="2"/>
  <c r="AJ61" i="2"/>
  <c r="AH61" i="2"/>
  <c r="AG61" i="2"/>
  <c r="AF61" i="2"/>
  <c r="AE61" i="2"/>
  <c r="AD61" i="2"/>
  <c r="AC61" i="2"/>
  <c r="AB61" i="2"/>
  <c r="AA61" i="2"/>
  <c r="Z61" i="2"/>
  <c r="Y61" i="2"/>
  <c r="AS10" i="2"/>
  <c r="AR10" i="2"/>
  <c r="AQ10" i="2"/>
  <c r="AP10" i="2"/>
  <c r="AO10" i="2"/>
  <c r="AN10" i="2"/>
  <c r="AM10" i="2"/>
  <c r="AL10" i="2"/>
  <c r="AK10" i="2"/>
  <c r="AJ10" i="2"/>
  <c r="AH10" i="2"/>
  <c r="AG10" i="2"/>
  <c r="AF10" i="2"/>
  <c r="AE10" i="2"/>
  <c r="AD10" i="2"/>
  <c r="AC10" i="2"/>
  <c r="AB10" i="2"/>
  <c r="AA10" i="2"/>
  <c r="Z10" i="2"/>
  <c r="Y10" i="2"/>
  <c r="AS21" i="2"/>
  <c r="AR21" i="2"/>
  <c r="AQ21" i="2"/>
  <c r="AP21" i="2"/>
  <c r="AO21" i="2"/>
  <c r="AN21" i="2"/>
  <c r="AM21" i="2"/>
  <c r="AL21" i="2"/>
  <c r="AK21" i="2"/>
  <c r="AJ21" i="2"/>
  <c r="AH21" i="2"/>
  <c r="AG21" i="2"/>
  <c r="AF21" i="2"/>
  <c r="AE21" i="2"/>
  <c r="AD21" i="2"/>
  <c r="AC21" i="2"/>
  <c r="AB21" i="2"/>
  <c r="AA21" i="2"/>
  <c r="Z21" i="2"/>
  <c r="Y21" i="2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A94" i="2"/>
  <c r="Z94" i="2"/>
  <c r="Y94" i="2"/>
  <c r="AS9" i="2"/>
  <c r="AR9" i="2"/>
  <c r="AQ9" i="2"/>
  <c r="AP9" i="2"/>
  <c r="AO9" i="2"/>
  <c r="AN9" i="2"/>
  <c r="AM9" i="2"/>
  <c r="AL9" i="2"/>
  <c r="AK9" i="2"/>
  <c r="AJ9" i="2"/>
  <c r="AH9" i="2"/>
  <c r="AG9" i="2"/>
  <c r="AF9" i="2"/>
  <c r="AE9" i="2"/>
  <c r="AD9" i="2"/>
  <c r="AC9" i="2"/>
  <c r="AB9" i="2"/>
  <c r="AA9" i="2"/>
  <c r="Z9" i="2"/>
  <c r="Y9" i="2"/>
  <c r="AS68" i="2"/>
  <c r="AR68" i="2"/>
  <c r="AQ68" i="2"/>
  <c r="AP68" i="2"/>
  <c r="AO68" i="2"/>
  <c r="AN68" i="2"/>
  <c r="AM68" i="2"/>
  <c r="AL68" i="2"/>
  <c r="AK68" i="2"/>
  <c r="AJ68" i="2"/>
  <c r="AH68" i="2"/>
  <c r="AG68" i="2"/>
  <c r="AF68" i="2"/>
  <c r="AE68" i="2"/>
  <c r="AD68" i="2"/>
  <c r="AC68" i="2"/>
  <c r="AB68" i="2"/>
  <c r="AA68" i="2"/>
  <c r="Z68" i="2"/>
  <c r="Y68" i="2"/>
  <c r="AS22" i="2"/>
  <c r="AR22" i="2"/>
  <c r="AQ22" i="2"/>
  <c r="AP22" i="2"/>
  <c r="AO22" i="2"/>
  <c r="AN22" i="2"/>
  <c r="AM22" i="2"/>
  <c r="AL22" i="2"/>
  <c r="AK22" i="2"/>
  <c r="AJ22" i="2"/>
  <c r="AH22" i="2"/>
  <c r="AG22" i="2"/>
  <c r="AF22" i="2"/>
  <c r="AE22" i="2"/>
  <c r="AD22" i="2"/>
  <c r="AC22" i="2"/>
  <c r="AB22" i="2"/>
  <c r="AA22" i="2"/>
  <c r="Z22" i="2"/>
  <c r="Y22" i="2"/>
  <c r="AS20" i="2"/>
  <c r="AR20" i="2"/>
  <c r="AQ20" i="2"/>
  <c r="AP20" i="2"/>
  <c r="AO20" i="2"/>
  <c r="AN20" i="2"/>
  <c r="AM20" i="2"/>
  <c r="AL20" i="2"/>
  <c r="AK20" i="2"/>
  <c r="AJ20" i="2"/>
  <c r="AH20" i="2"/>
  <c r="AG20" i="2"/>
  <c r="AF20" i="2"/>
  <c r="AE20" i="2"/>
  <c r="AD20" i="2"/>
  <c r="AC20" i="2"/>
  <c r="AB20" i="2"/>
  <c r="AA20" i="2"/>
  <c r="Z20" i="2"/>
  <c r="Y20" i="2"/>
  <c r="AS86" i="2"/>
  <c r="AR86" i="2"/>
  <c r="AQ86" i="2"/>
  <c r="AP86" i="2"/>
  <c r="AO86" i="2"/>
  <c r="AN86" i="2"/>
  <c r="AM86" i="2"/>
  <c r="AL86" i="2"/>
  <c r="AK86" i="2"/>
  <c r="AJ86" i="2"/>
  <c r="AH86" i="2"/>
  <c r="AG86" i="2"/>
  <c r="AF86" i="2"/>
  <c r="AE86" i="2"/>
  <c r="AD86" i="2"/>
  <c r="AC86" i="2"/>
  <c r="AB86" i="2"/>
  <c r="AA86" i="2"/>
  <c r="Z86" i="2"/>
  <c r="Y86" i="2"/>
  <c r="AS107" i="2"/>
  <c r="AR107" i="2"/>
  <c r="AQ107" i="2"/>
  <c r="AP107" i="2"/>
  <c r="AO107" i="2"/>
  <c r="AN107" i="2"/>
  <c r="AM107" i="2"/>
  <c r="AL107" i="2"/>
  <c r="AK107" i="2"/>
  <c r="AJ107" i="2"/>
  <c r="AH107" i="2"/>
  <c r="AG107" i="2"/>
  <c r="AF107" i="2"/>
  <c r="AE107" i="2"/>
  <c r="AD107" i="2"/>
  <c r="AC107" i="2"/>
  <c r="AB107" i="2"/>
  <c r="AA107" i="2"/>
  <c r="Z107" i="2"/>
  <c r="Y107" i="2"/>
  <c r="AS29" i="2"/>
  <c r="AR29" i="2"/>
  <c r="AQ29" i="2"/>
  <c r="AP29" i="2"/>
  <c r="AO29" i="2"/>
  <c r="AN29" i="2"/>
  <c r="AM29" i="2"/>
  <c r="AL29" i="2"/>
  <c r="AK29" i="2"/>
  <c r="AJ29" i="2"/>
  <c r="AH29" i="2"/>
  <c r="AG29" i="2"/>
  <c r="AF29" i="2"/>
  <c r="AE29" i="2"/>
  <c r="AD29" i="2"/>
  <c r="AC29" i="2"/>
  <c r="AB29" i="2"/>
  <c r="AA29" i="2"/>
  <c r="Z29" i="2"/>
  <c r="Y29" i="2"/>
  <c r="AS51" i="2"/>
  <c r="AR51" i="2"/>
  <c r="AQ51" i="2"/>
  <c r="AP51" i="2"/>
  <c r="AO51" i="2"/>
  <c r="AN51" i="2"/>
  <c r="AM51" i="2"/>
  <c r="AL51" i="2"/>
  <c r="AK51" i="2"/>
  <c r="AJ51" i="2"/>
  <c r="AH51" i="2"/>
  <c r="AG51" i="2"/>
  <c r="AF51" i="2"/>
  <c r="AE51" i="2"/>
  <c r="AD51" i="2"/>
  <c r="AC51" i="2"/>
  <c r="AB51" i="2"/>
  <c r="AA51" i="2"/>
  <c r="Z51" i="2"/>
  <c r="Y51" i="2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AE93" i="2"/>
  <c r="AD93" i="2"/>
  <c r="AC93" i="2"/>
  <c r="AB93" i="2"/>
  <c r="AA93" i="2"/>
  <c r="Z93" i="2"/>
  <c r="Y93" i="2"/>
  <c r="AS32" i="2"/>
  <c r="AR32" i="2"/>
  <c r="AQ32" i="2"/>
  <c r="AP32" i="2"/>
  <c r="AO32" i="2"/>
  <c r="AN32" i="2"/>
  <c r="AM32" i="2"/>
  <c r="AL32" i="2"/>
  <c r="AK32" i="2"/>
  <c r="AJ32" i="2"/>
  <c r="AH32" i="2"/>
  <c r="AG32" i="2"/>
  <c r="AF32" i="2"/>
  <c r="AE32" i="2"/>
  <c r="AD32" i="2"/>
  <c r="AC32" i="2"/>
  <c r="AB32" i="2"/>
  <c r="AA32" i="2"/>
  <c r="Z32" i="2"/>
  <c r="Y32" i="2"/>
  <c r="AS25" i="2"/>
  <c r="AR25" i="2"/>
  <c r="AQ25" i="2"/>
  <c r="AP25" i="2"/>
  <c r="AO25" i="2"/>
  <c r="AN25" i="2"/>
  <c r="AM25" i="2"/>
  <c r="AL25" i="2"/>
  <c r="AK25" i="2"/>
  <c r="AJ25" i="2"/>
  <c r="AH25" i="2"/>
  <c r="AG25" i="2"/>
  <c r="AF25" i="2"/>
  <c r="AE25" i="2"/>
  <c r="AD25" i="2"/>
  <c r="AC25" i="2"/>
  <c r="AB25" i="2"/>
  <c r="AA25" i="2"/>
  <c r="Z25" i="2"/>
  <c r="Y25" i="2"/>
  <c r="AS31" i="2"/>
  <c r="AR31" i="2"/>
  <c r="AQ31" i="2"/>
  <c r="AP31" i="2"/>
  <c r="AO31" i="2"/>
  <c r="AN31" i="2"/>
  <c r="AM31" i="2"/>
  <c r="AL31" i="2"/>
  <c r="AK31" i="2"/>
  <c r="AJ31" i="2"/>
  <c r="AH31" i="2"/>
  <c r="AG31" i="2"/>
  <c r="AF31" i="2"/>
  <c r="AE31" i="2"/>
  <c r="AD31" i="2"/>
  <c r="AC31" i="2"/>
  <c r="AB31" i="2"/>
  <c r="AA31" i="2"/>
  <c r="Z31" i="2"/>
  <c r="Y31" i="2"/>
  <c r="CM76" i="2" l="1"/>
  <c r="CO76" i="2" s="1"/>
  <c r="BW64" i="2"/>
  <c r="BV64" i="2"/>
  <c r="BW14" i="2"/>
  <c r="BV14" i="2"/>
  <c r="BW105" i="2"/>
  <c r="BV105" i="2"/>
  <c r="BW54" i="2"/>
  <c r="BV54" i="2"/>
  <c r="BV41" i="2"/>
  <c r="BW41" i="2"/>
  <c r="BW7" i="2"/>
  <c r="BV7" i="2"/>
  <c r="BV8" i="2"/>
  <c r="BW8" i="2"/>
  <c r="BV12" i="2"/>
  <c r="BW12" i="2"/>
  <c r="BW28" i="2"/>
  <c r="BV28" i="2"/>
  <c r="BW79" i="2"/>
  <c r="BV79" i="2"/>
  <c r="BW23" i="2"/>
  <c r="BV23" i="2"/>
  <c r="BW33" i="2"/>
  <c r="BV33" i="2"/>
  <c r="BW65" i="2"/>
  <c r="BV65" i="2"/>
  <c r="BW30" i="2"/>
  <c r="BV30" i="2"/>
  <c r="BW43" i="2"/>
  <c r="BV43" i="2"/>
  <c r="BW56" i="2"/>
  <c r="BV56" i="2"/>
  <c r="BW2" i="2"/>
  <c r="BV2" i="2"/>
  <c r="BW69" i="2"/>
  <c r="BV69" i="2"/>
  <c r="BW76" i="2"/>
  <c r="BV76" i="2"/>
  <c r="BV102" i="2"/>
  <c r="BW102" i="2"/>
  <c r="BW42" i="2"/>
  <c r="BV42" i="2"/>
  <c r="BW73" i="2"/>
  <c r="BV73" i="2"/>
  <c r="BW48" i="2"/>
  <c r="BV48" i="2"/>
  <c r="BW15" i="2"/>
  <c r="BV15" i="2"/>
  <c r="BW82" i="2"/>
  <c r="BV82" i="2"/>
  <c r="BW88" i="2"/>
  <c r="BV88" i="2"/>
  <c r="BW77" i="2"/>
  <c r="BV77" i="2"/>
  <c r="BV91" i="2"/>
  <c r="BW91" i="2"/>
  <c r="BS101" i="2"/>
  <c r="BS72" i="2"/>
  <c r="BT67" i="2"/>
  <c r="BW67" i="2" s="1"/>
  <c r="BT60" i="2"/>
  <c r="BT36" i="2"/>
  <c r="BW36" i="2" s="1"/>
  <c r="BT72" i="2"/>
  <c r="BT27" i="2"/>
  <c r="BW27" i="2" s="1"/>
  <c r="BS80" i="2"/>
  <c r="BT78" i="2"/>
  <c r="BS18" i="2"/>
  <c r="BT74" i="2"/>
  <c r="BS96" i="2"/>
  <c r="BT55" i="2"/>
  <c r="BT47" i="2"/>
  <c r="CG85" i="2"/>
  <c r="BQ85" i="2"/>
  <c r="BT83" i="2"/>
  <c r="BS106" i="2"/>
  <c r="CC85" i="2"/>
  <c r="BM85" i="2"/>
  <c r="BS85" i="2" s="1"/>
  <c r="BT38" i="2"/>
  <c r="BT46" i="2"/>
  <c r="BS83" i="2"/>
  <c r="BS97" i="2"/>
  <c r="BS34" i="2"/>
  <c r="BT34" i="2"/>
  <c r="BT101" i="2"/>
  <c r="BS60" i="2"/>
  <c r="BS40" i="2"/>
  <c r="BT80" i="2"/>
  <c r="CC45" i="2"/>
  <c r="BN45" i="2"/>
  <c r="BT45" i="2" s="1"/>
  <c r="BT106" i="2"/>
  <c r="BT19" i="2"/>
  <c r="BS46" i="2"/>
  <c r="BS19" i="2"/>
  <c r="BS38" i="2"/>
  <c r="BT97" i="2"/>
  <c r="BS55" i="2"/>
  <c r="BT18" i="2"/>
  <c r="BS74" i="2"/>
  <c r="BS47" i="2"/>
  <c r="BS78" i="2"/>
  <c r="CO2" i="2"/>
  <c r="CH64" i="2"/>
  <c r="CI64" i="2"/>
  <c r="CO103" i="2"/>
  <c r="CO102" i="2"/>
  <c r="CM27" i="2"/>
  <c r="CO27" i="2" s="1"/>
  <c r="CI67" i="2"/>
  <c r="CB47" i="2"/>
  <c r="CC106" i="2"/>
  <c r="CO13" i="2"/>
  <c r="CO73" i="2"/>
  <c r="AU89" i="2"/>
  <c r="BI89" i="2" s="1"/>
  <c r="CH72" i="2"/>
  <c r="CO48" i="2"/>
  <c r="CA74" i="2"/>
  <c r="CO56" i="2"/>
  <c r="CO14" i="2"/>
  <c r="CO12" i="2"/>
  <c r="CO23" i="2"/>
  <c r="CO77" i="2"/>
  <c r="CO11" i="2"/>
  <c r="CO30" i="2"/>
  <c r="CO33" i="2"/>
  <c r="CO65" i="2"/>
  <c r="CI72" i="2"/>
  <c r="CH60" i="2"/>
  <c r="CA46" i="2"/>
  <c r="CL74" i="2"/>
  <c r="CM15" i="2"/>
  <c r="CO15" i="2" s="1"/>
  <c r="BY106" i="2"/>
  <c r="CG19" i="2"/>
  <c r="CA18" i="2"/>
  <c r="CC83" i="2"/>
  <c r="CI96" i="2"/>
  <c r="CM34" i="2"/>
  <c r="CO34" i="2" s="1"/>
  <c r="CC19" i="2"/>
  <c r="CM105" i="2"/>
  <c r="CO105" i="2" s="1"/>
  <c r="CH34" i="2"/>
  <c r="CI28" i="2"/>
  <c r="CI41" i="2"/>
  <c r="CI42" i="2"/>
  <c r="CI101" i="2"/>
  <c r="CH96" i="2"/>
  <c r="CI60" i="2"/>
  <c r="CH28" i="2"/>
  <c r="CH36" i="2"/>
  <c r="CI79" i="2"/>
  <c r="CL97" i="2"/>
  <c r="CE55" i="2"/>
  <c r="CE97" i="2"/>
  <c r="CC55" i="2"/>
  <c r="CD97" i="2"/>
  <c r="CG45" i="2"/>
  <c r="CH69" i="2"/>
  <c r="CM64" i="2"/>
  <c r="CO64" i="2" s="1"/>
  <c r="CI34" i="2"/>
  <c r="CI36" i="2"/>
  <c r="CE38" i="2"/>
  <c r="BZ55" i="2"/>
  <c r="CH105" i="2"/>
  <c r="CN96" i="2"/>
  <c r="CO96" i="2" s="1"/>
  <c r="CI27" i="2"/>
  <c r="CH67" i="2"/>
  <c r="CM36" i="2"/>
  <c r="CN36" i="2"/>
  <c r="CE85" i="2"/>
  <c r="CE106" i="2"/>
  <c r="CA45" i="2"/>
  <c r="CB74" i="2"/>
  <c r="CL38" i="2"/>
  <c r="CL83" i="2"/>
  <c r="CE74" i="2"/>
  <c r="CM72" i="2"/>
  <c r="CO72" i="2" s="1"/>
  <c r="CI40" i="2"/>
  <c r="CM67" i="2"/>
  <c r="CN67" i="2"/>
  <c r="AU6" i="2"/>
  <c r="BI6" i="2" s="1"/>
  <c r="AU81" i="2"/>
  <c r="BI81" i="2" s="1"/>
  <c r="AU95" i="2"/>
  <c r="BI95" i="2" s="1"/>
  <c r="AU37" i="2"/>
  <c r="BI37" i="2" s="1"/>
  <c r="AU99" i="2"/>
  <c r="BI99" i="2" s="1"/>
  <c r="CK38" i="2"/>
  <c r="BY80" i="2"/>
  <c r="CG78" i="2"/>
  <c r="CB19" i="2"/>
  <c r="BZ74" i="2"/>
  <c r="CC47" i="2"/>
  <c r="BY38" i="2"/>
  <c r="CH27" i="2"/>
  <c r="CM28" i="2"/>
  <c r="CN28" i="2"/>
  <c r="CM69" i="2"/>
  <c r="CN69" i="2"/>
  <c r="CF78" i="2"/>
  <c r="BZ83" i="2"/>
  <c r="CK83" i="2"/>
  <c r="CB83" i="2"/>
  <c r="CK106" i="2"/>
  <c r="BY45" i="2"/>
  <c r="BY47" i="2"/>
  <c r="CI105" i="2"/>
  <c r="CN60" i="2"/>
  <c r="CM60" i="2"/>
  <c r="CA80" i="2"/>
  <c r="CA55" i="2"/>
  <c r="CM40" i="2"/>
  <c r="CN40" i="2"/>
  <c r="CN41" i="2"/>
  <c r="CM41" i="2"/>
  <c r="CM7" i="2"/>
  <c r="CO7" i="2" s="1"/>
  <c r="CI69" i="2"/>
  <c r="CM79" i="2"/>
  <c r="CN79" i="2"/>
  <c r="CH40" i="2"/>
  <c r="CM82" i="2"/>
  <c r="CO82" i="2" s="1"/>
  <c r="CI76" i="2"/>
  <c r="CH76" i="2"/>
  <c r="CH79" i="2"/>
  <c r="CH41" i="2"/>
  <c r="CH101" i="2"/>
  <c r="CH42" i="2"/>
  <c r="CI15" i="2"/>
  <c r="CH15" i="2"/>
  <c r="CI82" i="2"/>
  <c r="CH82" i="2"/>
  <c r="CN101" i="2"/>
  <c r="CM101" i="2"/>
  <c r="CN42" i="2"/>
  <c r="CM42" i="2"/>
  <c r="CH7" i="2"/>
  <c r="CI7" i="2"/>
  <c r="CL45" i="2"/>
  <c r="CC74" i="2"/>
  <c r="CA97" i="2"/>
  <c r="CG46" i="2"/>
  <c r="CC18" i="2"/>
  <c r="CF47" i="2"/>
  <c r="AV6" i="2"/>
  <c r="AV81" i="2"/>
  <c r="BJ81" i="2" s="1"/>
  <c r="AV37" i="2"/>
  <c r="BJ37" i="2" s="1"/>
  <c r="CL46" i="2"/>
  <c r="CK78" i="2"/>
  <c r="BG45" i="2"/>
  <c r="CD47" i="2"/>
  <c r="CK19" i="2"/>
  <c r="CB97" i="2"/>
  <c r="CF46" i="2"/>
  <c r="BZ18" i="2"/>
  <c r="CB18" i="2"/>
  <c r="CK18" i="2"/>
  <c r="CD74" i="2"/>
  <c r="CF85" i="2"/>
  <c r="CK45" i="2"/>
  <c r="BZ38" i="2"/>
  <c r="CF74" i="2"/>
  <c r="BZ97" i="2"/>
  <c r="CF83" i="2"/>
  <c r="CF55" i="2"/>
  <c r="BY83" i="2"/>
  <c r="CB45" i="2"/>
  <c r="CA19" i="2"/>
  <c r="BZ46" i="2"/>
  <c r="CG83" i="2"/>
  <c r="CB55" i="2"/>
  <c r="CL47" i="2"/>
  <c r="CG47" i="2"/>
  <c r="CL85" i="2"/>
  <c r="BY18" i="2"/>
  <c r="CB106" i="2"/>
  <c r="CF18" i="2"/>
  <c r="CG97" i="2"/>
  <c r="CE46" i="2"/>
  <c r="BY55" i="2"/>
  <c r="CF80" i="2"/>
  <c r="CK85" i="2"/>
  <c r="CF38" i="2"/>
  <c r="CG18" i="2"/>
  <c r="CB38" i="2"/>
  <c r="CK46" i="2"/>
  <c r="CK47" i="2"/>
  <c r="CE19" i="2"/>
  <c r="CF19" i="2"/>
  <c r="CC46" i="2"/>
  <c r="CL78" i="2"/>
  <c r="CL19" i="2"/>
  <c r="CE80" i="2"/>
  <c r="CL106" i="2"/>
  <c r="CC97" i="2"/>
  <c r="CB78" i="2"/>
  <c r="CL18" i="2"/>
  <c r="CB85" i="2"/>
  <c r="CB46" i="2"/>
  <c r="CG106" i="2"/>
  <c r="CC78" i="2"/>
  <c r="CE83" i="2"/>
  <c r="BF46" i="2"/>
  <c r="BG47" i="2"/>
  <c r="BZ47" i="2"/>
  <c r="BZ80" i="2"/>
  <c r="CE47" i="2"/>
  <c r="BY19" i="2"/>
  <c r="BY97" i="2"/>
  <c r="BY46" i="2"/>
  <c r="CG74" i="2"/>
  <c r="BY85" i="2"/>
  <c r="CG38" i="2"/>
  <c r="CK97" i="2"/>
  <c r="CK55" i="2"/>
  <c r="CA38" i="2"/>
  <c r="CD38" i="2"/>
  <c r="CF106" i="2"/>
  <c r="BG46" i="2"/>
  <c r="CD45" i="2"/>
  <c r="AU31" i="2"/>
  <c r="BI31" i="2" s="1"/>
  <c r="BC31" i="2"/>
  <c r="BQ31" i="2" s="1"/>
  <c r="AU25" i="2"/>
  <c r="BI25" i="2" s="1"/>
  <c r="AY25" i="2"/>
  <c r="BM25" i="2" s="1"/>
  <c r="AU32" i="2"/>
  <c r="BI32" i="2" s="1"/>
  <c r="AY32" i="2"/>
  <c r="BM32" i="2" s="1"/>
  <c r="BC32" i="2"/>
  <c r="BQ32" i="2" s="1"/>
  <c r="AU93" i="2"/>
  <c r="BI93" i="2" s="1"/>
  <c r="AY93" i="2"/>
  <c r="BM93" i="2" s="1"/>
  <c r="BC93" i="2"/>
  <c r="BQ93" i="2" s="1"/>
  <c r="AU51" i="2"/>
  <c r="BI51" i="2" s="1"/>
  <c r="AY51" i="2"/>
  <c r="BM51" i="2" s="1"/>
  <c r="BC51" i="2"/>
  <c r="BQ51" i="2" s="1"/>
  <c r="AU29" i="2"/>
  <c r="BI29" i="2" s="1"/>
  <c r="AY29" i="2"/>
  <c r="BM29" i="2" s="1"/>
  <c r="BC29" i="2"/>
  <c r="BQ29" i="2" s="1"/>
  <c r="AU107" i="2"/>
  <c r="BI107" i="2" s="1"/>
  <c r="AY107" i="2"/>
  <c r="BM107" i="2" s="1"/>
  <c r="BC107" i="2"/>
  <c r="BQ107" i="2" s="1"/>
  <c r="AU86" i="2"/>
  <c r="BI86" i="2" s="1"/>
  <c r="AY86" i="2"/>
  <c r="BM86" i="2" s="1"/>
  <c r="BC86" i="2"/>
  <c r="BQ86" i="2" s="1"/>
  <c r="AU20" i="2"/>
  <c r="BI20" i="2" s="1"/>
  <c r="AY20" i="2"/>
  <c r="BM20" i="2" s="1"/>
  <c r="BC20" i="2"/>
  <c r="BQ20" i="2" s="1"/>
  <c r="AU22" i="2"/>
  <c r="BI22" i="2" s="1"/>
  <c r="AY22" i="2"/>
  <c r="BM22" i="2" s="1"/>
  <c r="BC22" i="2"/>
  <c r="BQ22" i="2" s="1"/>
  <c r="AU68" i="2"/>
  <c r="BI68" i="2" s="1"/>
  <c r="AY68" i="2"/>
  <c r="BM68" i="2" s="1"/>
  <c r="BC68" i="2"/>
  <c r="BQ68" i="2" s="1"/>
  <c r="BF18" i="2"/>
  <c r="CN18" i="2" s="1"/>
  <c r="BG18" i="2"/>
  <c r="CK74" i="2"/>
  <c r="BY74" i="2"/>
  <c r="BF74" i="2"/>
  <c r="BG74" i="2"/>
  <c r="CG55" i="2"/>
  <c r="BF55" i="2"/>
  <c r="CM55" i="2" s="1"/>
  <c r="CL55" i="2"/>
  <c r="AX6" i="2"/>
  <c r="BL6" i="2" s="1"/>
  <c r="BG55" i="2"/>
  <c r="AU9" i="2"/>
  <c r="BI9" i="2" s="1"/>
  <c r="AY9" i="2"/>
  <c r="BM9" i="2" s="1"/>
  <c r="BC9" i="2"/>
  <c r="BQ9" i="2" s="1"/>
  <c r="AU94" i="2"/>
  <c r="BI94" i="2" s="1"/>
  <c r="AY94" i="2"/>
  <c r="BM94" i="2" s="1"/>
  <c r="BC94" i="2"/>
  <c r="BQ94" i="2" s="1"/>
  <c r="AU21" i="2"/>
  <c r="BI21" i="2" s="1"/>
  <c r="AY21" i="2"/>
  <c r="BM21" i="2" s="1"/>
  <c r="BC21" i="2"/>
  <c r="BQ21" i="2" s="1"/>
  <c r="AU10" i="2"/>
  <c r="BI10" i="2" s="1"/>
  <c r="AY10" i="2"/>
  <c r="BM10" i="2" s="1"/>
  <c r="BC10" i="2"/>
  <c r="BQ10" i="2" s="1"/>
  <c r="AU61" i="2"/>
  <c r="BI61" i="2" s="1"/>
  <c r="AY61" i="2"/>
  <c r="BM61" i="2" s="1"/>
  <c r="BC61" i="2"/>
  <c r="BQ61" i="2" s="1"/>
  <c r="AU50" i="2"/>
  <c r="BI50" i="2" s="1"/>
  <c r="AY50" i="2"/>
  <c r="BM50" i="2" s="1"/>
  <c r="BC50" i="2"/>
  <c r="BQ50" i="2" s="1"/>
  <c r="AU100" i="2"/>
  <c r="BI100" i="2" s="1"/>
  <c r="AY100" i="2"/>
  <c r="BM100" i="2" s="1"/>
  <c r="BC100" i="2"/>
  <c r="BQ100" i="2" s="1"/>
  <c r="AU16" i="2"/>
  <c r="BI16" i="2" s="1"/>
  <c r="AY16" i="2"/>
  <c r="BM16" i="2" s="1"/>
  <c r="BC16" i="2"/>
  <c r="BQ16" i="2" s="1"/>
  <c r="AU35" i="2"/>
  <c r="BI35" i="2" s="1"/>
  <c r="AY35" i="2"/>
  <c r="BM35" i="2" s="1"/>
  <c r="BC35" i="2"/>
  <c r="BQ35" i="2" s="1"/>
  <c r="AU63" i="2"/>
  <c r="BI63" i="2" s="1"/>
  <c r="AY63" i="2"/>
  <c r="BM63" i="2" s="1"/>
  <c r="BC63" i="2"/>
  <c r="BQ63" i="2" s="1"/>
  <c r="AU84" i="2"/>
  <c r="BI84" i="2" s="1"/>
  <c r="AY84" i="2"/>
  <c r="BM84" i="2" s="1"/>
  <c r="BC84" i="2"/>
  <c r="BQ84" i="2" s="1"/>
  <c r="AU53" i="2"/>
  <c r="BI53" i="2" s="1"/>
  <c r="AY53" i="2"/>
  <c r="BM53" i="2" s="1"/>
  <c r="BC53" i="2"/>
  <c r="BQ53" i="2" s="1"/>
  <c r="AY89" i="2"/>
  <c r="BM89" i="2" s="1"/>
  <c r="BC89" i="2"/>
  <c r="BQ89" i="2" s="1"/>
  <c r="AU49" i="2"/>
  <c r="BI49" i="2" s="1"/>
  <c r="AY49" i="2"/>
  <c r="BM49" i="2" s="1"/>
  <c r="BC49" i="2"/>
  <c r="BQ49" i="2" s="1"/>
  <c r="AU3" i="2"/>
  <c r="BI3" i="2" s="1"/>
  <c r="AY3" i="2"/>
  <c r="BM3" i="2" s="1"/>
  <c r="BC3" i="2"/>
  <c r="BQ3" i="2" s="1"/>
  <c r="AU26" i="2"/>
  <c r="BI26" i="2" s="1"/>
  <c r="AY26" i="2"/>
  <c r="BM26" i="2" s="1"/>
  <c r="BC26" i="2"/>
  <c r="BQ26" i="2" s="1"/>
  <c r="AU90" i="2"/>
  <c r="BI90" i="2" s="1"/>
  <c r="AY90" i="2"/>
  <c r="BM90" i="2" s="1"/>
  <c r="BC90" i="2"/>
  <c r="BQ90" i="2" s="1"/>
  <c r="AY6" i="2"/>
  <c r="BC6" i="2"/>
  <c r="BQ6" i="2" s="1"/>
  <c r="AU24" i="2"/>
  <c r="BI24" i="2" s="1"/>
  <c r="AY24" i="2"/>
  <c r="BM24" i="2" s="1"/>
  <c r="BC24" i="2"/>
  <c r="BQ24" i="2" s="1"/>
  <c r="AU75" i="2"/>
  <c r="BI75" i="2" s="1"/>
  <c r="AY75" i="2"/>
  <c r="BM75" i="2" s="1"/>
  <c r="BC75" i="2"/>
  <c r="BQ75" i="2" s="1"/>
  <c r="AY81" i="2"/>
  <c r="BM81" i="2" s="1"/>
  <c r="BC81" i="2"/>
  <c r="BQ81" i="2" s="1"/>
  <c r="CE18" i="2"/>
  <c r="BF80" i="2"/>
  <c r="CN80" i="2" s="1"/>
  <c r="CB80" i="2"/>
  <c r="CK80" i="2"/>
  <c r="CC80" i="2"/>
  <c r="CL80" i="2"/>
  <c r="BZ78" i="2"/>
  <c r="BF78" i="2"/>
  <c r="BY78" i="2"/>
  <c r="CA47" i="2"/>
  <c r="BF47" i="2"/>
  <c r="CN47" i="2" s="1"/>
  <c r="CF45" i="2"/>
  <c r="BF45" i="2"/>
  <c r="CM45" i="2" s="1"/>
  <c r="CE45" i="2"/>
  <c r="CD18" i="2"/>
  <c r="BF97" i="2"/>
  <c r="BG97" i="2"/>
  <c r="BG38" i="2"/>
  <c r="CD46" i="2"/>
  <c r="CF97" i="2"/>
  <c r="CD55" i="2"/>
  <c r="AU92" i="2"/>
  <c r="BI92" i="2" s="1"/>
  <c r="AY92" i="2"/>
  <c r="BM92" i="2" s="1"/>
  <c r="BC92" i="2"/>
  <c r="BQ92" i="2" s="1"/>
  <c r="AY95" i="2"/>
  <c r="BM95" i="2" s="1"/>
  <c r="BC95" i="2"/>
  <c r="BQ95" i="2" s="1"/>
  <c r="AY37" i="2"/>
  <c r="BM37" i="2" s="1"/>
  <c r="BC37" i="2"/>
  <c r="BQ37" i="2" s="1"/>
  <c r="AY99" i="2"/>
  <c r="BM99" i="2" s="1"/>
  <c r="BC99" i="2"/>
  <c r="BQ99" i="2" s="1"/>
  <c r="BF38" i="2"/>
  <c r="CN38" i="2" s="1"/>
  <c r="CA85" i="2"/>
  <c r="CC38" i="2"/>
  <c r="CG80" i="2"/>
  <c r="CD78" i="2"/>
  <c r="BZ45" i="2"/>
  <c r="BG106" i="2"/>
  <c r="BF85" i="2"/>
  <c r="CA106" i="2"/>
  <c r="BZ106" i="2"/>
  <c r="BG78" i="2"/>
  <c r="BZ85" i="2"/>
  <c r="CA83" i="2"/>
  <c r="BG80" i="2"/>
  <c r="BG85" i="2"/>
  <c r="CE78" i="2"/>
  <c r="CD80" i="2"/>
  <c r="BG83" i="2"/>
  <c r="CD19" i="2"/>
  <c r="BF19" i="2"/>
  <c r="CD83" i="2"/>
  <c r="BF106" i="2"/>
  <c r="CA78" i="2"/>
  <c r="CD85" i="2"/>
  <c r="CD106" i="2"/>
  <c r="BF83" i="2"/>
  <c r="BZ19" i="2"/>
  <c r="BG19" i="2"/>
  <c r="AX31" i="2"/>
  <c r="BL31" i="2" s="1"/>
  <c r="BB31" i="2"/>
  <c r="BP31" i="2" s="1"/>
  <c r="AX25" i="2"/>
  <c r="BL25" i="2" s="1"/>
  <c r="BB25" i="2"/>
  <c r="BP25" i="2" s="1"/>
  <c r="AX32" i="2"/>
  <c r="BL32" i="2" s="1"/>
  <c r="BB32" i="2"/>
  <c r="BP32" i="2" s="1"/>
  <c r="AX93" i="2"/>
  <c r="BL93" i="2" s="1"/>
  <c r="BB93" i="2"/>
  <c r="BP93" i="2" s="1"/>
  <c r="AX51" i="2"/>
  <c r="BL51" i="2" s="1"/>
  <c r="BB51" i="2"/>
  <c r="BP51" i="2" s="1"/>
  <c r="AX29" i="2"/>
  <c r="BL29" i="2" s="1"/>
  <c r="BB29" i="2"/>
  <c r="BP29" i="2" s="1"/>
  <c r="AX107" i="2"/>
  <c r="BL107" i="2" s="1"/>
  <c r="BB107" i="2"/>
  <c r="BP107" i="2" s="1"/>
  <c r="AX86" i="2"/>
  <c r="BL86" i="2" s="1"/>
  <c r="BB86" i="2"/>
  <c r="BP86" i="2" s="1"/>
  <c r="AX20" i="2"/>
  <c r="BL20" i="2" s="1"/>
  <c r="BB20" i="2"/>
  <c r="BP20" i="2" s="1"/>
  <c r="AX22" i="2"/>
  <c r="BL22" i="2" s="1"/>
  <c r="BB22" i="2"/>
  <c r="BP22" i="2" s="1"/>
  <c r="AX68" i="2"/>
  <c r="BL68" i="2" s="1"/>
  <c r="BB68" i="2"/>
  <c r="BP68" i="2" s="1"/>
  <c r="AX9" i="2"/>
  <c r="BL9" i="2" s="1"/>
  <c r="BB9" i="2"/>
  <c r="BP9" i="2" s="1"/>
  <c r="AX94" i="2"/>
  <c r="BL94" i="2" s="1"/>
  <c r="BB94" i="2"/>
  <c r="BP94" i="2" s="1"/>
  <c r="AX21" i="2"/>
  <c r="BL21" i="2" s="1"/>
  <c r="BB21" i="2"/>
  <c r="BP21" i="2" s="1"/>
  <c r="AX10" i="2"/>
  <c r="BL10" i="2" s="1"/>
  <c r="BB10" i="2"/>
  <c r="BP10" i="2" s="1"/>
  <c r="AX61" i="2"/>
  <c r="BL61" i="2" s="1"/>
  <c r="BB61" i="2"/>
  <c r="BP61" i="2" s="1"/>
  <c r="AX50" i="2"/>
  <c r="BL50" i="2" s="1"/>
  <c r="BB50" i="2"/>
  <c r="BP50" i="2" s="1"/>
  <c r="AX100" i="2"/>
  <c r="BL100" i="2" s="1"/>
  <c r="BB100" i="2"/>
  <c r="BP100" i="2" s="1"/>
  <c r="AX16" i="2"/>
  <c r="BL16" i="2" s="1"/>
  <c r="BB16" i="2"/>
  <c r="BP16" i="2" s="1"/>
  <c r="AX35" i="2"/>
  <c r="BL35" i="2" s="1"/>
  <c r="BB35" i="2"/>
  <c r="BP35" i="2" s="1"/>
  <c r="AX63" i="2"/>
  <c r="BL63" i="2" s="1"/>
  <c r="BB63" i="2"/>
  <c r="BP63" i="2" s="1"/>
  <c r="AX84" i="2"/>
  <c r="BL84" i="2" s="1"/>
  <c r="BB84" i="2"/>
  <c r="BP84" i="2" s="1"/>
  <c r="AX53" i="2"/>
  <c r="BL53" i="2" s="1"/>
  <c r="BB53" i="2"/>
  <c r="BP53" i="2" s="1"/>
  <c r="AX89" i="2"/>
  <c r="BL89" i="2" s="1"/>
  <c r="BB89" i="2"/>
  <c r="BP89" i="2" s="1"/>
  <c r="AX49" i="2"/>
  <c r="BL49" i="2" s="1"/>
  <c r="BB49" i="2"/>
  <c r="BP49" i="2" s="1"/>
  <c r="AX3" i="2"/>
  <c r="BL3" i="2" s="1"/>
  <c r="BB3" i="2"/>
  <c r="BP3" i="2" s="1"/>
  <c r="AX26" i="2"/>
  <c r="BL26" i="2" s="1"/>
  <c r="BB26" i="2"/>
  <c r="BP26" i="2" s="1"/>
  <c r="AX90" i="2"/>
  <c r="BL90" i="2" s="1"/>
  <c r="BB90" i="2"/>
  <c r="BP90" i="2" s="1"/>
  <c r="BB6" i="2"/>
  <c r="BP6" i="2" s="1"/>
  <c r="AX24" i="2"/>
  <c r="BL24" i="2" s="1"/>
  <c r="BB24" i="2"/>
  <c r="BP24" i="2" s="1"/>
  <c r="AX75" i="2"/>
  <c r="BL75" i="2" s="1"/>
  <c r="BB75" i="2"/>
  <c r="BP75" i="2" s="1"/>
  <c r="AX81" i="2"/>
  <c r="BL81" i="2" s="1"/>
  <c r="BB81" i="2"/>
  <c r="BP81" i="2" s="1"/>
  <c r="AX92" i="2"/>
  <c r="BL92" i="2" s="1"/>
  <c r="BB92" i="2"/>
  <c r="BP92" i="2" s="1"/>
  <c r="AX95" i="2"/>
  <c r="BL95" i="2" s="1"/>
  <c r="BB95" i="2"/>
  <c r="BP95" i="2" s="1"/>
  <c r="AX37" i="2"/>
  <c r="BL37" i="2" s="1"/>
  <c r="BB37" i="2"/>
  <c r="BP37" i="2" s="1"/>
  <c r="AX99" i="2"/>
  <c r="BL99" i="2" s="1"/>
  <c r="BB99" i="2"/>
  <c r="BP99" i="2" s="1"/>
  <c r="AV31" i="2"/>
  <c r="BJ31" i="2" s="1"/>
  <c r="AZ31" i="2"/>
  <c r="BN31" i="2" s="1"/>
  <c r="BD31" i="2"/>
  <c r="BR31" i="2" s="1"/>
  <c r="AV25" i="2"/>
  <c r="BJ25" i="2" s="1"/>
  <c r="AZ25" i="2"/>
  <c r="BN25" i="2" s="1"/>
  <c r="BD25" i="2"/>
  <c r="BR25" i="2" s="1"/>
  <c r="AV32" i="2"/>
  <c r="BJ32" i="2" s="1"/>
  <c r="AZ32" i="2"/>
  <c r="BN32" i="2" s="1"/>
  <c r="BD32" i="2"/>
  <c r="BR32" i="2" s="1"/>
  <c r="AV93" i="2"/>
  <c r="BJ93" i="2" s="1"/>
  <c r="AZ93" i="2"/>
  <c r="BN93" i="2" s="1"/>
  <c r="BD93" i="2"/>
  <c r="BR93" i="2" s="1"/>
  <c r="AV51" i="2"/>
  <c r="BJ51" i="2" s="1"/>
  <c r="AZ51" i="2"/>
  <c r="BN51" i="2" s="1"/>
  <c r="BD51" i="2"/>
  <c r="BR51" i="2" s="1"/>
  <c r="AV29" i="2"/>
  <c r="BJ29" i="2" s="1"/>
  <c r="AZ29" i="2"/>
  <c r="BN29" i="2" s="1"/>
  <c r="BD29" i="2"/>
  <c r="BR29" i="2" s="1"/>
  <c r="AV107" i="2"/>
  <c r="BJ107" i="2" s="1"/>
  <c r="AZ107" i="2"/>
  <c r="BN107" i="2" s="1"/>
  <c r="BD107" i="2"/>
  <c r="BR107" i="2" s="1"/>
  <c r="AY31" i="2"/>
  <c r="BM31" i="2" s="1"/>
  <c r="BC25" i="2"/>
  <c r="BQ25" i="2" s="1"/>
  <c r="AW31" i="2"/>
  <c r="BK31" i="2" s="1"/>
  <c r="BA31" i="2"/>
  <c r="BO31" i="2" s="1"/>
  <c r="AW25" i="2"/>
  <c r="BK25" i="2" s="1"/>
  <c r="BA25" i="2"/>
  <c r="BO25" i="2" s="1"/>
  <c r="AW32" i="2"/>
  <c r="BK32" i="2" s="1"/>
  <c r="BA32" i="2"/>
  <c r="BO32" i="2" s="1"/>
  <c r="AW93" i="2"/>
  <c r="BK93" i="2" s="1"/>
  <c r="BA93" i="2"/>
  <c r="BO93" i="2" s="1"/>
  <c r="AW51" i="2"/>
  <c r="BK51" i="2" s="1"/>
  <c r="BA51" i="2"/>
  <c r="BO51" i="2" s="1"/>
  <c r="AW29" i="2"/>
  <c r="BK29" i="2" s="1"/>
  <c r="BA29" i="2"/>
  <c r="BO29" i="2" s="1"/>
  <c r="AW107" i="2"/>
  <c r="BK107" i="2" s="1"/>
  <c r="BA107" i="2"/>
  <c r="BO107" i="2" s="1"/>
  <c r="AW86" i="2"/>
  <c r="BK86" i="2" s="1"/>
  <c r="BA86" i="2"/>
  <c r="BO86" i="2" s="1"/>
  <c r="AW20" i="2"/>
  <c r="BK20" i="2" s="1"/>
  <c r="BA20" i="2"/>
  <c r="BO20" i="2" s="1"/>
  <c r="AW22" i="2"/>
  <c r="BK22" i="2" s="1"/>
  <c r="BA22" i="2"/>
  <c r="BO22" i="2" s="1"/>
  <c r="AW68" i="2"/>
  <c r="BK68" i="2" s="1"/>
  <c r="BA68" i="2"/>
  <c r="BO68" i="2" s="1"/>
  <c r="AW9" i="2"/>
  <c r="BK9" i="2" s="1"/>
  <c r="BA9" i="2"/>
  <c r="BO9" i="2" s="1"/>
  <c r="AW94" i="2"/>
  <c r="BK94" i="2" s="1"/>
  <c r="BA94" i="2"/>
  <c r="BO94" i="2" s="1"/>
  <c r="AW21" i="2"/>
  <c r="BK21" i="2" s="1"/>
  <c r="BA21" i="2"/>
  <c r="BO21" i="2" s="1"/>
  <c r="AW10" i="2"/>
  <c r="BK10" i="2" s="1"/>
  <c r="BA10" i="2"/>
  <c r="BO10" i="2" s="1"/>
  <c r="AW61" i="2"/>
  <c r="BK61" i="2" s="1"/>
  <c r="BA61" i="2"/>
  <c r="BO61" i="2" s="1"/>
  <c r="AW50" i="2"/>
  <c r="BK50" i="2" s="1"/>
  <c r="BA50" i="2"/>
  <c r="BO50" i="2" s="1"/>
  <c r="AV86" i="2"/>
  <c r="BJ86" i="2" s="1"/>
  <c r="AZ86" i="2"/>
  <c r="BN86" i="2" s="1"/>
  <c r="BD86" i="2"/>
  <c r="BR86" i="2" s="1"/>
  <c r="AV20" i="2"/>
  <c r="BJ20" i="2" s="1"/>
  <c r="AZ20" i="2"/>
  <c r="BN20" i="2" s="1"/>
  <c r="BD20" i="2"/>
  <c r="BR20" i="2" s="1"/>
  <c r="AV22" i="2"/>
  <c r="BJ22" i="2" s="1"/>
  <c r="AZ22" i="2"/>
  <c r="BN22" i="2" s="1"/>
  <c r="BD22" i="2"/>
  <c r="BR22" i="2" s="1"/>
  <c r="AV68" i="2"/>
  <c r="BJ68" i="2" s="1"/>
  <c r="AZ68" i="2"/>
  <c r="BN68" i="2" s="1"/>
  <c r="BD68" i="2"/>
  <c r="BR68" i="2" s="1"/>
  <c r="AV9" i="2"/>
  <c r="BJ9" i="2" s="1"/>
  <c r="AZ9" i="2"/>
  <c r="BN9" i="2" s="1"/>
  <c r="BD9" i="2"/>
  <c r="BR9" i="2" s="1"/>
  <c r="AV94" i="2"/>
  <c r="BJ94" i="2" s="1"/>
  <c r="AZ94" i="2"/>
  <c r="BN94" i="2" s="1"/>
  <c r="BD94" i="2"/>
  <c r="BR94" i="2" s="1"/>
  <c r="AV21" i="2"/>
  <c r="BJ21" i="2" s="1"/>
  <c r="AZ21" i="2"/>
  <c r="BN21" i="2" s="1"/>
  <c r="BD21" i="2"/>
  <c r="BR21" i="2" s="1"/>
  <c r="AV10" i="2"/>
  <c r="BJ10" i="2" s="1"/>
  <c r="AZ10" i="2"/>
  <c r="BN10" i="2" s="1"/>
  <c r="BD10" i="2"/>
  <c r="BR10" i="2" s="1"/>
  <c r="AV61" i="2"/>
  <c r="BJ61" i="2" s="1"/>
  <c r="AZ61" i="2"/>
  <c r="BN61" i="2" s="1"/>
  <c r="BD61" i="2"/>
  <c r="BR61" i="2" s="1"/>
  <c r="AV50" i="2"/>
  <c r="BJ50" i="2" s="1"/>
  <c r="AZ50" i="2"/>
  <c r="BN50" i="2" s="1"/>
  <c r="BD50" i="2"/>
  <c r="BR50" i="2" s="1"/>
  <c r="AV100" i="2"/>
  <c r="BJ100" i="2" s="1"/>
  <c r="AZ100" i="2"/>
  <c r="BN100" i="2" s="1"/>
  <c r="BD100" i="2"/>
  <c r="BR100" i="2" s="1"/>
  <c r="AV16" i="2"/>
  <c r="BJ16" i="2" s="1"/>
  <c r="AZ16" i="2"/>
  <c r="BN16" i="2" s="1"/>
  <c r="BD16" i="2"/>
  <c r="BR16" i="2" s="1"/>
  <c r="AV35" i="2"/>
  <c r="BJ35" i="2" s="1"/>
  <c r="AZ35" i="2"/>
  <c r="BN35" i="2" s="1"/>
  <c r="BD35" i="2"/>
  <c r="BR35" i="2" s="1"/>
  <c r="AV63" i="2"/>
  <c r="BJ63" i="2" s="1"/>
  <c r="AZ63" i="2"/>
  <c r="BN63" i="2" s="1"/>
  <c r="BD63" i="2"/>
  <c r="BR63" i="2" s="1"/>
  <c r="AV84" i="2"/>
  <c r="BJ84" i="2" s="1"/>
  <c r="AZ84" i="2"/>
  <c r="BN84" i="2" s="1"/>
  <c r="BD84" i="2"/>
  <c r="BR84" i="2" s="1"/>
  <c r="AV53" i="2"/>
  <c r="BJ53" i="2" s="1"/>
  <c r="AZ53" i="2"/>
  <c r="BN53" i="2" s="1"/>
  <c r="BD53" i="2"/>
  <c r="BR53" i="2" s="1"/>
  <c r="AV89" i="2"/>
  <c r="BJ89" i="2" s="1"/>
  <c r="AZ89" i="2"/>
  <c r="BN89" i="2" s="1"/>
  <c r="BD89" i="2"/>
  <c r="BR89" i="2" s="1"/>
  <c r="AV49" i="2"/>
  <c r="BJ49" i="2" s="1"/>
  <c r="AZ49" i="2"/>
  <c r="BN49" i="2" s="1"/>
  <c r="BD49" i="2"/>
  <c r="BR49" i="2" s="1"/>
  <c r="AV3" i="2"/>
  <c r="BJ3" i="2" s="1"/>
  <c r="AZ3" i="2"/>
  <c r="BN3" i="2" s="1"/>
  <c r="BD3" i="2"/>
  <c r="BR3" i="2" s="1"/>
  <c r="AV26" i="2"/>
  <c r="BJ26" i="2" s="1"/>
  <c r="AZ26" i="2"/>
  <c r="BN26" i="2" s="1"/>
  <c r="BD26" i="2"/>
  <c r="BR26" i="2" s="1"/>
  <c r="AV90" i="2"/>
  <c r="BJ90" i="2" s="1"/>
  <c r="AZ90" i="2"/>
  <c r="BN90" i="2" s="1"/>
  <c r="BD90" i="2"/>
  <c r="BR90" i="2" s="1"/>
  <c r="AW100" i="2"/>
  <c r="BK100" i="2" s="1"/>
  <c r="BA100" i="2"/>
  <c r="BO100" i="2" s="1"/>
  <c r="AW16" i="2"/>
  <c r="BK16" i="2" s="1"/>
  <c r="BA16" i="2"/>
  <c r="BO16" i="2" s="1"/>
  <c r="AW35" i="2"/>
  <c r="BK35" i="2" s="1"/>
  <c r="BA35" i="2"/>
  <c r="BO35" i="2" s="1"/>
  <c r="AW63" i="2"/>
  <c r="BK63" i="2" s="1"/>
  <c r="BA63" i="2"/>
  <c r="BO63" i="2" s="1"/>
  <c r="AW84" i="2"/>
  <c r="BK84" i="2" s="1"/>
  <c r="BA84" i="2"/>
  <c r="BO84" i="2" s="1"/>
  <c r="AW53" i="2"/>
  <c r="BK53" i="2" s="1"/>
  <c r="BA53" i="2"/>
  <c r="BO53" i="2" s="1"/>
  <c r="AW89" i="2"/>
  <c r="BK89" i="2" s="1"/>
  <c r="BA89" i="2"/>
  <c r="BO89" i="2" s="1"/>
  <c r="AW49" i="2"/>
  <c r="BK49" i="2" s="1"/>
  <c r="BA49" i="2"/>
  <c r="BO49" i="2" s="1"/>
  <c r="AW3" i="2"/>
  <c r="BK3" i="2" s="1"/>
  <c r="BA3" i="2"/>
  <c r="BO3" i="2" s="1"/>
  <c r="AW26" i="2"/>
  <c r="BK26" i="2" s="1"/>
  <c r="BA26" i="2"/>
  <c r="BO26" i="2" s="1"/>
  <c r="AW90" i="2"/>
  <c r="BK90" i="2" s="1"/>
  <c r="BA90" i="2"/>
  <c r="BO90" i="2" s="1"/>
  <c r="AW6" i="2"/>
  <c r="BK6" i="2" s="1"/>
  <c r="BA6" i="2"/>
  <c r="BO6" i="2" s="1"/>
  <c r="AW24" i="2"/>
  <c r="BK24" i="2" s="1"/>
  <c r="BA24" i="2"/>
  <c r="BO24" i="2" s="1"/>
  <c r="AW75" i="2"/>
  <c r="BK75" i="2" s="1"/>
  <c r="BA75" i="2"/>
  <c r="BO75" i="2" s="1"/>
  <c r="AW81" i="2"/>
  <c r="BK81" i="2" s="1"/>
  <c r="BA81" i="2"/>
  <c r="BO81" i="2" s="1"/>
  <c r="AZ6" i="2"/>
  <c r="BN6" i="2" s="1"/>
  <c r="BD6" i="2"/>
  <c r="BR6" i="2" s="1"/>
  <c r="AV24" i="2"/>
  <c r="BJ24" i="2" s="1"/>
  <c r="AZ24" i="2"/>
  <c r="BN24" i="2" s="1"/>
  <c r="BD24" i="2"/>
  <c r="BR24" i="2" s="1"/>
  <c r="AV75" i="2"/>
  <c r="BJ75" i="2" s="1"/>
  <c r="AZ75" i="2"/>
  <c r="BN75" i="2" s="1"/>
  <c r="BD75" i="2"/>
  <c r="BR75" i="2" s="1"/>
  <c r="AZ81" i="2"/>
  <c r="BN81" i="2" s="1"/>
  <c r="BD81" i="2"/>
  <c r="BR81" i="2" s="1"/>
  <c r="AV92" i="2"/>
  <c r="BJ92" i="2" s="1"/>
  <c r="AZ92" i="2"/>
  <c r="BN92" i="2" s="1"/>
  <c r="BD92" i="2"/>
  <c r="BR92" i="2" s="1"/>
  <c r="AV95" i="2"/>
  <c r="BJ95" i="2" s="1"/>
  <c r="AZ95" i="2"/>
  <c r="BN95" i="2" s="1"/>
  <c r="BD95" i="2"/>
  <c r="BR95" i="2" s="1"/>
  <c r="AZ37" i="2"/>
  <c r="BN37" i="2" s="1"/>
  <c r="BD37" i="2"/>
  <c r="BR37" i="2" s="1"/>
  <c r="AV99" i="2"/>
  <c r="BJ99" i="2" s="1"/>
  <c r="AZ99" i="2"/>
  <c r="BN99" i="2" s="1"/>
  <c r="BD99" i="2"/>
  <c r="BR99" i="2" s="1"/>
  <c r="AW92" i="2"/>
  <c r="BK92" i="2" s="1"/>
  <c r="BA92" i="2"/>
  <c r="BO92" i="2" s="1"/>
  <c r="AW95" i="2"/>
  <c r="BK95" i="2" s="1"/>
  <c r="BA95" i="2"/>
  <c r="BO95" i="2" s="1"/>
  <c r="AW37" i="2"/>
  <c r="BK37" i="2" s="1"/>
  <c r="BA37" i="2"/>
  <c r="BO37" i="2" s="1"/>
  <c r="AW99" i="2"/>
  <c r="BK99" i="2" s="1"/>
  <c r="BA99" i="2"/>
  <c r="BO99" i="2" s="1"/>
  <c r="BT85" i="2" l="1"/>
  <c r="BW85" i="2" s="1"/>
  <c r="BV27" i="2"/>
  <c r="BV36" i="2"/>
  <c r="BW19" i="2"/>
  <c r="BV19" i="2"/>
  <c r="BW72" i="2"/>
  <c r="BV72" i="2"/>
  <c r="BW47" i="2"/>
  <c r="BV47" i="2"/>
  <c r="BW46" i="2"/>
  <c r="BV46" i="2"/>
  <c r="BW40" i="2"/>
  <c r="BV40" i="2"/>
  <c r="BW106" i="2"/>
  <c r="BV106" i="2"/>
  <c r="BW96" i="2"/>
  <c r="BV96" i="2"/>
  <c r="BW80" i="2"/>
  <c r="BV80" i="2"/>
  <c r="BW101" i="2"/>
  <c r="BV101" i="2"/>
  <c r="BW55" i="2"/>
  <c r="BV55" i="2"/>
  <c r="BV74" i="2"/>
  <c r="BW74" i="2"/>
  <c r="BV38" i="2"/>
  <c r="BW38" i="2"/>
  <c r="BW34" i="2"/>
  <c r="BV34" i="2"/>
  <c r="BV67" i="2"/>
  <c r="BW78" i="2"/>
  <c r="BV78" i="2"/>
  <c r="BV83" i="2"/>
  <c r="BW83" i="2"/>
  <c r="BW60" i="2"/>
  <c r="BV60" i="2"/>
  <c r="BW97" i="2"/>
  <c r="BV97" i="2"/>
  <c r="BW18" i="2"/>
  <c r="BV18" i="2"/>
  <c r="CK25" i="2"/>
  <c r="BT24" i="2"/>
  <c r="BS16" i="2"/>
  <c r="BT68" i="2"/>
  <c r="BS32" i="2"/>
  <c r="BT32" i="2"/>
  <c r="BS89" i="2"/>
  <c r="BS37" i="2"/>
  <c r="BS49" i="2"/>
  <c r="BT35" i="2"/>
  <c r="BS100" i="2"/>
  <c r="BS50" i="2"/>
  <c r="BT10" i="2"/>
  <c r="BS94" i="2"/>
  <c r="BS68" i="2"/>
  <c r="BT20" i="2"/>
  <c r="BS107" i="2"/>
  <c r="BS31" i="2"/>
  <c r="BT89" i="2"/>
  <c r="BT16" i="2"/>
  <c r="BT61" i="2"/>
  <c r="BT21" i="2"/>
  <c r="BT86" i="2"/>
  <c r="BS92" i="2"/>
  <c r="BS75" i="2"/>
  <c r="CK6" i="2"/>
  <c r="BM6" i="2"/>
  <c r="BS53" i="2"/>
  <c r="BS35" i="2"/>
  <c r="BT50" i="2"/>
  <c r="BT94" i="2"/>
  <c r="BS86" i="2"/>
  <c r="BT93" i="2"/>
  <c r="BY6" i="2"/>
  <c r="BJ6" i="2"/>
  <c r="BS99" i="2"/>
  <c r="BS45" i="2"/>
  <c r="BT49" i="2"/>
  <c r="BT9" i="2"/>
  <c r="BT81" i="2"/>
  <c r="BS3" i="2"/>
  <c r="BT3" i="2"/>
  <c r="BT63" i="2"/>
  <c r="BS21" i="2"/>
  <c r="BS20" i="2"/>
  <c r="BS51" i="2"/>
  <c r="BS25" i="2"/>
  <c r="BT37" i="2"/>
  <c r="BT75" i="2"/>
  <c r="BT90" i="2"/>
  <c r="BS61" i="2"/>
  <c r="BT107" i="2"/>
  <c r="BT31" i="2"/>
  <c r="BT92" i="2"/>
  <c r="BS90" i="2"/>
  <c r="BS84" i="2"/>
  <c r="BT99" i="2"/>
  <c r="BT95" i="2"/>
  <c r="BS81" i="2"/>
  <c r="BS24" i="2"/>
  <c r="BS26" i="2"/>
  <c r="BS63" i="2"/>
  <c r="BS9" i="2"/>
  <c r="BT22" i="2"/>
  <c r="BS29" i="2"/>
  <c r="BS93" i="2"/>
  <c r="BT25" i="2"/>
  <c r="BT53" i="2"/>
  <c r="BT51" i="2"/>
  <c r="BT26" i="2"/>
  <c r="BT84" i="2"/>
  <c r="BT100" i="2"/>
  <c r="BS10" i="2"/>
  <c r="BS22" i="2"/>
  <c r="BT29" i="2"/>
  <c r="BS95" i="2"/>
  <c r="CL25" i="2"/>
  <c r="CK99" i="2"/>
  <c r="BY99" i="2"/>
  <c r="CC25" i="2"/>
  <c r="BY16" i="2"/>
  <c r="CG21" i="2"/>
  <c r="CL49" i="2"/>
  <c r="CF94" i="2"/>
  <c r="CM18" i="2"/>
  <c r="CO18" i="2" s="1"/>
  <c r="BZ37" i="2"/>
  <c r="CB107" i="2"/>
  <c r="CB32" i="2"/>
  <c r="CB35" i="2"/>
  <c r="CL50" i="2"/>
  <c r="BY68" i="2"/>
  <c r="BY31" i="2"/>
  <c r="CF21" i="2"/>
  <c r="CK16" i="2"/>
  <c r="BY24" i="2"/>
  <c r="CA6" i="2"/>
  <c r="CA92" i="2"/>
  <c r="CC9" i="2"/>
  <c r="CB9" i="2"/>
  <c r="CK22" i="2"/>
  <c r="CL32" i="2"/>
  <c r="CF93" i="2"/>
  <c r="CG25" i="2"/>
  <c r="CL6" i="2"/>
  <c r="CC107" i="2"/>
  <c r="BY29" i="2"/>
  <c r="CG93" i="2"/>
  <c r="CF99" i="2"/>
  <c r="CF95" i="2"/>
  <c r="CL107" i="2"/>
  <c r="CB6" i="2"/>
  <c r="CE92" i="2"/>
  <c r="CK29" i="2"/>
  <c r="BY37" i="2"/>
  <c r="CD84" i="2"/>
  <c r="BY20" i="2"/>
  <c r="CL86" i="2"/>
  <c r="CB53" i="2"/>
  <c r="CK21" i="2"/>
  <c r="CK86" i="2"/>
  <c r="CO42" i="2"/>
  <c r="CO101" i="2"/>
  <c r="CG3" i="2"/>
  <c r="CC86" i="2"/>
  <c r="BY22" i="2"/>
  <c r="CG61" i="2"/>
  <c r="CG10" i="2"/>
  <c r="CC21" i="2"/>
  <c r="CB86" i="2"/>
  <c r="CK49" i="2"/>
  <c r="CK20" i="2"/>
  <c r="CK51" i="2"/>
  <c r="CK37" i="2"/>
  <c r="BY95" i="2"/>
  <c r="CL68" i="2"/>
  <c r="CC29" i="2"/>
  <c r="CC32" i="2"/>
  <c r="CB81" i="2"/>
  <c r="CF35" i="2"/>
  <c r="CF50" i="2"/>
  <c r="BY81" i="2"/>
  <c r="CO36" i="2"/>
  <c r="CC49" i="2"/>
  <c r="CG53" i="2"/>
  <c r="CL16" i="2"/>
  <c r="CC37" i="2"/>
  <c r="CB49" i="2"/>
  <c r="CB29" i="2"/>
  <c r="CK95" i="2"/>
  <c r="CK24" i="2"/>
  <c r="CG90" i="2"/>
  <c r="BY35" i="2"/>
  <c r="CI74" i="2"/>
  <c r="BY25" i="2"/>
  <c r="CK81" i="2"/>
  <c r="BY9" i="2"/>
  <c r="CE24" i="2"/>
  <c r="CC10" i="2"/>
  <c r="CC94" i="2"/>
  <c r="BY86" i="2"/>
  <c r="CF100" i="2"/>
  <c r="CF61" i="2"/>
  <c r="CH74" i="2"/>
  <c r="CO69" i="2"/>
  <c r="CK35" i="2"/>
  <c r="BZ81" i="2"/>
  <c r="CL63" i="2"/>
  <c r="CB3" i="2"/>
  <c r="CB63" i="2"/>
  <c r="CB10" i="2"/>
  <c r="CB94" i="2"/>
  <c r="CB93" i="2"/>
  <c r="CO40" i="2"/>
  <c r="BY21" i="2"/>
  <c r="CF22" i="2"/>
  <c r="CO79" i="2"/>
  <c r="CC99" i="2"/>
  <c r="CL95" i="2"/>
  <c r="CL75" i="2"/>
  <c r="CG26" i="2"/>
  <c r="CG89" i="2"/>
  <c r="CG84" i="2"/>
  <c r="CD50" i="2"/>
  <c r="CG51" i="2"/>
  <c r="CC93" i="2"/>
  <c r="CB75" i="2"/>
  <c r="CF51" i="2"/>
  <c r="CO41" i="2"/>
  <c r="CO60" i="2"/>
  <c r="CO28" i="2"/>
  <c r="CO67" i="2"/>
  <c r="CD107" i="2"/>
  <c r="CA63" i="2"/>
  <c r="CK9" i="2"/>
  <c r="CL93" i="2"/>
  <c r="CL37" i="2"/>
  <c r="CK68" i="2"/>
  <c r="CB37" i="2"/>
  <c r="CF37" i="2"/>
  <c r="CH18" i="2"/>
  <c r="CH47" i="2"/>
  <c r="CI97" i="2"/>
  <c r="CH45" i="2"/>
  <c r="CH97" i="2"/>
  <c r="BY75" i="2"/>
  <c r="CC22" i="2"/>
  <c r="CA10" i="2"/>
  <c r="BZ22" i="2"/>
  <c r="CA29" i="2"/>
  <c r="CA32" i="2"/>
  <c r="CG31" i="2"/>
  <c r="CB95" i="2"/>
  <c r="CF49" i="2"/>
  <c r="CF29" i="2"/>
  <c r="CF32" i="2"/>
  <c r="CN45" i="2"/>
  <c r="CO45" i="2" s="1"/>
  <c r="CI46" i="2"/>
  <c r="CD100" i="2"/>
  <c r="CG95" i="2"/>
  <c r="CA90" i="2"/>
  <c r="CA89" i="2"/>
  <c r="CA53" i="2"/>
  <c r="CI38" i="2"/>
  <c r="CH46" i="2"/>
  <c r="CG81" i="2"/>
  <c r="CK75" i="2"/>
  <c r="CB90" i="2"/>
  <c r="CB26" i="2"/>
  <c r="CK63" i="2"/>
  <c r="CK93" i="2"/>
  <c r="CH38" i="2"/>
  <c r="CE3" i="2"/>
  <c r="CE63" i="2"/>
  <c r="CE10" i="2"/>
  <c r="CM38" i="2"/>
  <c r="CO38" i="2" s="1"/>
  <c r="CI80" i="2"/>
  <c r="CI55" i="2"/>
  <c r="CB51" i="2"/>
  <c r="CG92" i="2"/>
  <c r="CD90" i="2"/>
  <c r="CI45" i="2"/>
  <c r="CI18" i="2"/>
  <c r="CA99" i="2"/>
  <c r="CF81" i="2"/>
  <c r="CD3" i="2"/>
  <c r="CC31" i="2"/>
  <c r="CE26" i="2"/>
  <c r="CE84" i="2"/>
  <c r="CE16" i="2"/>
  <c r="CE107" i="2"/>
  <c r="CF31" i="2"/>
  <c r="CI85" i="2"/>
  <c r="CI47" i="2"/>
  <c r="CI106" i="2"/>
  <c r="CN46" i="2"/>
  <c r="CM46" i="2"/>
  <c r="BZ21" i="2"/>
  <c r="CD75" i="2"/>
  <c r="CL22" i="2"/>
  <c r="CC51" i="2"/>
  <c r="BY93" i="2"/>
  <c r="CG32" i="2"/>
  <c r="CH19" i="2"/>
  <c r="CI78" i="2"/>
  <c r="CM47" i="2"/>
  <c r="CO47" i="2" s="1"/>
  <c r="CK10" i="2"/>
  <c r="CB99" i="2"/>
  <c r="CD25" i="2"/>
  <c r="CE32" i="2"/>
  <c r="CF10" i="2"/>
  <c r="CF63" i="2"/>
  <c r="CL99" i="2"/>
  <c r="CL29" i="2"/>
  <c r="CM80" i="2"/>
  <c r="CO80" i="2" s="1"/>
  <c r="CH83" i="2"/>
  <c r="CN97" i="2"/>
  <c r="CM97" i="2"/>
  <c r="CN55" i="2"/>
  <c r="CO55" i="2" s="1"/>
  <c r="BG93" i="2"/>
  <c r="CF86" i="2"/>
  <c r="CH85" i="2"/>
  <c r="CH55" i="2"/>
  <c r="CM78" i="2"/>
  <c r="CN78" i="2"/>
  <c r="CG75" i="2"/>
  <c r="CK31" i="2"/>
  <c r="CL51" i="2"/>
  <c r="CG24" i="2"/>
  <c r="CG35" i="2"/>
  <c r="CC16" i="2"/>
  <c r="BY100" i="2"/>
  <c r="CC50" i="2"/>
  <c r="CL94" i="2"/>
  <c r="CB16" i="2"/>
  <c r="CB50" i="2"/>
  <c r="CB20" i="2"/>
  <c r="CH80" i="2"/>
  <c r="CH106" i="2"/>
  <c r="CN74" i="2"/>
  <c r="CM74" i="2"/>
  <c r="CI19" i="2"/>
  <c r="CN106" i="2"/>
  <c r="CM106" i="2"/>
  <c r="CN83" i="2"/>
  <c r="CM83" i="2"/>
  <c r="CH78" i="2"/>
  <c r="CM19" i="2"/>
  <c r="CN19" i="2"/>
  <c r="CM85" i="2"/>
  <c r="CN85" i="2"/>
  <c r="CI83" i="2"/>
  <c r="CA24" i="2"/>
  <c r="CG68" i="2"/>
  <c r="BZ90" i="2"/>
  <c r="CG37" i="2"/>
  <c r="CB24" i="2"/>
  <c r="CD6" i="2"/>
  <c r="CD26" i="2"/>
  <c r="CD53" i="2"/>
  <c r="CA68" i="2"/>
  <c r="CB31" i="2"/>
  <c r="BF95" i="2"/>
  <c r="CN95" i="2" s="1"/>
  <c r="CA95" i="2"/>
  <c r="CC6" i="2"/>
  <c r="CG94" i="2"/>
  <c r="CG107" i="2"/>
  <c r="CB68" i="2"/>
  <c r="CE99" i="2"/>
  <c r="CD24" i="2"/>
  <c r="CA61" i="2"/>
  <c r="CA20" i="2"/>
  <c r="CA86" i="2"/>
  <c r="CA51" i="2"/>
  <c r="CD95" i="2"/>
  <c r="CC95" i="2"/>
  <c r="CL10" i="2"/>
  <c r="CF25" i="2"/>
  <c r="CE81" i="2"/>
  <c r="CE6" i="2"/>
  <c r="CE53" i="2"/>
  <c r="CC24" i="2"/>
  <c r="BZ63" i="2"/>
  <c r="CF107" i="2"/>
  <c r="CE90" i="2"/>
  <c r="CD16" i="2"/>
  <c r="CE61" i="2"/>
  <c r="CE9" i="2"/>
  <c r="CE86" i="2"/>
  <c r="CE51" i="2"/>
  <c r="CG50" i="2"/>
  <c r="CL21" i="2"/>
  <c r="BG25" i="2"/>
  <c r="BZ16" i="2"/>
  <c r="CA16" i="2"/>
  <c r="BG94" i="2"/>
  <c r="BZ94" i="2"/>
  <c r="BZ6" i="2"/>
  <c r="BZ93" i="2"/>
  <c r="BZ25" i="2"/>
  <c r="BZ75" i="2"/>
  <c r="BZ53" i="2"/>
  <c r="CL24" i="2"/>
  <c r="CL35" i="2"/>
  <c r="CG49" i="2"/>
  <c r="CD61" i="2"/>
  <c r="BF49" i="2"/>
  <c r="CN49" i="2" s="1"/>
  <c r="BF35" i="2"/>
  <c r="CM35" i="2" s="1"/>
  <c r="BZ100" i="2"/>
  <c r="BZ89" i="2"/>
  <c r="CD63" i="2"/>
  <c r="CD35" i="2"/>
  <c r="BF94" i="2"/>
  <c r="CM94" i="2" s="1"/>
  <c r="CD37" i="2"/>
  <c r="BF6" i="2"/>
  <c r="CN6" i="2" s="1"/>
  <c r="CL31" i="2"/>
  <c r="BG10" i="2"/>
  <c r="CD22" i="2"/>
  <c r="CC35" i="2"/>
  <c r="CD94" i="2"/>
  <c r="CG99" i="2"/>
  <c r="CD10" i="2"/>
  <c r="CA49" i="2"/>
  <c r="CC75" i="2"/>
  <c r="BF100" i="2"/>
  <c r="CM100" i="2" s="1"/>
  <c r="CF20" i="2"/>
  <c r="BG20" i="2"/>
  <c r="BZ92" i="2"/>
  <c r="BG95" i="2"/>
  <c r="BZ95" i="2"/>
  <c r="CB61" i="2"/>
  <c r="BF50" i="2"/>
  <c r="CM50" i="2" s="1"/>
  <c r="CL81" i="2"/>
  <c r="CE20" i="2"/>
  <c r="CG100" i="2"/>
  <c r="BF93" i="2"/>
  <c r="CM93" i="2" s="1"/>
  <c r="CD93" i="2"/>
  <c r="CE50" i="2"/>
  <c r="BF10" i="2"/>
  <c r="CN10" i="2" s="1"/>
  <c r="BY49" i="2"/>
  <c r="BZ49" i="2"/>
  <c r="BZ10" i="2"/>
  <c r="BY10" i="2"/>
  <c r="BY94" i="2"/>
  <c r="CK94" i="2"/>
  <c r="CE89" i="2"/>
  <c r="CG29" i="2"/>
  <c r="CC20" i="2"/>
  <c r="CA81" i="2"/>
  <c r="CL9" i="2"/>
  <c r="CG22" i="2"/>
  <c r="CG86" i="2"/>
  <c r="BZ61" i="2"/>
  <c r="CA31" i="2"/>
  <c r="BZ31" i="2"/>
  <c r="CE49" i="2"/>
  <c r="BG49" i="2"/>
  <c r="CB21" i="2"/>
  <c r="CA21" i="2"/>
  <c r="BF21" i="2"/>
  <c r="CN21" i="2" s="1"/>
  <c r="BG21" i="2"/>
  <c r="CF68" i="2"/>
  <c r="CE68" i="2"/>
  <c r="CD49" i="2"/>
  <c r="BG100" i="2"/>
  <c r="CA107" i="2"/>
  <c r="BZ107" i="2"/>
  <c r="CG9" i="2"/>
  <c r="CF9" i="2"/>
  <c r="BG22" i="2"/>
  <c r="BF22" i="2"/>
  <c r="CB22" i="2"/>
  <c r="CK107" i="2"/>
  <c r="BY107" i="2"/>
  <c r="CK32" i="2"/>
  <c r="BY32" i="2"/>
  <c r="BF25" i="2"/>
  <c r="CB25" i="2"/>
  <c r="CC68" i="2"/>
  <c r="BF68" i="2"/>
  <c r="BF20" i="2"/>
  <c r="CM20" i="2" s="1"/>
  <c r="CL20" i="2"/>
  <c r="CG20" i="2"/>
  <c r="BF51" i="2"/>
  <c r="BY51" i="2"/>
  <c r="CF24" i="2"/>
  <c r="BF24" i="2"/>
  <c r="BG24" i="2"/>
  <c r="CA26" i="2"/>
  <c r="BZ26" i="2"/>
  <c r="CA84" i="2"/>
  <c r="BZ84" i="2"/>
  <c r="BG16" i="2"/>
  <c r="CG16" i="2"/>
  <c r="BF16" i="2"/>
  <c r="CM16" i="2" s="1"/>
  <c r="BY50" i="2"/>
  <c r="CK50" i="2"/>
  <c r="BG50" i="2"/>
  <c r="BG68" i="2"/>
  <c r="BG51" i="2"/>
  <c r="CA3" i="2"/>
  <c r="BZ3" i="2"/>
  <c r="CD92" i="2"/>
  <c r="CC81" i="2"/>
  <c r="BG81" i="2"/>
  <c r="BF81" i="2"/>
  <c r="CN81" i="2" s="1"/>
  <c r="CD81" i="2"/>
  <c r="CG6" i="2"/>
  <c r="BG6" i="2"/>
  <c r="CF6" i="2"/>
  <c r="CA35" i="2"/>
  <c r="BG35" i="2"/>
  <c r="CL100" i="2"/>
  <c r="CK100" i="2"/>
  <c r="CC100" i="2"/>
  <c r="BZ50" i="2"/>
  <c r="CA50" i="2"/>
  <c r="CD21" i="2"/>
  <c r="CE21" i="2"/>
  <c r="CE100" i="2"/>
  <c r="CE29" i="2"/>
  <c r="BZ24" i="2"/>
  <c r="CF16" i="2"/>
  <c r="CB100" i="2"/>
  <c r="CA9" i="2"/>
  <c r="CE31" i="2"/>
  <c r="CA100" i="2"/>
  <c r="BZ35" i="2"/>
  <c r="CD68" i="2"/>
  <c r="BZ51" i="2"/>
  <c r="CD86" i="2"/>
  <c r="CD32" i="2"/>
  <c r="CE95" i="2"/>
  <c r="CE35" i="2"/>
  <c r="CE94" i="2"/>
  <c r="BZ68" i="2"/>
  <c r="CD20" i="2"/>
  <c r="CE93" i="2"/>
  <c r="BZ9" i="2"/>
  <c r="CA94" i="2"/>
  <c r="CE22" i="2"/>
  <c r="BZ20" i="2"/>
  <c r="CA93" i="2"/>
  <c r="CE25" i="2"/>
  <c r="BG107" i="2"/>
  <c r="CD89" i="2"/>
  <c r="CA22" i="2"/>
  <c r="CD51" i="2"/>
  <c r="CA25" i="2"/>
  <c r="BY26" i="2"/>
  <c r="CK26" i="2"/>
  <c r="BG26" i="2"/>
  <c r="BF26" i="2"/>
  <c r="CN26" i="2" s="1"/>
  <c r="CE37" i="2"/>
  <c r="BY90" i="2"/>
  <c r="CK90" i="2"/>
  <c r="BG90" i="2"/>
  <c r="BF90" i="2"/>
  <c r="CN90" i="2" s="1"/>
  <c r="BY3" i="2"/>
  <c r="CK3" i="2"/>
  <c r="BG3" i="2"/>
  <c r="BF3" i="2"/>
  <c r="CN3" i="2" s="1"/>
  <c r="CF92" i="2"/>
  <c r="CF3" i="2"/>
  <c r="CF26" i="2"/>
  <c r="CL84" i="2"/>
  <c r="CC84" i="2"/>
  <c r="BG63" i="2"/>
  <c r="BF63" i="2"/>
  <c r="CM63" i="2" s="1"/>
  <c r="CD29" i="2"/>
  <c r="BZ32" i="2"/>
  <c r="BF32" i="2"/>
  <c r="BG9" i="2"/>
  <c r="BF31" i="2"/>
  <c r="BG99" i="2"/>
  <c r="BY61" i="2"/>
  <c r="CK61" i="2"/>
  <c r="BG61" i="2"/>
  <c r="BF61" i="2"/>
  <c r="CN61" i="2" s="1"/>
  <c r="BF9" i="2"/>
  <c r="CA37" i="2"/>
  <c r="BF37" i="2"/>
  <c r="BG75" i="2"/>
  <c r="CF75" i="2"/>
  <c r="CE75" i="2"/>
  <c r="BZ99" i="2"/>
  <c r="CL92" i="2"/>
  <c r="CC92" i="2"/>
  <c r="CB92" i="2"/>
  <c r="BF75" i="2"/>
  <c r="CL89" i="2"/>
  <c r="CC89" i="2"/>
  <c r="CD99" i="2"/>
  <c r="CF89" i="2"/>
  <c r="CL53" i="2"/>
  <c r="CC53" i="2"/>
  <c r="BY84" i="2"/>
  <c r="BF84" i="2"/>
  <c r="CN84" i="2" s="1"/>
  <c r="CK84" i="2"/>
  <c r="BG84" i="2"/>
  <c r="CB89" i="2"/>
  <c r="CG63" i="2"/>
  <c r="BY63" i="2"/>
  <c r="CD9" i="2"/>
  <c r="CF53" i="2"/>
  <c r="BZ29" i="2"/>
  <c r="CD31" i="2"/>
  <c r="BF29" i="2"/>
  <c r="BG32" i="2"/>
  <c r="BF86" i="2"/>
  <c r="BG31" i="2"/>
  <c r="CL90" i="2"/>
  <c r="CC90" i="2"/>
  <c r="CL3" i="2"/>
  <c r="CC3" i="2"/>
  <c r="BG37" i="2"/>
  <c r="BY92" i="2"/>
  <c r="CK92" i="2"/>
  <c r="BG92" i="2"/>
  <c r="BF92" i="2"/>
  <c r="CN92" i="2" s="1"/>
  <c r="CF90" i="2"/>
  <c r="CL26" i="2"/>
  <c r="CC26" i="2"/>
  <c r="BY89" i="2"/>
  <c r="CK89" i="2"/>
  <c r="BG89" i="2"/>
  <c r="BF89" i="2"/>
  <c r="CN89" i="2" s="1"/>
  <c r="BF99" i="2"/>
  <c r="CA75" i="2"/>
  <c r="BY53" i="2"/>
  <c r="BF53" i="2"/>
  <c r="CN53" i="2" s="1"/>
  <c r="CK53" i="2"/>
  <c r="BG53" i="2"/>
  <c r="CC63" i="2"/>
  <c r="CB84" i="2"/>
  <c r="CL61" i="2"/>
  <c r="CC61" i="2"/>
  <c r="CF84" i="2"/>
  <c r="BZ86" i="2"/>
  <c r="BF107" i="2"/>
  <c r="BG29" i="2"/>
  <c r="BG86" i="2"/>
  <c r="BV85" i="2" l="1"/>
  <c r="BW63" i="2"/>
  <c r="BV63" i="2"/>
  <c r="BW68" i="2"/>
  <c r="BV68" i="2"/>
  <c r="BW100" i="2"/>
  <c r="BV100" i="2"/>
  <c r="BW37" i="2"/>
  <c r="BV37" i="2"/>
  <c r="BW81" i="2"/>
  <c r="BV81" i="2"/>
  <c r="BW90" i="2"/>
  <c r="BV90" i="2"/>
  <c r="BW61" i="2"/>
  <c r="BV61" i="2"/>
  <c r="BV21" i="2"/>
  <c r="BW21" i="2"/>
  <c r="BW3" i="2"/>
  <c r="BV3" i="2"/>
  <c r="BW45" i="2"/>
  <c r="BV45" i="2"/>
  <c r="BV35" i="2"/>
  <c r="BW35" i="2"/>
  <c r="BW31" i="2"/>
  <c r="BV31" i="2"/>
  <c r="BW94" i="2"/>
  <c r="BV94" i="2"/>
  <c r="BW89" i="2"/>
  <c r="BV89" i="2"/>
  <c r="BW16" i="2"/>
  <c r="BV16" i="2"/>
  <c r="BW95" i="2"/>
  <c r="BV95" i="2"/>
  <c r="BW29" i="2"/>
  <c r="BV29" i="2"/>
  <c r="BW84" i="2"/>
  <c r="BV84" i="2"/>
  <c r="BW20" i="2"/>
  <c r="BV20" i="2"/>
  <c r="BW22" i="2"/>
  <c r="BV22" i="2"/>
  <c r="BW9" i="2"/>
  <c r="BV9" i="2"/>
  <c r="BW25" i="2"/>
  <c r="BV25" i="2"/>
  <c r="BV99" i="2"/>
  <c r="BW99" i="2"/>
  <c r="BW86" i="2"/>
  <c r="BV86" i="2"/>
  <c r="BV53" i="2"/>
  <c r="BW53" i="2"/>
  <c r="BW75" i="2"/>
  <c r="BV75" i="2"/>
  <c r="BW107" i="2"/>
  <c r="BV107" i="2"/>
  <c r="BW49" i="2"/>
  <c r="BV49" i="2"/>
  <c r="BW24" i="2"/>
  <c r="BV24" i="2"/>
  <c r="BW10" i="2"/>
  <c r="BV10" i="2"/>
  <c r="BW93" i="2"/>
  <c r="BV93" i="2"/>
  <c r="BW26" i="2"/>
  <c r="BV26" i="2"/>
  <c r="BW51" i="2"/>
  <c r="BV51" i="2"/>
  <c r="BW92" i="2"/>
  <c r="BV92" i="2"/>
  <c r="BV50" i="2"/>
  <c r="BW50" i="2"/>
  <c r="BW32" i="2"/>
  <c r="BV32" i="2"/>
  <c r="BT6" i="2"/>
  <c r="BS6" i="2"/>
  <c r="CI99" i="2"/>
  <c r="CM95" i="2"/>
  <c r="CO95" i="2" s="1"/>
  <c r="CN100" i="2"/>
  <c r="CO100" i="2" s="1"/>
  <c r="CO78" i="2"/>
  <c r="CO97" i="2"/>
  <c r="CO46" i="2"/>
  <c r="CO74" i="2"/>
  <c r="CN94" i="2"/>
  <c r="CO94" i="2" s="1"/>
  <c r="CO83" i="2"/>
  <c r="CO106" i="2"/>
  <c r="CO85" i="2"/>
  <c r="CO19" i="2"/>
  <c r="CM6" i="2"/>
  <c r="CO6" i="2" s="1"/>
  <c r="CM21" i="2"/>
  <c r="CO21" i="2" s="1"/>
  <c r="CH10" i="2"/>
  <c r="CI25" i="2"/>
  <c r="CI22" i="2"/>
  <c r="CI95" i="2"/>
  <c r="CH107" i="2"/>
  <c r="CM49" i="2"/>
  <c r="CO49" i="2" s="1"/>
  <c r="CH93" i="2"/>
  <c r="CI35" i="2"/>
  <c r="CI10" i="2"/>
  <c r="CN93" i="2"/>
  <c r="CO93" i="2" s="1"/>
  <c r="CN35" i="2"/>
  <c r="CO35" i="2" s="1"/>
  <c r="CH95" i="2"/>
  <c r="CI16" i="2"/>
  <c r="CH22" i="2"/>
  <c r="CI93" i="2"/>
  <c r="CI94" i="2"/>
  <c r="CI24" i="2"/>
  <c r="CI6" i="2"/>
  <c r="CM61" i="2"/>
  <c r="CO61" i="2" s="1"/>
  <c r="CN50" i="2"/>
  <c r="CO50" i="2" s="1"/>
  <c r="CN63" i="2"/>
  <c r="CO63" i="2" s="1"/>
  <c r="CI100" i="2"/>
  <c r="CH9" i="2"/>
  <c r="CH32" i="2"/>
  <c r="CH21" i="2"/>
  <c r="CI81" i="2"/>
  <c r="CH49" i="2"/>
  <c r="CI50" i="2"/>
  <c r="CI32" i="2"/>
  <c r="CH16" i="2"/>
  <c r="CM81" i="2"/>
  <c r="CO81" i="2" s="1"/>
  <c r="CH20" i="2"/>
  <c r="CM10" i="2"/>
  <c r="CO10" i="2" s="1"/>
  <c r="CH6" i="2"/>
  <c r="CI51" i="2"/>
  <c r="CH35" i="2"/>
  <c r="CH81" i="2"/>
  <c r="CI86" i="2"/>
  <c r="CI31" i="2"/>
  <c r="CI20" i="2"/>
  <c r="CI49" i="2"/>
  <c r="CH50" i="2"/>
  <c r="CN20" i="2"/>
  <c r="CO20" i="2" s="1"/>
  <c r="CI107" i="2"/>
  <c r="CI21" i="2"/>
  <c r="CH31" i="2"/>
  <c r="CH25" i="2"/>
  <c r="CI29" i="2"/>
  <c r="CI9" i="2"/>
  <c r="CI37" i="2"/>
  <c r="CH100" i="2"/>
  <c r="CH24" i="2"/>
  <c r="CH94" i="2"/>
  <c r="CM68" i="2"/>
  <c r="CN68" i="2"/>
  <c r="CM3" i="2"/>
  <c r="CO3" i="2" s="1"/>
  <c r="CH51" i="2"/>
  <c r="CI68" i="2"/>
  <c r="CM25" i="2"/>
  <c r="CN25" i="2"/>
  <c r="CM22" i="2"/>
  <c r="CN22" i="2"/>
  <c r="CN51" i="2"/>
  <c r="CM51" i="2"/>
  <c r="CH75" i="2"/>
  <c r="CM90" i="2"/>
  <c r="CO90" i="2" s="1"/>
  <c r="CN16" i="2"/>
  <c r="CO16" i="2" s="1"/>
  <c r="CN24" i="2"/>
  <c r="CM24" i="2"/>
  <c r="CI75" i="2"/>
  <c r="CH68" i="2"/>
  <c r="CM53" i="2"/>
  <c r="CO53" i="2" s="1"/>
  <c r="CM89" i="2"/>
  <c r="CO89" i="2" s="1"/>
  <c r="CH29" i="2"/>
  <c r="CH89" i="2"/>
  <c r="CI89" i="2"/>
  <c r="CM92" i="2"/>
  <c r="CO92" i="2" s="1"/>
  <c r="CI61" i="2"/>
  <c r="CH61" i="2"/>
  <c r="CN86" i="2"/>
  <c r="CM86" i="2"/>
  <c r="CH84" i="2"/>
  <c r="CI84" i="2"/>
  <c r="CH37" i="2"/>
  <c r="CM37" i="2"/>
  <c r="CN37" i="2"/>
  <c r="CH63" i="2"/>
  <c r="CI63" i="2"/>
  <c r="CH99" i="2"/>
  <c r="CN9" i="2"/>
  <c r="CM9" i="2"/>
  <c r="CH86" i="2"/>
  <c r="CH3" i="2"/>
  <c r="CI3" i="2"/>
  <c r="CH90" i="2"/>
  <c r="CI90" i="2"/>
  <c r="CN29" i="2"/>
  <c r="CM29" i="2"/>
  <c r="CM84" i="2"/>
  <c r="CO84" i="2" s="1"/>
  <c r="CN107" i="2"/>
  <c r="CM107" i="2"/>
  <c r="CH53" i="2"/>
  <c r="CI53" i="2"/>
  <c r="CN99" i="2"/>
  <c r="CM99" i="2"/>
  <c r="CM26" i="2"/>
  <c r="CO26" i="2" s="1"/>
  <c r="CH92" i="2"/>
  <c r="CI92" i="2"/>
  <c r="CN75" i="2"/>
  <c r="CM75" i="2"/>
  <c r="CM31" i="2"/>
  <c r="CN31" i="2"/>
  <c r="CM32" i="2"/>
  <c r="CN32" i="2"/>
  <c r="CH26" i="2"/>
  <c r="CI26" i="2"/>
  <c r="BW6" i="2" l="1"/>
  <c r="BV6" i="2"/>
  <c r="CO22" i="2"/>
  <c r="CO25" i="2"/>
  <c r="CO31" i="2"/>
  <c r="CO24" i="2"/>
  <c r="CO32" i="2"/>
  <c r="CO68" i="2"/>
  <c r="CO51" i="2"/>
  <c r="CO75" i="2"/>
  <c r="CO29" i="2"/>
  <c r="CO9" i="2"/>
  <c r="CO86" i="2"/>
  <c r="CO99" i="2"/>
  <c r="CO107" i="2"/>
  <c r="CO37" i="2"/>
</calcChain>
</file>

<file path=xl/sharedStrings.xml><?xml version="1.0" encoding="utf-8"?>
<sst xmlns="http://schemas.openxmlformats.org/spreadsheetml/2006/main" count="170" uniqueCount="86">
  <si>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</si>
  <si>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</si>
  <si>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</si>
  <si>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</si>
  <si>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</si>
  <si>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</si>
  <si>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</si>
  <si>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</si>
  <si>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</si>
  <si>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</si>
  <si>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</si>
  <si>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</si>
  <si>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</si>
  <si>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</si>
  <si>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</si>
  <si>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ASEV</t>
    <phoneticPr fontId="2" type="noConversion"/>
  </si>
  <si>
    <t>AA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</si>
  <si>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</si>
  <si>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</si>
  <si>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</si>
  <si>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</si>
  <si>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</si>
  <si>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</si>
  <si>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</si>
  <si>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</si>
  <si>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</si>
  <si>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</si>
  <si>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</si>
  <si>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</si>
  <si>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</si>
  <si>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</si>
  <si>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</si>
  <si>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</si>
  <si>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</si>
  <si>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</si>
  <si>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</si>
  <si>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</si>
  <si>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</si>
  <si>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</si>
  <si>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</si>
  <si>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</si>
  <si>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</si>
  <si>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</si>
  <si>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</si>
  <si>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</si>
  <si>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</si>
  <si>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</si>
  <si>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</si>
  <si>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</si>
  <si>
    <t>HS1</t>
    <phoneticPr fontId="2" type="noConversion"/>
  </si>
  <si>
    <t>HS3</t>
    <phoneticPr fontId="2" type="noConversion"/>
  </si>
  <si>
    <t>HS4</t>
    <phoneticPr fontId="2" type="noConversion"/>
  </si>
  <si>
    <t>HS5</t>
    <phoneticPr fontId="2" type="noConversion"/>
  </si>
  <si>
    <t>HS6</t>
    <phoneticPr fontId="2" type="noConversion"/>
  </si>
  <si>
    <t>HS7</t>
    <phoneticPr fontId="2" type="noConversion"/>
  </si>
  <si>
    <t>HS8</t>
    <phoneticPr fontId="2" type="noConversion"/>
  </si>
  <si>
    <t>HS9</t>
    <phoneticPr fontId="2" type="noConversion"/>
  </si>
  <si>
    <t>HS10</t>
    <phoneticPr fontId="2" type="noConversion"/>
  </si>
  <si>
    <t>HSAvg</t>
    <phoneticPr fontId="2" type="noConversion"/>
  </si>
  <si>
    <t>HSSev</t>
    <phoneticPr fontId="2" type="noConversion"/>
  </si>
  <si>
    <t>1222T</t>
  </si>
  <si>
    <t>1222H</t>
  </si>
  <si>
    <t>1221T</t>
  </si>
  <si>
    <t>1221H</t>
  </si>
  <si>
    <t>1220T</t>
  </si>
  <si>
    <t>1220H</t>
  </si>
  <si>
    <t>1219T</t>
  </si>
  <si>
    <t>1219H</t>
  </si>
  <si>
    <t>1218T</t>
  </si>
  <si>
    <t>1218H</t>
  </si>
  <si>
    <t>1216T</t>
  </si>
  <si>
    <t>1216H</t>
  </si>
  <si>
    <t>1215T</t>
  </si>
  <si>
    <t>1215H</t>
  </si>
  <si>
    <t>1214T</t>
  </si>
  <si>
    <t>1214H</t>
  </si>
  <si>
    <t>1213T</t>
  </si>
  <si>
    <t>1213H</t>
  </si>
  <si>
    <t>1223T</t>
  </si>
  <si>
    <t>1223H</t>
  </si>
  <si>
    <t>HRAvg</t>
    <phoneticPr fontId="2" type="noConversion"/>
  </si>
  <si>
    <t>HRSev</t>
    <phoneticPr fontId="2" type="noConversion"/>
  </si>
  <si>
    <t>HSMax</t>
    <phoneticPr fontId="2" type="noConversion"/>
  </si>
  <si>
    <t>HSMin</t>
    <phoneticPr fontId="2" type="noConversion"/>
  </si>
  <si>
    <t>1225T</t>
  </si>
  <si>
    <t>1225H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</si>
</sst>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);[Red]\(0.000\)"/>
    <numFmt numFmtId="177" formatCode="0.0000_ "/>
    <numFmt numFmtId="178" formatCode="0.0000_);[Red]\(0.0000\)"/>
    <numFmt numFmtId="179" formatCode="0000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medium">
        <color rgb="FFDDDDDD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 wrapText="1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7" fontId="1" fillId="5" borderId="0" xfId="0" applyNumberFormat="1" applyFont="1" applyFill="1" applyBorder="1" applyAlignment="1">
      <alignment horizontal="center" vertical="center"/>
    </xf>
    <xf numFmtId="177" fontId="1" fillId="4" borderId="0" xfId="0" applyNumberFormat="1" applyFont="1" applyFill="1" applyBorder="1" applyAlignment="1">
      <alignment horizontal="center" vertical="center"/>
    </xf>
    <xf numFmtId="177" fontId="1" fillId="5" borderId="0" xfId="0" applyNumberFormat="1" applyFont="1" applyFill="1" applyBorder="1">
      <alignment vertical="center"/>
    </xf>
    <xf numFmtId="177" fontId="1" fillId="4" borderId="0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</cellXfs>
  <cellStyles count="1">
    <cellStyle name="一般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07"/>
  <sheetViews>
    <sheetView workbookViewId="0">
      <pane xSplit="3" ySplit="1" topLeftCell="BS85" activePane="bottomRight" state="frozen"/>
      <selection pane="topRight" activeCell="D1" sqref="D1"/>
      <selection pane="bottomLeft" activeCell="A2" sqref="A2"/>
      <selection pane="bottomRight" activeCell="A107" sqref="A89:A107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84</v>
      </c>
      <c r="C1" s="45" t="s">
        <v>85</v>
      </c>
      <c r="D1" s="45" t="s">
        <v>78</v>
      </c>
      <c r="E1" s="45" t="s">
        <v>79</v>
      </c>
      <c r="F1" s="45" t="s">
        <v>60</v>
      </c>
      <c r="G1" s="45" t="s">
        <v>61</v>
      </c>
      <c r="H1" s="45" t="s">
        <v>62</v>
      </c>
      <c r="I1" s="45" t="s">
        <v>63</v>
      </c>
      <c r="J1" s="45" t="s">
        <v>64</v>
      </c>
      <c r="K1" s="45" t="s">
        <v>65</v>
      </c>
      <c r="L1" s="45" t="s">
        <v>66</v>
      </c>
      <c r="M1" s="45" t="s">
        <v>67</v>
      </c>
      <c r="N1" s="45" t="s">
        <v>68</v>
      </c>
      <c r="O1" s="45" t="s">
        <v>69</v>
      </c>
      <c r="P1" s="45" t="s">
        <v>70</v>
      </c>
      <c r="Q1" s="45" t="s">
        <v>71</v>
      </c>
      <c r="R1" s="45" t="s">
        <v>72</v>
      </c>
      <c r="S1" s="45" t="s">
        <v>73</v>
      </c>
      <c r="T1" s="45" t="s">
        <v>74</v>
      </c>
      <c r="U1" s="45" t="s">
        <v>75</v>
      </c>
      <c r="V1" s="45" t="s">
        <v>76</v>
      </c>
      <c r="W1" s="46" t="s">
        <v>77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16</v>
      </c>
      <c r="BG1" s="32" t="s">
        <v>15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83</v>
      </c>
      <c r="BW1" s="31" t="s">
        <v>82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2104</v>
      </c>
      <c r="B2" s="24">
        <v>32</v>
      </c>
      <c r="C2" s="24">
        <v>3</v>
      </c>
      <c r="D2" s="23">
        <v>29</v>
      </c>
      <c r="E2" s="22">
        <v>5</v>
      </c>
      <c r="F2" s="21">
        <v>23</v>
      </c>
      <c r="G2" s="22">
        <v>6</v>
      </c>
      <c r="H2" s="21">
        <v>28</v>
      </c>
      <c r="I2" s="22">
        <v>2</v>
      </c>
      <c r="J2" s="21">
        <v>19</v>
      </c>
      <c r="K2" s="22">
        <v>6</v>
      </c>
      <c r="L2" s="21">
        <v>34</v>
      </c>
      <c r="M2" s="22">
        <v>7</v>
      </c>
      <c r="N2" s="21">
        <v>27</v>
      </c>
      <c r="O2" s="22">
        <v>2</v>
      </c>
      <c r="P2" s="21">
        <v>19</v>
      </c>
      <c r="Q2" s="22">
        <v>0</v>
      </c>
      <c r="R2" s="21">
        <v>25</v>
      </c>
      <c r="S2" s="22">
        <v>3</v>
      </c>
      <c r="T2" s="21">
        <v>30</v>
      </c>
      <c r="U2" s="22">
        <v>5</v>
      </c>
      <c r="V2" s="21">
        <v>27</v>
      </c>
      <c r="W2" s="20">
        <v>2</v>
      </c>
      <c r="Y2" s="1">
        <f>SUM(D2)</f>
        <v>29</v>
      </c>
      <c r="Z2" s="1">
        <f>SUM(D2,F2)</f>
        <v>52</v>
      </c>
      <c r="AA2" s="1">
        <f>SUM(D2,F2,H2)</f>
        <v>80</v>
      </c>
      <c r="AB2" s="1">
        <f>SUM(D2,F2,H2,J2)</f>
        <v>99</v>
      </c>
      <c r="AC2" s="12">
        <f>SUM(D2,F2,H2,J2,L2)</f>
        <v>133</v>
      </c>
      <c r="AD2" s="1">
        <f>SUM(D2,F2,H2,J2,L2,N2)</f>
        <v>160</v>
      </c>
      <c r="AE2" s="1">
        <f>SUM(D2,F2,H2,J2,L2,N2,P2)</f>
        <v>179</v>
      </c>
      <c r="AF2" s="1">
        <f>SUM(D2,F2,H2,J2,L2,N2,P2,R2)</f>
        <v>204</v>
      </c>
      <c r="AG2" s="1">
        <f>SUM(D2,F2,H2,J2,L2,N2,P2,R2,T2)</f>
        <v>234</v>
      </c>
      <c r="AH2" s="11">
        <f>SUM(D2,F2,H2,J2,L2,N2,P2,R2,T2,V2)</f>
        <v>261</v>
      </c>
      <c r="AJ2" s="1">
        <f>SUM(E2)</f>
        <v>5</v>
      </c>
      <c r="AK2" s="1">
        <f>SUM(E2,G2)</f>
        <v>11</v>
      </c>
      <c r="AL2" s="1">
        <f>SUM(E2,G2,I2)</f>
        <v>13</v>
      </c>
      <c r="AM2" s="1">
        <f>SUM(E2,G2,I2,K2)</f>
        <v>19</v>
      </c>
      <c r="AN2" s="12">
        <f>SUM(E2,G2,I2,K2,M2)</f>
        <v>26</v>
      </c>
      <c r="AO2" s="1">
        <f>SUM(E2,G2,I2,K2,M2,O2)</f>
        <v>28</v>
      </c>
      <c r="AP2" s="1">
        <f>SUM(E2,G2,I2,K2,M2,O2,Q2)</f>
        <v>28</v>
      </c>
      <c r="AQ2" s="1">
        <f>SUM(E2,G2,I2,K2,M2,O2,Q2,S2)</f>
        <v>31</v>
      </c>
      <c r="AR2" s="1">
        <f>SUM(E2,G2,I2,K2,M2,O2,Q2,S2,U2)</f>
        <v>36</v>
      </c>
      <c r="AS2" s="11">
        <f>SUM(E2,G2,I2,K2,M2,O2,Q2,S2,U2,W2)</f>
        <v>38</v>
      </c>
      <c r="AU2" s="2">
        <f>IF(Y2,ROUND(AJ2/Y2,3),-0.0000001)</f>
        <v>0.17199999999999999</v>
      </c>
      <c r="AV2" s="2">
        <f>IF(Z2,ROUND(AK2/Z2,3),-0.0000001)</f>
        <v>0.21199999999999999</v>
      </c>
      <c r="AW2" s="2">
        <f>IF(AA2,ROUND(AL2/AA2,3),-0.0000001)</f>
        <v>0.16300000000000001</v>
      </c>
      <c r="AX2" s="2">
        <f>IF(AB2,ROUND(AM2/AB2,3),-0.0000001)</f>
        <v>0.192</v>
      </c>
      <c r="AY2" s="10">
        <f>IF(AC2,ROUND(AN2/AC2,3),-0.0000001)</f>
        <v>0.19500000000000001</v>
      </c>
      <c r="AZ2" s="2">
        <f>IF(AD2,ROUND(AO2/AD2,3),-0.0000001)</f>
        <v>0.17499999999999999</v>
      </c>
      <c r="BA2" s="2">
        <f>IF(AE2,ROUND(AP2/AE2,3),-0.0000001)</f>
        <v>0.156</v>
      </c>
      <c r="BB2" s="2">
        <f>IF(AF2,ROUND(AQ2/AF2,3),-0.0000001)</f>
        <v>0.152</v>
      </c>
      <c r="BC2" s="2">
        <f>IF(AG2,ROUND(AR2/AG2,3),-0.0000001)</f>
        <v>0.154</v>
      </c>
      <c r="BD2" s="9">
        <f>IF(AH2,ROUND(AS2/AH2,3),-0.0000001)</f>
        <v>0.14599999999999999</v>
      </c>
      <c r="BE2" s="19"/>
      <c r="BF2" s="8">
        <f>ROUND(AVERAGE(AU2:BD2,AU2:BD2),3)</f>
        <v>0.17199999999999999</v>
      </c>
      <c r="BG2" s="8">
        <f>ROUND(STDEV(AU2:BD2,AU2:BD2,3),4)</f>
        <v>0.61750000000000005</v>
      </c>
      <c r="BH2" s="7"/>
      <c r="BI2" s="7">
        <f>B2*AU2</f>
        <v>5.5039999999999996</v>
      </c>
      <c r="BJ2" s="7">
        <f>B2*AV2</f>
        <v>6.7839999999999998</v>
      </c>
      <c r="BK2" s="7">
        <f>B2*AW2</f>
        <v>5.2160000000000002</v>
      </c>
      <c r="BL2" s="7">
        <f>B2*AX2</f>
        <v>6.1440000000000001</v>
      </c>
      <c r="BM2" s="40">
        <f>B2*AY2</f>
        <v>6.24</v>
      </c>
      <c r="BN2" s="7">
        <f>B2*AZ2</f>
        <v>5.6</v>
      </c>
      <c r="BO2" s="7">
        <f>B2*BA2</f>
        <v>4.992</v>
      </c>
      <c r="BP2" s="7">
        <f>B2*BB2</f>
        <v>4.8639999999999999</v>
      </c>
      <c r="BQ2" s="7">
        <f>B2*BC2</f>
        <v>4.9279999999999999</v>
      </c>
      <c r="BR2" s="41">
        <f>B2*BD2</f>
        <v>4.6719999999999997</v>
      </c>
      <c r="BS2" s="41">
        <f>ROUND(AVERAGE(BI2:BR2),4)</f>
        <v>5.4943999999999997</v>
      </c>
      <c r="BT2" s="41">
        <f>ROUND(STDEV(BI2:BR2,3),4)</f>
        <v>1.0017</v>
      </c>
      <c r="BU2" s="7"/>
      <c r="BV2" s="7">
        <f>BS2-BT2</f>
        <v>4.4926999999999992</v>
      </c>
      <c r="BW2" s="7">
        <f>BS2+BT2</f>
        <v>6.4961000000000002</v>
      </c>
      <c r="BX2" s="7"/>
      <c r="BY2" s="6">
        <f>AU2-AV2</f>
        <v>-4.0000000000000008E-2</v>
      </c>
      <c r="BZ2" s="6">
        <f>AV2-AW2</f>
        <v>4.8999999999999988E-2</v>
      </c>
      <c r="CA2" s="6">
        <f>AW2-AX2</f>
        <v>-2.8999999999999998E-2</v>
      </c>
      <c r="CB2" s="6">
        <f>AX2-AY2</f>
        <v>-3.0000000000000027E-3</v>
      </c>
      <c r="CC2" s="6">
        <f>AY2-AZ2</f>
        <v>2.0000000000000018E-2</v>
      </c>
      <c r="CD2" s="6">
        <f>AZ2-BA2</f>
        <v>1.8999999999999989E-2</v>
      </c>
      <c r="CE2" s="6">
        <f>BA2-BB2</f>
        <v>4.0000000000000036E-3</v>
      </c>
      <c r="CF2" s="6">
        <f>BB2-BC2</f>
        <v>-2.0000000000000018E-3</v>
      </c>
      <c r="CG2" s="6">
        <f>BC2-BD2</f>
        <v>8.0000000000000071E-3</v>
      </c>
      <c r="CH2" s="5">
        <f>ROUND(AVERAGE(BY2:CG2),4)</f>
        <v>2.8999999999999998E-3</v>
      </c>
      <c r="CI2" s="5">
        <f>ROUND(STDEV(BY2:CG2,3),4)</f>
        <v>0.94810000000000005</v>
      </c>
      <c r="CJ2" s="4"/>
      <c r="CK2" s="3">
        <f>AU2-AY2</f>
        <v>-2.300000000000002E-2</v>
      </c>
      <c r="CL2" s="2">
        <f>AY2-BD2</f>
        <v>4.9000000000000016E-2</v>
      </c>
      <c r="CM2" s="3">
        <f>AY2-BF2</f>
        <v>2.300000000000002E-2</v>
      </c>
      <c r="CN2" s="2">
        <f>BD2-BF2</f>
        <v>-2.5999999999999995E-2</v>
      </c>
      <c r="CO2" s="2">
        <f>CM2-CN2</f>
        <v>4.9000000000000016E-2</v>
      </c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2100</v>
      </c>
      <c r="B3" s="17">
        <v>32</v>
      </c>
      <c r="C3" s="17">
        <v>5</v>
      </c>
      <c r="D3" s="16">
        <v>21</v>
      </c>
      <c r="E3" s="15">
        <v>6</v>
      </c>
      <c r="F3" s="14">
        <v>20</v>
      </c>
      <c r="G3" s="15">
        <v>3</v>
      </c>
      <c r="H3" s="14">
        <v>18</v>
      </c>
      <c r="I3" s="15">
        <v>2</v>
      </c>
      <c r="J3" s="14">
        <v>20</v>
      </c>
      <c r="K3" s="15">
        <v>2</v>
      </c>
      <c r="L3" s="14">
        <v>27</v>
      </c>
      <c r="M3" s="15">
        <v>2</v>
      </c>
      <c r="N3" s="14">
        <v>27</v>
      </c>
      <c r="O3" s="15">
        <v>4</v>
      </c>
      <c r="P3" s="14">
        <v>24</v>
      </c>
      <c r="Q3" s="15">
        <v>2</v>
      </c>
      <c r="R3" s="14">
        <v>21</v>
      </c>
      <c r="S3" s="15">
        <v>2</v>
      </c>
      <c r="T3" s="14">
        <v>11</v>
      </c>
      <c r="U3" s="15">
        <v>1</v>
      </c>
      <c r="V3" s="14">
        <v>17</v>
      </c>
      <c r="W3" s="13">
        <v>1</v>
      </c>
      <c r="Y3" s="1">
        <f>SUM(D3)</f>
        <v>21</v>
      </c>
      <c r="Z3" s="1">
        <f>SUM(D3,F3)</f>
        <v>41</v>
      </c>
      <c r="AA3" s="1">
        <f>SUM(D3,F3,H3)</f>
        <v>59</v>
      </c>
      <c r="AB3" s="1">
        <f>SUM(D3,F3,H3,J3)</f>
        <v>79</v>
      </c>
      <c r="AC3" s="12">
        <f>SUM(D3,F3,H3,J3,L3)</f>
        <v>106</v>
      </c>
      <c r="AD3" s="1">
        <f>SUM(D3,F3,H3,J3,L3,N3)</f>
        <v>133</v>
      </c>
      <c r="AE3" s="1">
        <f>SUM(D3,F3,H3,J3,L3,N3,P3)</f>
        <v>157</v>
      </c>
      <c r="AF3" s="1">
        <f>SUM(D3,F3,H3,J3,L3,N3,P3,R3)</f>
        <v>178</v>
      </c>
      <c r="AG3" s="1">
        <f>SUM(D3,F3,H3,J3,L3,N3,P3,R3,T3)</f>
        <v>189</v>
      </c>
      <c r="AH3" s="11">
        <f>SUM(D3,F3,H3,J3,L3,N3,P3,R3,T3,V3)</f>
        <v>206</v>
      </c>
      <c r="AJ3" s="1">
        <f>SUM(E3)</f>
        <v>6</v>
      </c>
      <c r="AK3" s="1">
        <f>SUM(E3,G3)</f>
        <v>9</v>
      </c>
      <c r="AL3" s="1">
        <f>SUM(E3,G3,I3)</f>
        <v>11</v>
      </c>
      <c r="AM3" s="1">
        <f>SUM(E3,G3,I3,K3)</f>
        <v>13</v>
      </c>
      <c r="AN3" s="12">
        <f>SUM(E3,G3,I3,K3,M3)</f>
        <v>15</v>
      </c>
      <c r="AO3" s="1">
        <f>SUM(E3,G3,I3,K3,M3,O3)</f>
        <v>19</v>
      </c>
      <c r="AP3" s="1">
        <f>SUM(E3,G3,I3,K3,M3,O3,Q3)</f>
        <v>21</v>
      </c>
      <c r="AQ3" s="1">
        <f>SUM(E3,G3,I3,K3,M3,O3,Q3,S3)</f>
        <v>23</v>
      </c>
      <c r="AR3" s="1">
        <f>SUM(E3,G3,I3,K3,M3,O3,Q3,S3,U3)</f>
        <v>24</v>
      </c>
      <c r="AS3" s="11">
        <f>SUM(E3,G3,I3,K3,M3,O3,Q3,S3,U3,W3)</f>
        <v>25</v>
      </c>
      <c r="AU3" s="2">
        <f>IF(Y3,ROUND(AJ3/Y3,3),-0.0000001)</f>
        <v>0.28599999999999998</v>
      </c>
      <c r="AV3" s="2">
        <f>IF(Z3,ROUND(AK3/Z3,3),-0.0000001)</f>
        <v>0.22</v>
      </c>
      <c r="AW3" s="2">
        <f>IF(AA3,ROUND(AL3/AA3,3),-0.0000001)</f>
        <v>0.186</v>
      </c>
      <c r="AX3" s="2">
        <f>IF(AB3,ROUND(AM3/AB3,3),-0.0000001)</f>
        <v>0.16500000000000001</v>
      </c>
      <c r="AY3" s="10">
        <f>IF(AC3,ROUND(AN3/AC3,3),-0.0000001)</f>
        <v>0.14199999999999999</v>
      </c>
      <c r="AZ3" s="2">
        <f>IF(AD3,ROUND(AO3/AD3,3),-0.0000001)</f>
        <v>0.14299999999999999</v>
      </c>
      <c r="BA3" s="2">
        <f>IF(AE3,ROUND(AP3/AE3,3),-0.0000001)</f>
        <v>0.13400000000000001</v>
      </c>
      <c r="BB3" s="2">
        <f>IF(AF3,ROUND(AQ3/AF3,3),-0.0000001)</f>
        <v>0.129</v>
      </c>
      <c r="BC3" s="2">
        <f>IF(AG3,ROUND(AR3/AG3,3),-0.0000001)</f>
        <v>0.127</v>
      </c>
      <c r="BD3" s="9">
        <f>IF(AH3,ROUND(AS3/AH3,3),-0.0000001)</f>
        <v>0.121</v>
      </c>
      <c r="BE3" s="19"/>
      <c r="BF3" s="8">
        <f>ROUND(AVERAGE(AU3:BD3,AU3:BD3),3)</f>
        <v>0.16500000000000001</v>
      </c>
      <c r="BG3" s="8">
        <f>ROUND(STDEV(AU3:BD3,AU3:BD3,3),4)</f>
        <v>0.62060000000000004</v>
      </c>
      <c r="BH3" s="7"/>
      <c r="BI3" s="7">
        <f>B3*AU3</f>
        <v>9.1519999999999992</v>
      </c>
      <c r="BJ3" s="7">
        <f>B3*AV3</f>
        <v>7.04</v>
      </c>
      <c r="BK3" s="7">
        <f>B3*AW3</f>
        <v>5.952</v>
      </c>
      <c r="BL3" s="7">
        <f>B3*AX3</f>
        <v>5.28</v>
      </c>
      <c r="BM3" s="40">
        <f>B3*AY3</f>
        <v>4.5439999999999996</v>
      </c>
      <c r="BN3" s="7">
        <f>B3*AZ3</f>
        <v>4.5759999999999996</v>
      </c>
      <c r="BO3" s="7">
        <f>B3*BA3</f>
        <v>4.2880000000000003</v>
      </c>
      <c r="BP3" s="7">
        <f>B3*BB3</f>
        <v>4.1280000000000001</v>
      </c>
      <c r="BQ3" s="7">
        <f>B3*BC3</f>
        <v>4.0640000000000001</v>
      </c>
      <c r="BR3" s="41">
        <f>B3*BD3</f>
        <v>3.8719999999999999</v>
      </c>
      <c r="BS3" s="41">
        <f>ROUND(AVERAGE(BI3:BR3),4)</f>
        <v>5.2896000000000001</v>
      </c>
      <c r="BT3" s="41">
        <f>ROUND(STDEV(BI3:BR3,3),4)</f>
        <v>1.7354000000000001</v>
      </c>
      <c r="BU3" s="7"/>
      <c r="BV3" s="7">
        <f>BS3-BT3</f>
        <v>3.5541999999999998</v>
      </c>
      <c r="BW3" s="7">
        <f>BS3+BT3</f>
        <v>7.0250000000000004</v>
      </c>
      <c r="BX3" s="7"/>
      <c r="BY3" s="6">
        <f>AU3-AV3</f>
        <v>6.5999999999999975E-2</v>
      </c>
      <c r="BZ3" s="6">
        <f>AV3-AW3</f>
        <v>3.4000000000000002E-2</v>
      </c>
      <c r="CA3" s="6">
        <f>AW3-AX3</f>
        <v>2.0999999999999991E-2</v>
      </c>
      <c r="CB3" s="6">
        <f>AX3-AY3</f>
        <v>2.300000000000002E-2</v>
      </c>
      <c r="CC3" s="6">
        <f>AY3-AZ3</f>
        <v>-1.0000000000000009E-3</v>
      </c>
      <c r="CD3" s="6">
        <f>AZ3-BA3</f>
        <v>8.9999999999999802E-3</v>
      </c>
      <c r="CE3" s="6">
        <f>BA3-BB3</f>
        <v>5.0000000000000044E-3</v>
      </c>
      <c r="CF3" s="6">
        <f>BB3-BC3</f>
        <v>2.0000000000000018E-3</v>
      </c>
      <c r="CG3" s="6">
        <f>BC3-BD3</f>
        <v>6.0000000000000053E-3</v>
      </c>
      <c r="CH3" s="5">
        <f>ROUND(AVERAGE(BY3:CG3),4)</f>
        <v>1.83E-2</v>
      </c>
      <c r="CI3" s="5">
        <f>ROUND(STDEV(BY3:CG3,3),4)</f>
        <v>0.94310000000000005</v>
      </c>
      <c r="CJ3" s="4"/>
      <c r="CK3" s="3">
        <f>AU3-AY3</f>
        <v>0.14399999999999999</v>
      </c>
      <c r="CL3" s="2">
        <f>AY3-BD3</f>
        <v>2.0999999999999991E-2</v>
      </c>
      <c r="CM3" s="3">
        <f>AY3-BF3</f>
        <v>-2.300000000000002E-2</v>
      </c>
      <c r="CN3" s="2">
        <f>BD3-BF3</f>
        <v>-4.4000000000000011E-2</v>
      </c>
      <c r="CO3" s="2">
        <f>CM3-CN3</f>
        <v>2.0999999999999991E-2</v>
      </c>
      <c r="CP3" s="2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2008</v>
      </c>
      <c r="B4" s="24">
        <v>26</v>
      </c>
      <c r="C4" s="24">
        <v>3</v>
      </c>
      <c r="D4" s="23">
        <v>21</v>
      </c>
      <c r="E4" s="22">
        <v>6</v>
      </c>
      <c r="F4" s="21">
        <v>15</v>
      </c>
      <c r="G4" s="22">
        <v>2</v>
      </c>
      <c r="H4" s="21">
        <v>23</v>
      </c>
      <c r="I4" s="22">
        <v>5</v>
      </c>
      <c r="J4" s="21">
        <v>18</v>
      </c>
      <c r="K4" s="22">
        <v>0</v>
      </c>
      <c r="L4" s="21">
        <v>11</v>
      </c>
      <c r="M4" s="22">
        <v>2</v>
      </c>
      <c r="N4" s="21">
        <v>16</v>
      </c>
      <c r="O4" s="22">
        <v>3</v>
      </c>
      <c r="P4" s="21">
        <v>12</v>
      </c>
      <c r="Q4" s="22">
        <v>1</v>
      </c>
      <c r="R4" s="21">
        <v>14</v>
      </c>
      <c r="S4" s="22">
        <v>1</v>
      </c>
      <c r="T4" s="21">
        <v>14</v>
      </c>
      <c r="U4" s="22">
        <v>1</v>
      </c>
      <c r="V4" s="21">
        <v>14</v>
      </c>
      <c r="W4" s="20">
        <v>2</v>
      </c>
      <c r="Y4" s="1">
        <f>SUM(D4)</f>
        <v>21</v>
      </c>
      <c r="Z4" s="1">
        <f>SUM(D4,F4)</f>
        <v>36</v>
      </c>
      <c r="AA4" s="1">
        <f>SUM(D4,F4,H4)</f>
        <v>59</v>
      </c>
      <c r="AB4" s="1">
        <f>SUM(D4,F4,H4,J4)</f>
        <v>77</v>
      </c>
      <c r="AC4" s="12">
        <f>SUM(D4,F4,H4,J4,L4)</f>
        <v>88</v>
      </c>
      <c r="AD4" s="1">
        <f>SUM(D4,F4,H4,J4,L4,N4)</f>
        <v>104</v>
      </c>
      <c r="AE4" s="1">
        <f>SUM(D4,F4,H4,J4,L4,N4,P4)</f>
        <v>116</v>
      </c>
      <c r="AF4" s="1">
        <f>SUM(D4,F4,H4,J4,L4,N4,P4,R4)</f>
        <v>130</v>
      </c>
      <c r="AG4" s="1">
        <f>SUM(D4,F4,H4,J4,L4,N4,P4,R4,T4)</f>
        <v>144</v>
      </c>
      <c r="AH4" s="11">
        <f>SUM(D4,F4,H4,J4,L4,N4,P4,R4,T4,V4)</f>
        <v>158</v>
      </c>
      <c r="AJ4" s="1">
        <f>SUM(E4)</f>
        <v>6</v>
      </c>
      <c r="AK4" s="1">
        <f>SUM(E4,G4)</f>
        <v>8</v>
      </c>
      <c r="AL4" s="1">
        <f>SUM(E4,G4,I4)</f>
        <v>13</v>
      </c>
      <c r="AM4" s="1">
        <f>SUM(E4,G4,I4,K4)</f>
        <v>13</v>
      </c>
      <c r="AN4" s="12">
        <f>SUM(E4,G4,I4,K4,M4)</f>
        <v>15</v>
      </c>
      <c r="AO4" s="1">
        <f>SUM(E4,G4,I4,K4,M4,O4)</f>
        <v>18</v>
      </c>
      <c r="AP4" s="1">
        <f>SUM(E4,G4,I4,K4,M4,O4,Q4)</f>
        <v>19</v>
      </c>
      <c r="AQ4" s="1">
        <f>SUM(E4,G4,I4,K4,M4,O4,Q4,S4)</f>
        <v>20</v>
      </c>
      <c r="AR4" s="1">
        <f>SUM(E4,G4,I4,K4,M4,O4,Q4,S4,U4)</f>
        <v>21</v>
      </c>
      <c r="AS4" s="11">
        <f>SUM(E4,G4,I4,K4,M4,O4,Q4,S4,U4,W4)</f>
        <v>23</v>
      </c>
      <c r="AU4" s="2">
        <f>IF(Y4,ROUND(AJ4/Y4,3),-0.0000001)</f>
        <v>0.28599999999999998</v>
      </c>
      <c r="AV4" s="2">
        <f>IF(Z4,ROUND(AK4/Z4,3),-0.0000001)</f>
        <v>0.222</v>
      </c>
      <c r="AW4" s="2">
        <f>IF(AA4,ROUND(AL4/AA4,3),-0.0000001)</f>
        <v>0.22</v>
      </c>
      <c r="AX4" s="2">
        <f>IF(AB4,ROUND(AM4/AB4,3),-0.0000001)</f>
        <v>0.16900000000000001</v>
      </c>
      <c r="AY4" s="10">
        <f>IF(AC4,ROUND(AN4/AC4,3),-0.0000001)</f>
        <v>0.17</v>
      </c>
      <c r="AZ4" s="2">
        <f>IF(AD4,ROUND(AO4/AD4,3),-0.0000001)</f>
        <v>0.17299999999999999</v>
      </c>
      <c r="BA4" s="2">
        <f>IF(AE4,ROUND(AP4/AE4,3),-0.0000001)</f>
        <v>0.16400000000000001</v>
      </c>
      <c r="BB4" s="2">
        <f>IF(AF4,ROUND(AQ4/AF4,3),-0.0000001)</f>
        <v>0.154</v>
      </c>
      <c r="BC4" s="2">
        <f>IF(AG4,ROUND(AR4/AG4,3),-0.0000001)</f>
        <v>0.14599999999999999</v>
      </c>
      <c r="BD4" s="9">
        <f>IF(AH4,ROUND(AS4/AH4,3),-0.0000001)</f>
        <v>0.14599999999999999</v>
      </c>
      <c r="BE4" s="19"/>
      <c r="BF4" s="8">
        <f>ROUND(AVERAGE(AU4:BD4,AU4:BD4),3)</f>
        <v>0.185</v>
      </c>
      <c r="BG4" s="8">
        <f>ROUND(STDEV(AU4:BD4,AU4:BD4,3),4)</f>
        <v>0.61570000000000003</v>
      </c>
      <c r="BH4" s="7"/>
      <c r="BI4" s="7">
        <f>B4*AU4</f>
        <v>7.4359999999999991</v>
      </c>
      <c r="BJ4" s="7">
        <f>B4*AV4</f>
        <v>5.7720000000000002</v>
      </c>
      <c r="BK4" s="7">
        <f>B4*AW4</f>
        <v>5.72</v>
      </c>
      <c r="BL4" s="7">
        <f>B4*AX4</f>
        <v>4.3940000000000001</v>
      </c>
      <c r="BM4" s="40">
        <f>B4*AY4</f>
        <v>4.42</v>
      </c>
      <c r="BN4" s="7">
        <f>B4*AZ4</f>
        <v>4.4979999999999993</v>
      </c>
      <c r="BO4" s="7">
        <f>B4*BA4</f>
        <v>4.2640000000000002</v>
      </c>
      <c r="BP4" s="7">
        <f>B4*BB4</f>
        <v>4.0039999999999996</v>
      </c>
      <c r="BQ4" s="7">
        <f>B4*BC4</f>
        <v>3.7959999999999998</v>
      </c>
      <c r="BR4" s="41">
        <f>B4*BD4</f>
        <v>3.7959999999999998</v>
      </c>
      <c r="BS4" s="41">
        <f>ROUND(AVERAGE(BI4:BR4),4)</f>
        <v>4.8099999999999996</v>
      </c>
      <c r="BT4" s="41">
        <f>ROUND(STDEV(BI4:BR4,3),4)</f>
        <v>1.2270000000000001</v>
      </c>
      <c r="BU4" s="7"/>
      <c r="BV4" s="7">
        <f>BS4-BT4</f>
        <v>3.5829999999999993</v>
      </c>
      <c r="BW4" s="7">
        <f>BS4+BT4</f>
        <v>6.0369999999999999</v>
      </c>
      <c r="BX4" s="7"/>
      <c r="BY4" s="6">
        <f>AU4-AV4</f>
        <v>6.3999999999999974E-2</v>
      </c>
      <c r="BZ4" s="6">
        <f>AV4-AW4</f>
        <v>2.0000000000000018E-3</v>
      </c>
      <c r="CA4" s="6">
        <f>AW4-AX4</f>
        <v>5.099999999999999E-2</v>
      </c>
      <c r="CB4" s="6">
        <f>AX4-AY4</f>
        <v>-1.0000000000000009E-3</v>
      </c>
      <c r="CC4" s="6">
        <f>AY4-AZ4</f>
        <v>-2.9999999999999749E-3</v>
      </c>
      <c r="CD4" s="6">
        <f>AZ4-BA4</f>
        <v>8.9999999999999802E-3</v>
      </c>
      <c r="CE4" s="6">
        <f>BA4-BB4</f>
        <v>1.0000000000000009E-2</v>
      </c>
      <c r="CF4" s="6">
        <f>BB4-BC4</f>
        <v>8.0000000000000071E-3</v>
      </c>
      <c r="CG4" s="6">
        <f>BC4-BD4</f>
        <v>0</v>
      </c>
      <c r="CH4" s="5">
        <f>ROUND(AVERAGE(BY4:CG4),4)</f>
        <v>1.5599999999999999E-2</v>
      </c>
      <c r="CI4" s="5">
        <f>ROUND(STDEV(BY4:CG4,3),4)</f>
        <v>0.94399999999999995</v>
      </c>
      <c r="CJ4" s="4"/>
      <c r="CK4" s="3">
        <f>AU4-AY4</f>
        <v>0.11599999999999996</v>
      </c>
      <c r="CL4" s="2">
        <f>AY4-BD4</f>
        <v>2.4000000000000021E-2</v>
      </c>
      <c r="CM4" s="3">
        <f>AY4-BF4</f>
        <v>-1.4999999999999986E-2</v>
      </c>
      <c r="CN4" s="2">
        <f>BD4-BF4</f>
        <v>-3.9000000000000007E-2</v>
      </c>
      <c r="CO4" s="2">
        <f>CM4-CN4</f>
        <v>2.4000000000000021E-2</v>
      </c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3104</v>
      </c>
      <c r="B5" s="17">
        <v>24</v>
      </c>
      <c r="C5" s="17">
        <v>7</v>
      </c>
      <c r="D5" s="16">
        <v>11</v>
      </c>
      <c r="E5" s="15">
        <v>3</v>
      </c>
      <c r="F5" s="14">
        <v>15</v>
      </c>
      <c r="G5" s="15">
        <v>2</v>
      </c>
      <c r="H5" s="14">
        <v>15</v>
      </c>
      <c r="I5" s="15">
        <v>2</v>
      </c>
      <c r="J5" s="14">
        <v>13</v>
      </c>
      <c r="K5" s="15">
        <v>2</v>
      </c>
      <c r="L5" s="14">
        <v>12</v>
      </c>
      <c r="M5" s="15">
        <v>2</v>
      </c>
      <c r="N5" s="14">
        <v>13</v>
      </c>
      <c r="O5" s="15">
        <v>2</v>
      </c>
      <c r="P5" s="14">
        <v>14</v>
      </c>
      <c r="Q5" s="15">
        <v>0</v>
      </c>
      <c r="R5" s="14">
        <v>16</v>
      </c>
      <c r="S5" s="15">
        <v>2</v>
      </c>
      <c r="T5" s="14">
        <v>13</v>
      </c>
      <c r="U5" s="15">
        <v>3</v>
      </c>
      <c r="V5" s="14">
        <v>15</v>
      </c>
      <c r="W5" s="13">
        <v>0</v>
      </c>
      <c r="Y5" s="1">
        <f>SUM(D5)</f>
        <v>11</v>
      </c>
      <c r="Z5" s="1">
        <f>SUM(D5,F5)</f>
        <v>26</v>
      </c>
      <c r="AA5" s="1">
        <f>SUM(D5,F5,H5)</f>
        <v>41</v>
      </c>
      <c r="AB5" s="1">
        <f>SUM(D5,F5,H5,J5)</f>
        <v>54</v>
      </c>
      <c r="AC5" s="12">
        <f>SUM(D5,F5,H5,J5,L5)</f>
        <v>66</v>
      </c>
      <c r="AD5" s="1">
        <f>SUM(D5,F5,H5,J5,L5,N5)</f>
        <v>79</v>
      </c>
      <c r="AE5" s="1">
        <f>SUM(D5,F5,H5,J5,L5,N5,P5)</f>
        <v>93</v>
      </c>
      <c r="AF5" s="1">
        <f>SUM(D5,F5,H5,J5,L5,N5,P5,R5)</f>
        <v>109</v>
      </c>
      <c r="AG5" s="1">
        <f>SUM(D5,F5,H5,J5,L5,N5,P5,R5,T5)</f>
        <v>122</v>
      </c>
      <c r="AH5" s="11">
        <f>SUM(D5,F5,H5,J5,L5,N5,P5,R5,T5,V5)</f>
        <v>137</v>
      </c>
      <c r="AJ5" s="1">
        <f>SUM(E5)</f>
        <v>3</v>
      </c>
      <c r="AK5" s="1">
        <f>SUM(E5,G5)</f>
        <v>5</v>
      </c>
      <c r="AL5" s="1">
        <f>SUM(E5,G5,I5)</f>
        <v>7</v>
      </c>
      <c r="AM5" s="1">
        <f>SUM(E5,G5,I5,K5)</f>
        <v>9</v>
      </c>
      <c r="AN5" s="12">
        <f>SUM(E5,G5,I5,K5,M5)</f>
        <v>11</v>
      </c>
      <c r="AO5" s="1">
        <f>SUM(E5,G5,I5,K5,M5,O5)</f>
        <v>13</v>
      </c>
      <c r="AP5" s="1">
        <f>SUM(E5,G5,I5,K5,M5,O5,Q5)</f>
        <v>13</v>
      </c>
      <c r="AQ5" s="1">
        <f>SUM(E5,G5,I5,K5,M5,O5,Q5,S5)</f>
        <v>15</v>
      </c>
      <c r="AR5" s="1">
        <f>SUM(E5,G5,I5,K5,M5,O5,Q5,S5,U5)</f>
        <v>18</v>
      </c>
      <c r="AS5" s="11">
        <f>SUM(E5,G5,I5,K5,M5,O5,Q5,S5,U5,W5)</f>
        <v>18</v>
      </c>
      <c r="AU5" s="2">
        <f>IF(Y5,ROUND(AJ5/Y5,3),-0.0000001)</f>
        <v>0.27300000000000002</v>
      </c>
      <c r="AV5" s="2">
        <f>IF(Z5,ROUND(AK5/Z5,3),-0.0000001)</f>
        <v>0.192</v>
      </c>
      <c r="AW5" s="2">
        <f>IF(AA5,ROUND(AL5/AA5,3),-0.0000001)</f>
        <v>0.17100000000000001</v>
      </c>
      <c r="AX5" s="2">
        <f>IF(AB5,ROUND(AM5/AB5,3),-0.0000001)</f>
        <v>0.16700000000000001</v>
      </c>
      <c r="AY5" s="10">
        <f>IF(AC5,ROUND(AN5/AC5,3),-0.0000001)</f>
        <v>0.16700000000000001</v>
      </c>
      <c r="AZ5" s="2">
        <f>IF(AD5,ROUND(AO5/AD5,3),-0.0000001)</f>
        <v>0.16500000000000001</v>
      </c>
      <c r="BA5" s="2">
        <f>IF(AE5,ROUND(AP5/AE5,3),-0.0000001)</f>
        <v>0.14000000000000001</v>
      </c>
      <c r="BB5" s="2">
        <f>IF(AF5,ROUND(AQ5/AF5,3),-0.0000001)</f>
        <v>0.13800000000000001</v>
      </c>
      <c r="BC5" s="2">
        <f>IF(AG5,ROUND(AR5/AG5,3),-0.0000001)</f>
        <v>0.14799999999999999</v>
      </c>
      <c r="BD5" s="9">
        <f>IF(AH5,ROUND(AS5/AH5,3),-0.0000001)</f>
        <v>0.13100000000000001</v>
      </c>
      <c r="BE5" s="19"/>
      <c r="BF5" s="8">
        <f>ROUND(AVERAGE(AU5:BD5,AU5:BD5),3)</f>
        <v>0.16900000000000001</v>
      </c>
      <c r="BG5" s="8">
        <f>ROUND(STDEV(AU5:BD5,AU5:BD5,3),4)</f>
        <v>0.61890000000000001</v>
      </c>
      <c r="BH5" s="7"/>
      <c r="BI5" s="7">
        <f>B5*AU5</f>
        <v>6.5520000000000005</v>
      </c>
      <c r="BJ5" s="7">
        <f>B5*AV5</f>
        <v>4.6080000000000005</v>
      </c>
      <c r="BK5" s="7">
        <f>B5*AW5</f>
        <v>4.1040000000000001</v>
      </c>
      <c r="BL5" s="7">
        <f>B5*AX5</f>
        <v>4.008</v>
      </c>
      <c r="BM5" s="40">
        <f>B5*AY5</f>
        <v>4.008</v>
      </c>
      <c r="BN5" s="7">
        <f>B5*AZ5</f>
        <v>3.96</v>
      </c>
      <c r="BO5" s="7">
        <f>B5*BA5</f>
        <v>3.3600000000000003</v>
      </c>
      <c r="BP5" s="7">
        <f>B5*BB5</f>
        <v>3.3120000000000003</v>
      </c>
      <c r="BQ5" s="7">
        <f>B5*BC5</f>
        <v>3.5519999999999996</v>
      </c>
      <c r="BR5" s="41">
        <f>B5*BD5</f>
        <v>3.1440000000000001</v>
      </c>
      <c r="BS5" s="41">
        <f>ROUND(AVERAGE(BI5:BR5),4)</f>
        <v>4.0608000000000004</v>
      </c>
      <c r="BT5" s="41">
        <f>ROUND(STDEV(BI5:BR5,3),4)</f>
        <v>0.98480000000000001</v>
      </c>
      <c r="BU5" s="7"/>
      <c r="BV5" s="7">
        <f>BS5-BT5</f>
        <v>3.0760000000000005</v>
      </c>
      <c r="BW5" s="7">
        <f>BS5+BT5</f>
        <v>5.0456000000000003</v>
      </c>
      <c r="BX5" s="7"/>
      <c r="BY5" s="6">
        <f>AU5-AV5</f>
        <v>8.1000000000000016E-2</v>
      </c>
      <c r="BZ5" s="6">
        <f>AV5-AW5</f>
        <v>2.0999999999999991E-2</v>
      </c>
      <c r="CA5" s="6">
        <f>AW5-AX5</f>
        <v>4.0000000000000036E-3</v>
      </c>
      <c r="CB5" s="6">
        <f>AX5-AY5</f>
        <v>0</v>
      </c>
      <c r="CC5" s="6">
        <f>AY5-AZ5</f>
        <v>2.0000000000000018E-3</v>
      </c>
      <c r="CD5" s="6">
        <f>AZ5-BA5</f>
        <v>2.4999999999999994E-2</v>
      </c>
      <c r="CE5" s="6">
        <f>BA5-BB5</f>
        <v>2.0000000000000018E-3</v>
      </c>
      <c r="CF5" s="6">
        <f>BB5-BC5</f>
        <v>-9.9999999999999811E-3</v>
      </c>
      <c r="CG5" s="6">
        <f>BC5-BD5</f>
        <v>1.6999999999999987E-2</v>
      </c>
      <c r="CH5" s="5">
        <f>ROUND(AVERAGE(BY5:CG5),4)</f>
        <v>1.5800000000000002E-2</v>
      </c>
      <c r="CI5" s="5">
        <f>ROUND(STDEV(BY5:CG5,3),4)</f>
        <v>0.94399999999999995</v>
      </c>
      <c r="CJ5" s="4"/>
      <c r="CK5" s="3">
        <f>AU5-AY5</f>
        <v>0.10600000000000001</v>
      </c>
      <c r="CL5" s="2">
        <f>AY5-BD5</f>
        <v>3.6000000000000004E-2</v>
      </c>
      <c r="CM5" s="3">
        <f>AY5-BF5</f>
        <v>-2.0000000000000018E-3</v>
      </c>
      <c r="CN5" s="2">
        <f>BD5-BF5</f>
        <v>-3.8000000000000006E-2</v>
      </c>
      <c r="CO5" s="2">
        <f>CM5-CN5</f>
        <v>3.6000000000000004E-2</v>
      </c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2102</v>
      </c>
      <c r="B6" s="17">
        <v>26</v>
      </c>
      <c r="C6" s="17">
        <v>2</v>
      </c>
      <c r="D6" s="16">
        <v>37</v>
      </c>
      <c r="E6" s="15">
        <v>6</v>
      </c>
      <c r="F6" s="14">
        <v>29</v>
      </c>
      <c r="G6" s="15">
        <v>3</v>
      </c>
      <c r="H6" s="14">
        <v>30</v>
      </c>
      <c r="I6" s="15">
        <v>7</v>
      </c>
      <c r="J6" s="14">
        <v>19</v>
      </c>
      <c r="K6" s="15">
        <v>2</v>
      </c>
      <c r="L6" s="14">
        <v>21</v>
      </c>
      <c r="M6" s="15">
        <v>3</v>
      </c>
      <c r="N6" s="14">
        <v>23</v>
      </c>
      <c r="O6" s="15">
        <v>2</v>
      </c>
      <c r="P6" s="14">
        <v>17</v>
      </c>
      <c r="Q6" s="15">
        <v>2</v>
      </c>
      <c r="R6" s="14">
        <v>25</v>
      </c>
      <c r="S6" s="15">
        <v>5</v>
      </c>
      <c r="T6" s="14">
        <v>26</v>
      </c>
      <c r="U6" s="15">
        <v>1</v>
      </c>
      <c r="V6" s="14">
        <v>26</v>
      </c>
      <c r="W6" s="13">
        <v>3</v>
      </c>
      <c r="Y6" s="1">
        <f>SUM(D6)</f>
        <v>37</v>
      </c>
      <c r="Z6" s="1">
        <f>SUM(D6,F6)</f>
        <v>66</v>
      </c>
      <c r="AA6" s="1">
        <f>SUM(D6,F6,H6)</f>
        <v>96</v>
      </c>
      <c r="AB6" s="1">
        <f>SUM(D6,F6,H6,J6)</f>
        <v>115</v>
      </c>
      <c r="AC6" s="12">
        <f>SUM(D6,F6,H6,J6,L6)</f>
        <v>136</v>
      </c>
      <c r="AD6" s="1">
        <f>SUM(D6,F6,H6,J6,L6,N6)</f>
        <v>159</v>
      </c>
      <c r="AE6" s="1">
        <f>SUM(D6,F6,H6,J6,L6,N6,P6)</f>
        <v>176</v>
      </c>
      <c r="AF6" s="1">
        <f>SUM(D6,F6,H6,J6,L6,N6,P6,R6)</f>
        <v>201</v>
      </c>
      <c r="AG6" s="1">
        <f>SUM(D6,F6,H6,J6,L6,N6,P6,R6,T6)</f>
        <v>227</v>
      </c>
      <c r="AH6" s="11">
        <f>SUM(D6,F6,H6,J6,L6,N6,P6,R6,T6,V6)</f>
        <v>253</v>
      </c>
      <c r="AJ6" s="1">
        <f>SUM(E6)</f>
        <v>6</v>
      </c>
      <c r="AK6" s="1">
        <f>SUM(E6,G6)</f>
        <v>9</v>
      </c>
      <c r="AL6" s="1">
        <f>SUM(E6,G6,I6)</f>
        <v>16</v>
      </c>
      <c r="AM6" s="1">
        <f>SUM(E6,G6,I6,K6)</f>
        <v>18</v>
      </c>
      <c r="AN6" s="12">
        <f>SUM(E6,G6,I6,K6,M6)</f>
        <v>21</v>
      </c>
      <c r="AO6" s="1">
        <f>SUM(E6,G6,I6,K6,M6,O6)</f>
        <v>23</v>
      </c>
      <c r="AP6" s="1">
        <f>SUM(E6,G6,I6,K6,M6,O6,Q6)</f>
        <v>25</v>
      </c>
      <c r="AQ6" s="1">
        <f>SUM(E6,G6,I6,K6,M6,O6,Q6,S6)</f>
        <v>30</v>
      </c>
      <c r="AR6" s="1">
        <f>SUM(E6,G6,I6,K6,M6,O6,Q6,S6,U6)</f>
        <v>31</v>
      </c>
      <c r="AS6" s="11">
        <f>SUM(E6,G6,I6,K6,M6,O6,Q6,S6,U6,W6)</f>
        <v>34</v>
      </c>
      <c r="AU6" s="2">
        <f>IF(Y6,ROUND(AJ6/Y6,3),-0.0000001)</f>
        <v>0.16200000000000001</v>
      </c>
      <c r="AV6" s="2">
        <f>IF(Z6,ROUND(AK6/Z6,3),-0.0000001)</f>
        <v>0.13600000000000001</v>
      </c>
      <c r="AW6" s="2">
        <f>IF(AA6,ROUND(AL6/AA6,3),-0.0000001)</f>
        <v>0.16700000000000001</v>
      </c>
      <c r="AX6" s="2">
        <f>IF(AB6,ROUND(AM6/AB6,3),-0.0000001)</f>
        <v>0.157</v>
      </c>
      <c r="AY6" s="10">
        <f>IF(AC6,ROUND(AN6/AC6,3),-0.0000001)</f>
        <v>0.154</v>
      </c>
      <c r="AZ6" s="2">
        <f>IF(AD6,ROUND(AO6/AD6,3),-0.0000001)</f>
        <v>0.14499999999999999</v>
      </c>
      <c r="BA6" s="2">
        <f>IF(AE6,ROUND(AP6/AE6,3),-0.0000001)</f>
        <v>0.14199999999999999</v>
      </c>
      <c r="BB6" s="2">
        <f>IF(AF6,ROUND(AQ6/AF6,3),-0.0000001)</f>
        <v>0.14899999999999999</v>
      </c>
      <c r="BC6" s="2">
        <f>IF(AG6,ROUND(AR6/AG6,3),-0.0000001)</f>
        <v>0.13700000000000001</v>
      </c>
      <c r="BD6" s="9">
        <f>IF(AH6,ROUND(AS6/AH6,3),-0.0000001)</f>
        <v>0.13400000000000001</v>
      </c>
      <c r="BE6" s="19"/>
      <c r="BF6" s="8">
        <f>ROUND(AVERAGE(AU6:BD6,AU6:BD6),3)</f>
        <v>0.14799999999999999</v>
      </c>
      <c r="BG6" s="8">
        <f>ROUND(STDEV(AU6:BD6,AU6:BD6,3),4)</f>
        <v>0.62239999999999995</v>
      </c>
      <c r="BH6" s="7"/>
      <c r="BI6" s="7">
        <f>B6*AU6</f>
        <v>4.2119999999999997</v>
      </c>
      <c r="BJ6" s="7">
        <f>B6*AV6</f>
        <v>3.5360000000000005</v>
      </c>
      <c r="BK6" s="7">
        <f>B6*AW6</f>
        <v>4.3420000000000005</v>
      </c>
      <c r="BL6" s="7">
        <f>B6*AX6</f>
        <v>4.0819999999999999</v>
      </c>
      <c r="BM6" s="40">
        <f>B6*AY6</f>
        <v>4.0039999999999996</v>
      </c>
      <c r="BN6" s="7">
        <f>B6*AZ6</f>
        <v>3.7699999999999996</v>
      </c>
      <c r="BO6" s="7">
        <f>B6*BA6</f>
        <v>3.6919999999999997</v>
      </c>
      <c r="BP6" s="7">
        <f>B6*BB6</f>
        <v>3.8739999999999997</v>
      </c>
      <c r="BQ6" s="7">
        <f>B6*BC6</f>
        <v>3.5620000000000003</v>
      </c>
      <c r="BR6" s="41">
        <f>B6*BD6</f>
        <v>3.484</v>
      </c>
      <c r="BS6" s="41">
        <f>ROUND(AVERAGE(BI6:BR6),4)</f>
        <v>3.8557999999999999</v>
      </c>
      <c r="BT6" s="41">
        <f>ROUND(STDEV(BI6:BR6,3),4)</f>
        <v>0.3826</v>
      </c>
      <c r="BU6" s="7"/>
      <c r="BV6" s="7">
        <f>BS6-BT6</f>
        <v>3.4731999999999998</v>
      </c>
      <c r="BW6" s="7">
        <f>BS6+BT6</f>
        <v>4.2383999999999995</v>
      </c>
      <c r="BX6" s="7"/>
      <c r="BY6" s="6">
        <f>AU6-AV6</f>
        <v>2.5999999999999995E-2</v>
      </c>
      <c r="BZ6" s="6">
        <f>AV6-AW6</f>
        <v>-3.1E-2</v>
      </c>
      <c r="CA6" s="6">
        <f>AW6-AX6</f>
        <v>1.0000000000000009E-2</v>
      </c>
      <c r="CB6" s="6">
        <f>AX6-AY6</f>
        <v>3.0000000000000027E-3</v>
      </c>
      <c r="CC6" s="6">
        <f>AY6-AZ6</f>
        <v>9.000000000000008E-3</v>
      </c>
      <c r="CD6" s="6">
        <f>AZ6-BA6</f>
        <v>3.0000000000000027E-3</v>
      </c>
      <c r="CE6" s="6">
        <f>BA6-BB6</f>
        <v>-7.0000000000000062E-3</v>
      </c>
      <c r="CF6" s="6">
        <f>BB6-BC6</f>
        <v>1.1999999999999983E-2</v>
      </c>
      <c r="CG6" s="6">
        <f>BC6-BD6</f>
        <v>3.0000000000000027E-3</v>
      </c>
      <c r="CH6" s="5">
        <f>ROUND(AVERAGE(BY6:CG6),4)</f>
        <v>3.0999999999999999E-3</v>
      </c>
      <c r="CI6" s="5">
        <f>ROUND(STDEV(BY6:CG6,3),4)</f>
        <v>0.94779999999999998</v>
      </c>
      <c r="CJ6" s="4"/>
      <c r="CK6" s="3">
        <f>AU6-AY6</f>
        <v>8.0000000000000071E-3</v>
      </c>
      <c r="CL6" s="2">
        <f>AY6-BD6</f>
        <v>1.999999999999999E-2</v>
      </c>
      <c r="CM6" s="3">
        <f>AY6-BF6</f>
        <v>6.0000000000000053E-3</v>
      </c>
      <c r="CN6" s="2">
        <f>BD6-BF6</f>
        <v>-1.3999999999999985E-2</v>
      </c>
      <c r="CO6" s="2">
        <f>CM6-CN6</f>
        <v>1.999999999999999E-2</v>
      </c>
      <c r="CP6" s="2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1007</v>
      </c>
      <c r="B7" s="24">
        <v>21</v>
      </c>
      <c r="C7" s="24">
        <v>2</v>
      </c>
      <c r="D7" s="23">
        <v>15</v>
      </c>
      <c r="E7" s="22">
        <v>2</v>
      </c>
      <c r="F7" s="21">
        <v>13</v>
      </c>
      <c r="G7" s="22">
        <v>7</v>
      </c>
      <c r="H7" s="21">
        <v>15</v>
      </c>
      <c r="I7" s="22">
        <v>1</v>
      </c>
      <c r="J7" s="21">
        <v>18</v>
      </c>
      <c r="K7" s="22">
        <v>0</v>
      </c>
      <c r="L7" s="21">
        <v>20</v>
      </c>
      <c r="M7" s="22">
        <v>3</v>
      </c>
      <c r="N7" s="21">
        <v>20</v>
      </c>
      <c r="O7" s="22">
        <v>1</v>
      </c>
      <c r="P7" s="21">
        <v>12</v>
      </c>
      <c r="Q7" s="22">
        <v>2</v>
      </c>
      <c r="R7" s="21">
        <v>14</v>
      </c>
      <c r="S7" s="22">
        <v>2</v>
      </c>
      <c r="T7" s="21">
        <v>17</v>
      </c>
      <c r="U7" s="22">
        <v>1</v>
      </c>
      <c r="V7" s="21">
        <v>12</v>
      </c>
      <c r="W7" s="20">
        <v>0</v>
      </c>
      <c r="Y7" s="1">
        <f>SUM(D7)</f>
        <v>15</v>
      </c>
      <c r="Z7" s="1">
        <f>SUM(D7,F7)</f>
        <v>28</v>
      </c>
      <c r="AA7" s="1">
        <f>SUM(D7,F7,H7)</f>
        <v>43</v>
      </c>
      <c r="AB7" s="1">
        <f>SUM(D7,F7,H7,J7)</f>
        <v>61</v>
      </c>
      <c r="AC7" s="12">
        <f>SUM(D7,F7,H7,J7,L7)</f>
        <v>81</v>
      </c>
      <c r="AD7" s="1">
        <f>SUM(D7,F7,H7,J7,L7,N7)</f>
        <v>101</v>
      </c>
      <c r="AE7" s="1">
        <f>SUM(D7,F7,H7,J7,L7,N7,P7)</f>
        <v>113</v>
      </c>
      <c r="AF7" s="1">
        <f>SUM(D7,F7,H7,J7,L7,N7,P7,R7)</f>
        <v>127</v>
      </c>
      <c r="AG7" s="1">
        <f>SUM(D7,F7,H7,J7,L7,N7,P7,R7,T7)</f>
        <v>144</v>
      </c>
      <c r="AH7" s="11">
        <f>SUM(D7,F7,H7,J7,L7,N7,P7,R7,T7,V7)</f>
        <v>156</v>
      </c>
      <c r="AJ7" s="1">
        <f>SUM(E7)</f>
        <v>2</v>
      </c>
      <c r="AK7" s="1">
        <f>SUM(E7,G7)</f>
        <v>9</v>
      </c>
      <c r="AL7" s="1">
        <f>SUM(E7,G7,I7)</f>
        <v>10</v>
      </c>
      <c r="AM7" s="1">
        <f>SUM(E7,G7,I7,K7)</f>
        <v>10</v>
      </c>
      <c r="AN7" s="12">
        <f>SUM(E7,G7,I7,K7,M7)</f>
        <v>13</v>
      </c>
      <c r="AO7" s="1">
        <f>SUM(E7,G7,I7,K7,M7,O7)</f>
        <v>14</v>
      </c>
      <c r="AP7" s="1">
        <f>SUM(E7,G7,I7,K7,M7,O7,Q7)</f>
        <v>16</v>
      </c>
      <c r="AQ7" s="1">
        <f>SUM(E7,G7,I7,K7,M7,O7,Q7,S7)</f>
        <v>18</v>
      </c>
      <c r="AR7" s="1">
        <f>SUM(E7,G7,I7,K7,M7,O7,Q7,S7,U7)</f>
        <v>19</v>
      </c>
      <c r="AS7" s="11">
        <f>SUM(E7,G7,I7,K7,M7,O7,Q7,S7,U7,W7)</f>
        <v>19</v>
      </c>
      <c r="AU7" s="2">
        <f>IF(Y7,ROUND(AJ7/Y7,3),-0.0000001)</f>
        <v>0.13300000000000001</v>
      </c>
      <c r="AV7" s="2">
        <f>IF(Z7,ROUND(AK7/Z7,3),-0.0000001)</f>
        <v>0.32100000000000001</v>
      </c>
      <c r="AW7" s="2">
        <f>IF(AA7,ROUND(AL7/AA7,3),-0.0000001)</f>
        <v>0.23300000000000001</v>
      </c>
      <c r="AX7" s="2">
        <f>IF(AB7,ROUND(AM7/AB7,3),-0.0000001)</f>
        <v>0.16400000000000001</v>
      </c>
      <c r="AY7" s="10">
        <f>IF(AC7,ROUND(AN7/AC7,3),-0.0000001)</f>
        <v>0.16</v>
      </c>
      <c r="AZ7" s="2">
        <f>IF(AD7,ROUND(AO7/AD7,3),-0.0000001)</f>
        <v>0.13900000000000001</v>
      </c>
      <c r="BA7" s="2">
        <f>IF(AE7,ROUND(AP7/AE7,3),-0.0000001)</f>
        <v>0.14199999999999999</v>
      </c>
      <c r="BB7" s="2">
        <f>IF(AF7,ROUND(AQ7/AF7,3),-0.0000001)</f>
        <v>0.14199999999999999</v>
      </c>
      <c r="BC7" s="2">
        <f>IF(AG7,ROUND(AR7/AG7,3),-0.0000001)</f>
        <v>0.13200000000000001</v>
      </c>
      <c r="BD7" s="9">
        <f>IF(AH7,ROUND(AS7/AH7,3),-0.0000001)</f>
        <v>0.122</v>
      </c>
      <c r="BE7" s="19"/>
      <c r="BF7" s="8">
        <f>ROUND(AVERAGE(AU7:BD7,AU7:BD7),3)</f>
        <v>0.16900000000000001</v>
      </c>
      <c r="BG7" s="8">
        <f>ROUND(STDEV(AU7:BD7,AU7:BD7,3),4)</f>
        <v>0.62060000000000004</v>
      </c>
      <c r="BH7" s="7"/>
      <c r="BI7" s="7">
        <f>B7*AU7</f>
        <v>2.7930000000000001</v>
      </c>
      <c r="BJ7" s="7">
        <f>B7*AV7</f>
        <v>6.7410000000000005</v>
      </c>
      <c r="BK7" s="7">
        <f>B7*AW7</f>
        <v>4.8930000000000007</v>
      </c>
      <c r="BL7" s="7">
        <f>B7*AX7</f>
        <v>3.444</v>
      </c>
      <c r="BM7" s="40">
        <f>B7*AY7</f>
        <v>3.36</v>
      </c>
      <c r="BN7" s="7">
        <f>B7*AZ7</f>
        <v>2.9190000000000005</v>
      </c>
      <c r="BO7" s="7">
        <f>B7*BA7</f>
        <v>2.9819999999999998</v>
      </c>
      <c r="BP7" s="7">
        <f>B7*BB7</f>
        <v>2.9819999999999998</v>
      </c>
      <c r="BQ7" s="7">
        <f>B7*BC7</f>
        <v>2.7720000000000002</v>
      </c>
      <c r="BR7" s="41">
        <f>B7*BD7</f>
        <v>2.5619999999999998</v>
      </c>
      <c r="BS7" s="41">
        <f>ROUND(AVERAGE(BI7:BR7),4)</f>
        <v>3.5448</v>
      </c>
      <c r="BT7" s="41">
        <f>ROUND(STDEV(BI7:BR7,3),4)</f>
        <v>1.2450000000000001</v>
      </c>
      <c r="BU7" s="7"/>
      <c r="BV7" s="7">
        <f>BS7-BT7</f>
        <v>2.2997999999999998</v>
      </c>
      <c r="BW7" s="7">
        <f>BS7+BT7</f>
        <v>4.7897999999999996</v>
      </c>
      <c r="BX7" s="7"/>
      <c r="BY7" s="6">
        <f>AU7-AV7</f>
        <v>-0.188</v>
      </c>
      <c r="BZ7" s="6">
        <f>AV7-AW7</f>
        <v>8.7999999999999995E-2</v>
      </c>
      <c r="CA7" s="6">
        <f>AW7-AX7</f>
        <v>6.9000000000000006E-2</v>
      </c>
      <c r="CB7" s="6">
        <f>AX7-AY7</f>
        <v>4.0000000000000036E-3</v>
      </c>
      <c r="CC7" s="6">
        <f>AY7-AZ7</f>
        <v>2.0999999999999991E-2</v>
      </c>
      <c r="CD7" s="6">
        <f>AZ7-BA7</f>
        <v>-2.9999999999999749E-3</v>
      </c>
      <c r="CE7" s="6">
        <f>BA7-BB7</f>
        <v>0</v>
      </c>
      <c r="CF7" s="6">
        <f>BB7-BC7</f>
        <v>9.9999999999999811E-3</v>
      </c>
      <c r="CG7" s="6">
        <f>BC7-BD7</f>
        <v>1.0000000000000009E-2</v>
      </c>
      <c r="CH7" s="5">
        <f>ROUND(AVERAGE(BY7:CG7),4)</f>
        <v>1.1999999999999999E-3</v>
      </c>
      <c r="CI7" s="5">
        <f>ROUND(STDEV(BY7:CG7,3),4)</f>
        <v>0.95109999999999995</v>
      </c>
      <c r="CJ7" s="4"/>
      <c r="CK7" s="3">
        <f>AU7-AY7</f>
        <v>-2.6999999999999996E-2</v>
      </c>
      <c r="CL7" s="2">
        <f>AY7-BD7</f>
        <v>3.8000000000000006E-2</v>
      </c>
      <c r="CM7" s="3">
        <f>AY7-BF7</f>
        <v>-9.000000000000008E-3</v>
      </c>
      <c r="CN7" s="2">
        <f>BD7-BF7</f>
        <v>-4.7000000000000014E-2</v>
      </c>
      <c r="CO7" s="2">
        <f>CM7-CN7</f>
        <v>3.8000000000000006E-2</v>
      </c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2103</v>
      </c>
      <c r="B8" s="17">
        <v>30</v>
      </c>
      <c r="C8" s="17">
        <v>6</v>
      </c>
      <c r="D8" s="16">
        <v>26</v>
      </c>
      <c r="E8" s="15">
        <v>2</v>
      </c>
      <c r="F8" s="14">
        <v>22</v>
      </c>
      <c r="G8" s="15">
        <v>3</v>
      </c>
      <c r="H8" s="14">
        <v>36</v>
      </c>
      <c r="I8" s="15">
        <v>5</v>
      </c>
      <c r="J8" s="14">
        <v>22</v>
      </c>
      <c r="K8" s="15">
        <v>1</v>
      </c>
      <c r="L8" s="14">
        <v>37</v>
      </c>
      <c r="M8" s="15">
        <v>6</v>
      </c>
      <c r="N8" s="14">
        <v>22</v>
      </c>
      <c r="O8" s="15">
        <v>0</v>
      </c>
      <c r="P8" s="14">
        <v>26</v>
      </c>
      <c r="Q8" s="15">
        <v>5</v>
      </c>
      <c r="R8" s="14">
        <v>14</v>
      </c>
      <c r="S8" s="15">
        <v>1</v>
      </c>
      <c r="T8" s="14">
        <v>24</v>
      </c>
      <c r="U8" s="15">
        <v>5</v>
      </c>
      <c r="V8" s="14">
        <v>14</v>
      </c>
      <c r="W8" s="13">
        <v>2</v>
      </c>
      <c r="Y8" s="1">
        <f>SUM(D8)</f>
        <v>26</v>
      </c>
      <c r="Z8" s="1">
        <f>SUM(D8,F8)</f>
        <v>48</v>
      </c>
      <c r="AA8" s="1">
        <f>SUM(D8,F8,H8)</f>
        <v>84</v>
      </c>
      <c r="AB8" s="1">
        <f>SUM(D8,F8,H8,J8)</f>
        <v>106</v>
      </c>
      <c r="AC8" s="12">
        <f>SUM(D8,F8,H8,J8,L8)</f>
        <v>143</v>
      </c>
      <c r="AD8" s="1">
        <f>SUM(D8,F8,H8,J8,L8,N8)</f>
        <v>165</v>
      </c>
      <c r="AE8" s="1">
        <f>SUM(D8,F8,H8,J8,L8,N8,P8)</f>
        <v>191</v>
      </c>
      <c r="AF8" s="1">
        <f>SUM(D8,F8,H8,J8,L8,N8,P8,R8)</f>
        <v>205</v>
      </c>
      <c r="AG8" s="1">
        <f>SUM(D8,F8,H8,J8,L8,N8,P8,R8,T8)</f>
        <v>229</v>
      </c>
      <c r="AH8" s="11">
        <f>SUM(D8,F8,H8,J8,L8,N8,P8,R8,T8,V8)</f>
        <v>243</v>
      </c>
      <c r="AJ8" s="1">
        <f>SUM(E8)</f>
        <v>2</v>
      </c>
      <c r="AK8" s="1">
        <f>SUM(E8,G8)</f>
        <v>5</v>
      </c>
      <c r="AL8" s="1">
        <f>SUM(E8,G8,I8)</f>
        <v>10</v>
      </c>
      <c r="AM8" s="1">
        <f>SUM(E8,G8,I8,K8)</f>
        <v>11</v>
      </c>
      <c r="AN8" s="12">
        <f>SUM(E8,G8,I8,K8,M8)</f>
        <v>17</v>
      </c>
      <c r="AO8" s="1">
        <f>SUM(E8,G8,I8,K8,M8,O8)</f>
        <v>17</v>
      </c>
      <c r="AP8" s="1">
        <f>SUM(E8,G8,I8,K8,M8,O8,Q8)</f>
        <v>22</v>
      </c>
      <c r="AQ8" s="1">
        <f>SUM(E8,G8,I8,K8,M8,O8,Q8,S8)</f>
        <v>23</v>
      </c>
      <c r="AR8" s="1">
        <f>SUM(E8,G8,I8,K8,M8,O8,Q8,S8,U8)</f>
        <v>28</v>
      </c>
      <c r="AS8" s="11">
        <f>SUM(E8,G8,I8,K8,M8,O8,Q8,S8,U8,W8)</f>
        <v>30</v>
      </c>
      <c r="AU8" s="2">
        <f>IF(Y8,ROUND(AJ8/Y8,3),-0.0000001)</f>
        <v>7.6999999999999999E-2</v>
      </c>
      <c r="AV8" s="2">
        <f>IF(Z8,ROUND(AK8/Z8,3),-0.0000001)</f>
        <v>0.104</v>
      </c>
      <c r="AW8" s="2">
        <f>IF(AA8,ROUND(AL8/AA8,3),-0.0000001)</f>
        <v>0.11899999999999999</v>
      </c>
      <c r="AX8" s="2">
        <f>IF(AB8,ROUND(AM8/AB8,3),-0.0000001)</f>
        <v>0.104</v>
      </c>
      <c r="AY8" s="10">
        <f>IF(AC8,ROUND(AN8/AC8,3),-0.0000001)</f>
        <v>0.11899999999999999</v>
      </c>
      <c r="AZ8" s="2">
        <f>IF(AD8,ROUND(AO8/AD8,3),-0.0000001)</f>
        <v>0.10299999999999999</v>
      </c>
      <c r="BA8" s="2">
        <f>IF(AE8,ROUND(AP8/AE8,3),-0.0000001)</f>
        <v>0.115</v>
      </c>
      <c r="BB8" s="2">
        <f>IF(AF8,ROUND(AQ8/AF8,3),-0.0000001)</f>
        <v>0.112</v>
      </c>
      <c r="BC8" s="2">
        <f>IF(AG8,ROUND(AR8/AG8,3),-0.0000001)</f>
        <v>0.122</v>
      </c>
      <c r="BD8" s="9">
        <f>IF(AH8,ROUND(AS8/AH8,3),-0.0000001)</f>
        <v>0.123</v>
      </c>
      <c r="BE8" s="19"/>
      <c r="BF8" s="8">
        <f>ROUND(AVERAGE(AU8:BD8,AU8:BD8),3)</f>
        <v>0.11</v>
      </c>
      <c r="BG8" s="8">
        <f>ROUND(STDEV(AU8:BD8,AU8:BD8,3),4)</f>
        <v>0.63080000000000003</v>
      </c>
      <c r="BH8" s="7"/>
      <c r="BI8" s="7">
        <f>B8*AU8</f>
        <v>2.31</v>
      </c>
      <c r="BJ8" s="7">
        <f>B8*AV8</f>
        <v>3.1199999999999997</v>
      </c>
      <c r="BK8" s="7">
        <f>B8*AW8</f>
        <v>3.57</v>
      </c>
      <c r="BL8" s="7">
        <f>B8*AX8</f>
        <v>3.1199999999999997</v>
      </c>
      <c r="BM8" s="40">
        <f>B8*AY8</f>
        <v>3.57</v>
      </c>
      <c r="BN8" s="7">
        <f>B8*AZ8</f>
        <v>3.09</v>
      </c>
      <c r="BO8" s="7">
        <f>B8*BA8</f>
        <v>3.45</v>
      </c>
      <c r="BP8" s="7">
        <f>B8*BB8</f>
        <v>3.36</v>
      </c>
      <c r="BQ8" s="7">
        <f>B8*BC8</f>
        <v>3.66</v>
      </c>
      <c r="BR8" s="41">
        <f>B8*BD8</f>
        <v>3.69</v>
      </c>
      <c r="BS8" s="41">
        <f>ROUND(AVERAGE(BI8:BR8),4)</f>
        <v>3.294</v>
      </c>
      <c r="BT8" s="41">
        <f>ROUND(STDEV(BI8:BR8,3),4)</f>
        <v>0.40260000000000001</v>
      </c>
      <c r="BU8" s="7"/>
      <c r="BV8" s="7">
        <f>BS8-BT8</f>
        <v>2.8914</v>
      </c>
      <c r="BW8" s="7">
        <f>BS8+BT8</f>
        <v>3.6966000000000001</v>
      </c>
      <c r="BX8" s="7"/>
      <c r="BY8" s="6">
        <f>AU8-AV8</f>
        <v>-2.6999999999999996E-2</v>
      </c>
      <c r="BZ8" s="6">
        <f>AV8-AW8</f>
        <v>-1.4999999999999999E-2</v>
      </c>
      <c r="CA8" s="6">
        <f>AW8-AX8</f>
        <v>1.4999999999999999E-2</v>
      </c>
      <c r="CB8" s="6">
        <f>AX8-AY8</f>
        <v>-1.4999999999999999E-2</v>
      </c>
      <c r="CC8" s="6">
        <f>AY8-AZ8</f>
        <v>1.6E-2</v>
      </c>
      <c r="CD8" s="6">
        <f>AZ8-BA8</f>
        <v>-1.2000000000000011E-2</v>
      </c>
      <c r="CE8" s="6">
        <f>BA8-BB8</f>
        <v>3.0000000000000027E-3</v>
      </c>
      <c r="CF8" s="6">
        <f>BB8-BC8</f>
        <v>-9.999999999999995E-3</v>
      </c>
      <c r="CG8" s="6">
        <f>BC8-BD8</f>
        <v>-1.0000000000000009E-3</v>
      </c>
      <c r="CH8" s="5">
        <f>ROUND(AVERAGE(BY8:CG8),4)</f>
        <v>-5.1000000000000004E-3</v>
      </c>
      <c r="CI8" s="5">
        <f>ROUND(STDEV(BY8:CG8,3),4)</f>
        <v>0.95040000000000002</v>
      </c>
      <c r="CJ8" s="4"/>
      <c r="CK8" s="3">
        <f>AU8-AY8</f>
        <v>-4.1999999999999996E-2</v>
      </c>
      <c r="CL8" s="2">
        <f>AY8-BD8</f>
        <v>-4.0000000000000036E-3</v>
      </c>
      <c r="CM8" s="3">
        <f>AY8-BF8</f>
        <v>8.9999999999999941E-3</v>
      </c>
      <c r="CN8" s="2">
        <f>BD8-BF8</f>
        <v>1.2999999999999998E-2</v>
      </c>
      <c r="CO8" s="2">
        <f>CM8-CN8</f>
        <v>-4.0000000000000036E-3</v>
      </c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1014</v>
      </c>
      <c r="B9" s="24">
        <v>21</v>
      </c>
      <c r="C9" s="24">
        <v>1</v>
      </c>
      <c r="D9" s="23">
        <v>17</v>
      </c>
      <c r="E9" s="22">
        <v>1</v>
      </c>
      <c r="F9" s="21">
        <v>16</v>
      </c>
      <c r="G9" s="22">
        <v>2</v>
      </c>
      <c r="H9" s="21">
        <v>18</v>
      </c>
      <c r="I9" s="22">
        <v>5</v>
      </c>
      <c r="J9" s="21">
        <v>13</v>
      </c>
      <c r="K9" s="22">
        <v>2</v>
      </c>
      <c r="L9" s="21">
        <v>23</v>
      </c>
      <c r="M9" s="22">
        <v>6</v>
      </c>
      <c r="N9" s="21">
        <v>25</v>
      </c>
      <c r="O9" s="22">
        <v>2</v>
      </c>
      <c r="P9" s="21">
        <v>12</v>
      </c>
      <c r="Q9" s="22">
        <v>1</v>
      </c>
      <c r="R9" s="21">
        <v>11</v>
      </c>
      <c r="S9" s="22">
        <v>2</v>
      </c>
      <c r="T9" s="21">
        <v>14</v>
      </c>
      <c r="U9" s="22">
        <v>1</v>
      </c>
      <c r="V9" s="21">
        <v>18</v>
      </c>
      <c r="W9" s="20">
        <v>3</v>
      </c>
      <c r="Y9" s="1">
        <f>SUM(D9)</f>
        <v>17</v>
      </c>
      <c r="Z9" s="1">
        <f>SUM(D9,F9)</f>
        <v>33</v>
      </c>
      <c r="AA9" s="1">
        <f>SUM(D9,F9,H9)</f>
        <v>51</v>
      </c>
      <c r="AB9" s="1">
        <f>SUM(D9,F9,H9,J9)</f>
        <v>64</v>
      </c>
      <c r="AC9" s="12">
        <f>SUM(D9,F9,H9,J9,L9)</f>
        <v>87</v>
      </c>
      <c r="AD9" s="1">
        <f>SUM(D9,F9,H9,J9,L9,N9)</f>
        <v>112</v>
      </c>
      <c r="AE9" s="1">
        <f>SUM(D9,F9,H9,J9,L9,N9,P9)</f>
        <v>124</v>
      </c>
      <c r="AF9" s="1">
        <f>SUM(D9,F9,H9,J9,L9,N9,P9,R9)</f>
        <v>135</v>
      </c>
      <c r="AG9" s="1">
        <f>SUM(D9,F9,H9,J9,L9,N9,P9,R9,T9)</f>
        <v>149</v>
      </c>
      <c r="AH9" s="11">
        <f>SUM(D9,F9,H9,J9,L9,N9,P9,R9,T9,V9)</f>
        <v>167</v>
      </c>
      <c r="AJ9" s="1">
        <f>SUM(E9)</f>
        <v>1</v>
      </c>
      <c r="AK9" s="1">
        <f>SUM(E9,G9)</f>
        <v>3</v>
      </c>
      <c r="AL9" s="1">
        <f>SUM(E9,G9,I9)</f>
        <v>8</v>
      </c>
      <c r="AM9" s="1">
        <f>SUM(E9,G9,I9,K9)</f>
        <v>10</v>
      </c>
      <c r="AN9" s="12">
        <f>SUM(E9,G9,I9,K9,M9)</f>
        <v>16</v>
      </c>
      <c r="AO9" s="1">
        <f>SUM(E9,G9,I9,K9,M9,O9)</f>
        <v>18</v>
      </c>
      <c r="AP9" s="1">
        <f>SUM(E9,G9,I9,K9,M9,O9,Q9)</f>
        <v>19</v>
      </c>
      <c r="AQ9" s="1">
        <f>SUM(E9,G9,I9,K9,M9,O9,Q9,S9)</f>
        <v>21</v>
      </c>
      <c r="AR9" s="1">
        <f>SUM(E9,G9,I9,K9,M9,O9,Q9,S9,U9)</f>
        <v>22</v>
      </c>
      <c r="AS9" s="11">
        <f>SUM(E9,G9,I9,K9,M9,O9,Q9,S9,U9,W9)</f>
        <v>25</v>
      </c>
      <c r="AU9" s="2">
        <f>IF(Y9,ROUND(AJ9/Y9,3),-0.0000001)</f>
        <v>5.8999999999999997E-2</v>
      </c>
      <c r="AV9" s="2">
        <f>IF(Z9,ROUND(AK9/Z9,3),-0.0000001)</f>
        <v>9.0999999999999998E-2</v>
      </c>
      <c r="AW9" s="2">
        <f>IF(AA9,ROUND(AL9/AA9,3),-0.0000001)</f>
        <v>0.157</v>
      </c>
      <c r="AX9" s="2">
        <f>IF(AB9,ROUND(AM9/AB9,3),-0.0000001)</f>
        <v>0.156</v>
      </c>
      <c r="AY9" s="10">
        <f>IF(AC9,ROUND(AN9/AC9,3),-0.0000001)</f>
        <v>0.184</v>
      </c>
      <c r="AZ9" s="2">
        <f>IF(AD9,ROUND(AO9/AD9,3),-0.0000001)</f>
        <v>0.161</v>
      </c>
      <c r="BA9" s="2">
        <f>IF(AE9,ROUND(AP9/AE9,3),-0.0000001)</f>
        <v>0.153</v>
      </c>
      <c r="BB9" s="2">
        <f>IF(AF9,ROUND(AQ9/AF9,3),-0.0000001)</f>
        <v>0.156</v>
      </c>
      <c r="BC9" s="2">
        <f>IF(AG9,ROUND(AR9/AG9,3),-0.0000001)</f>
        <v>0.14799999999999999</v>
      </c>
      <c r="BD9" s="9">
        <f>IF(AH9,ROUND(AS9/AH9,3),-0.0000001)</f>
        <v>0.15</v>
      </c>
      <c r="BE9" s="19"/>
      <c r="BF9" s="8">
        <f>ROUND(AVERAGE(AU9:BD9,AU9:BD9),3)</f>
        <v>0.14199999999999999</v>
      </c>
      <c r="BG9" s="8">
        <f>ROUND(STDEV(AU9:BD9,AU9:BD9,3),4)</f>
        <v>0.62480000000000002</v>
      </c>
      <c r="BH9" s="7"/>
      <c r="BI9" s="7">
        <f>B9*AU9</f>
        <v>1.2389999999999999</v>
      </c>
      <c r="BJ9" s="7">
        <f>B9*AV9</f>
        <v>1.911</v>
      </c>
      <c r="BK9" s="7">
        <f>B9*AW9</f>
        <v>3.2970000000000002</v>
      </c>
      <c r="BL9" s="7">
        <f>B9*AX9</f>
        <v>3.2759999999999998</v>
      </c>
      <c r="BM9" s="40">
        <f>B9*AY9</f>
        <v>3.8639999999999999</v>
      </c>
      <c r="BN9" s="7">
        <f>B9*AZ9</f>
        <v>3.3810000000000002</v>
      </c>
      <c r="BO9" s="7">
        <f>B9*BA9</f>
        <v>3.2130000000000001</v>
      </c>
      <c r="BP9" s="7">
        <f>B9*BB9</f>
        <v>3.2759999999999998</v>
      </c>
      <c r="BQ9" s="7">
        <f>B9*BC9</f>
        <v>3.1079999999999997</v>
      </c>
      <c r="BR9" s="41">
        <f>B9*BD9</f>
        <v>3.15</v>
      </c>
      <c r="BS9" s="41">
        <f>ROUND(AVERAGE(BI9:BR9),4)</f>
        <v>2.9714999999999998</v>
      </c>
      <c r="BT9" s="41">
        <f>ROUND(STDEV(BI9:BR9,3),4)</f>
        <v>0.74099999999999999</v>
      </c>
      <c r="BU9" s="7"/>
      <c r="BV9" s="7">
        <f>BS9-BT9</f>
        <v>2.2304999999999997</v>
      </c>
      <c r="BW9" s="7">
        <f>BS9+BT9</f>
        <v>3.7124999999999999</v>
      </c>
      <c r="BX9" s="7"/>
      <c r="BY9" s="6">
        <f>AU9-AV9</f>
        <v>-3.2000000000000001E-2</v>
      </c>
      <c r="BZ9" s="6">
        <f>AV9-AW9</f>
        <v>-6.6000000000000003E-2</v>
      </c>
      <c r="CA9" s="6">
        <f>AW9-AX9</f>
        <v>1.0000000000000009E-3</v>
      </c>
      <c r="CB9" s="6">
        <f>AX9-AY9</f>
        <v>-2.7999999999999997E-2</v>
      </c>
      <c r="CC9" s="6">
        <f>AY9-AZ9</f>
        <v>2.2999999999999993E-2</v>
      </c>
      <c r="CD9" s="6">
        <f>AZ9-BA9</f>
        <v>8.0000000000000071E-3</v>
      </c>
      <c r="CE9" s="6">
        <f>BA9-BB9</f>
        <v>-3.0000000000000027E-3</v>
      </c>
      <c r="CF9" s="6">
        <f>BB9-BC9</f>
        <v>8.0000000000000071E-3</v>
      </c>
      <c r="CG9" s="6">
        <f>BC9-BD9</f>
        <v>-2.0000000000000018E-3</v>
      </c>
      <c r="CH9" s="5">
        <f>ROUND(AVERAGE(BY9:CG9),4)</f>
        <v>-1.01E-2</v>
      </c>
      <c r="CI9" s="5">
        <f>ROUND(STDEV(BY9:CG9,3),4)</f>
        <v>0.95220000000000005</v>
      </c>
      <c r="CJ9" s="4"/>
      <c r="CK9" s="3">
        <f>AU9-AY9</f>
        <v>-0.125</v>
      </c>
      <c r="CL9" s="2">
        <f>AY9-BD9</f>
        <v>3.4000000000000002E-2</v>
      </c>
      <c r="CM9" s="3">
        <f>AY9-BF9</f>
        <v>4.200000000000001E-2</v>
      </c>
      <c r="CN9" s="2">
        <f>BD9-BF9</f>
        <v>8.0000000000000071E-3</v>
      </c>
      <c r="CO9" s="2">
        <f>CM9-CN9</f>
        <v>3.4000000000000002E-2</v>
      </c>
      <c r="CP9" s="2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1011</v>
      </c>
      <c r="B10" s="24">
        <v>19</v>
      </c>
      <c r="C10" s="24">
        <v>2</v>
      </c>
      <c r="D10" s="23">
        <v>23</v>
      </c>
      <c r="E10" s="22">
        <v>2</v>
      </c>
      <c r="F10" s="21">
        <v>23</v>
      </c>
      <c r="G10" s="22">
        <v>8</v>
      </c>
      <c r="H10" s="21">
        <v>19</v>
      </c>
      <c r="I10" s="22">
        <v>2</v>
      </c>
      <c r="J10" s="21">
        <v>25</v>
      </c>
      <c r="K10" s="22">
        <v>4</v>
      </c>
      <c r="L10" s="21">
        <v>14</v>
      </c>
      <c r="M10" s="22">
        <v>1</v>
      </c>
      <c r="N10" s="21">
        <v>15</v>
      </c>
      <c r="O10" s="22">
        <v>1</v>
      </c>
      <c r="P10" s="21">
        <v>17</v>
      </c>
      <c r="Q10" s="22">
        <v>0</v>
      </c>
      <c r="R10" s="21">
        <v>15</v>
      </c>
      <c r="S10" s="22">
        <v>1</v>
      </c>
      <c r="T10" s="21">
        <v>19</v>
      </c>
      <c r="U10" s="22">
        <v>3</v>
      </c>
      <c r="V10" s="21">
        <v>25</v>
      </c>
      <c r="W10" s="20">
        <v>4</v>
      </c>
      <c r="Y10" s="1">
        <f>SUM(D10)</f>
        <v>23</v>
      </c>
      <c r="Z10" s="1">
        <f>SUM(D10,F10)</f>
        <v>46</v>
      </c>
      <c r="AA10" s="1">
        <f>SUM(D10,F10,H10)</f>
        <v>65</v>
      </c>
      <c r="AB10" s="1">
        <f>SUM(D10,F10,H10,J10)</f>
        <v>90</v>
      </c>
      <c r="AC10" s="12">
        <f>SUM(D10,F10,H10,J10,L10)</f>
        <v>104</v>
      </c>
      <c r="AD10" s="1">
        <f>SUM(D10,F10,H10,J10,L10,N10)</f>
        <v>119</v>
      </c>
      <c r="AE10" s="1">
        <f>SUM(D10,F10,H10,J10,L10,N10,P10)</f>
        <v>136</v>
      </c>
      <c r="AF10" s="1">
        <f>SUM(D10,F10,H10,J10,L10,N10,P10,R10)</f>
        <v>151</v>
      </c>
      <c r="AG10" s="1">
        <f>SUM(D10,F10,H10,J10,L10,N10,P10,R10,T10)</f>
        <v>170</v>
      </c>
      <c r="AH10" s="11">
        <f>SUM(D10,F10,H10,J10,L10,N10,P10,R10,T10,V10)</f>
        <v>195</v>
      </c>
      <c r="AJ10" s="1">
        <f>SUM(E10)</f>
        <v>2</v>
      </c>
      <c r="AK10" s="1">
        <f>SUM(E10,G10)</f>
        <v>10</v>
      </c>
      <c r="AL10" s="1">
        <f>SUM(E10,G10,I10)</f>
        <v>12</v>
      </c>
      <c r="AM10" s="1">
        <f>SUM(E10,G10,I10,K10)</f>
        <v>16</v>
      </c>
      <c r="AN10" s="12">
        <f>SUM(E10,G10,I10,K10,M10)</f>
        <v>17</v>
      </c>
      <c r="AO10" s="1">
        <f>SUM(E10,G10,I10,K10,M10,O10)</f>
        <v>18</v>
      </c>
      <c r="AP10" s="1">
        <f>SUM(E10,G10,I10,K10,M10,O10,Q10)</f>
        <v>18</v>
      </c>
      <c r="AQ10" s="1">
        <f>SUM(E10,G10,I10,K10,M10,O10,Q10,S10)</f>
        <v>19</v>
      </c>
      <c r="AR10" s="1">
        <f>SUM(E10,G10,I10,K10,M10,O10,Q10,S10,U10)</f>
        <v>22</v>
      </c>
      <c r="AS10" s="11">
        <f>SUM(E10,G10,I10,K10,M10,O10,Q10,S10,U10,W10)</f>
        <v>26</v>
      </c>
      <c r="AU10" s="2">
        <f>IF(Y10,ROUND(AJ10/Y10,3),-0.0000001)</f>
        <v>8.6999999999999994E-2</v>
      </c>
      <c r="AV10" s="2">
        <f>IF(Z10,ROUND(AK10/Z10,3),-0.0000001)</f>
        <v>0.217</v>
      </c>
      <c r="AW10" s="2">
        <f>IF(AA10,ROUND(AL10/AA10,3),-0.0000001)</f>
        <v>0.185</v>
      </c>
      <c r="AX10" s="2">
        <f>IF(AB10,ROUND(AM10/AB10,3),-0.0000001)</f>
        <v>0.17799999999999999</v>
      </c>
      <c r="AY10" s="10">
        <f>IF(AC10,ROUND(AN10/AC10,3),-0.0000001)</f>
        <v>0.16300000000000001</v>
      </c>
      <c r="AZ10" s="2">
        <f>IF(AD10,ROUND(AO10/AD10,3),-0.0000001)</f>
        <v>0.151</v>
      </c>
      <c r="BA10" s="2">
        <f>IF(AE10,ROUND(AP10/AE10,3),-0.0000001)</f>
        <v>0.13200000000000001</v>
      </c>
      <c r="BB10" s="2">
        <f>IF(AF10,ROUND(AQ10/AF10,3),-0.0000001)</f>
        <v>0.126</v>
      </c>
      <c r="BC10" s="2">
        <f>IF(AG10,ROUND(AR10/AG10,3),-0.0000001)</f>
        <v>0.129</v>
      </c>
      <c r="BD10" s="9">
        <f>IF(AH10,ROUND(AS10/AH10,3),-0.0000001)</f>
        <v>0.13300000000000001</v>
      </c>
      <c r="BE10" s="19"/>
      <c r="BF10" s="8">
        <f>ROUND(AVERAGE(AU10:BD10,AU10:BD10),3)</f>
        <v>0.15</v>
      </c>
      <c r="BG10" s="8">
        <f>ROUND(STDEV(AU10:BD10,AU10:BD10,3),4)</f>
        <v>0.62290000000000001</v>
      </c>
      <c r="BH10" s="7"/>
      <c r="BI10" s="7">
        <f>B10*AU10</f>
        <v>1.6529999999999998</v>
      </c>
      <c r="BJ10" s="7">
        <f>B10*AV10</f>
        <v>4.1230000000000002</v>
      </c>
      <c r="BK10" s="7">
        <f>B10*AW10</f>
        <v>3.5150000000000001</v>
      </c>
      <c r="BL10" s="7">
        <f>B10*AX10</f>
        <v>3.3819999999999997</v>
      </c>
      <c r="BM10" s="40">
        <f>B10*AY10</f>
        <v>3.097</v>
      </c>
      <c r="BN10" s="7">
        <f>B10*AZ10</f>
        <v>2.8689999999999998</v>
      </c>
      <c r="BO10" s="7">
        <f>B10*BA10</f>
        <v>2.508</v>
      </c>
      <c r="BP10" s="7">
        <f>B10*BB10</f>
        <v>2.3940000000000001</v>
      </c>
      <c r="BQ10" s="7">
        <f>B10*BC10</f>
        <v>2.4510000000000001</v>
      </c>
      <c r="BR10" s="41">
        <f>B10*BD10</f>
        <v>2.5270000000000001</v>
      </c>
      <c r="BS10" s="41">
        <f>ROUND(AVERAGE(BI10:BR10),4)</f>
        <v>2.8519000000000001</v>
      </c>
      <c r="BT10" s="41">
        <f>ROUND(STDEV(BI10:BR10,3),4)</f>
        <v>0.66700000000000004</v>
      </c>
      <c r="BU10" s="7"/>
      <c r="BV10" s="7">
        <f>BS10-BT10</f>
        <v>2.1848999999999998</v>
      </c>
      <c r="BW10" s="7">
        <f>BS10+BT10</f>
        <v>3.5189000000000004</v>
      </c>
      <c r="BX10" s="7"/>
      <c r="BY10" s="6">
        <f>AU10-AV10</f>
        <v>-0.13</v>
      </c>
      <c r="BZ10" s="6">
        <f>AV10-AW10</f>
        <v>3.2000000000000001E-2</v>
      </c>
      <c r="CA10" s="6">
        <f>AW10-AX10</f>
        <v>7.0000000000000062E-3</v>
      </c>
      <c r="CB10" s="6">
        <f>AX10-AY10</f>
        <v>1.4999999999999986E-2</v>
      </c>
      <c r="CC10" s="6">
        <f>AY10-AZ10</f>
        <v>1.2000000000000011E-2</v>
      </c>
      <c r="CD10" s="6">
        <f>AZ10-BA10</f>
        <v>1.8999999999999989E-2</v>
      </c>
      <c r="CE10" s="6">
        <f>BA10-BB10</f>
        <v>6.0000000000000053E-3</v>
      </c>
      <c r="CF10" s="6">
        <f>BB10-BC10</f>
        <v>-3.0000000000000027E-3</v>
      </c>
      <c r="CG10" s="6">
        <f>BC10-BD10</f>
        <v>-4.0000000000000036E-3</v>
      </c>
      <c r="CH10" s="5">
        <f>ROUND(AVERAGE(BY10:CG10),4)</f>
        <v>-5.1000000000000004E-3</v>
      </c>
      <c r="CI10" s="5">
        <f>ROUND(STDEV(BY10:CG10,3),4)</f>
        <v>0.95140000000000002</v>
      </c>
      <c r="CJ10" s="4"/>
      <c r="CK10" s="3">
        <f>AU10-AY10</f>
        <v>-7.6000000000000012E-2</v>
      </c>
      <c r="CL10" s="2">
        <f>AY10-BD10</f>
        <v>0.03</v>
      </c>
      <c r="CM10" s="3">
        <f>AY10-BF10</f>
        <v>1.3000000000000012E-2</v>
      </c>
      <c r="CN10" s="2">
        <f>BD10-BF10</f>
        <v>-1.6999999999999987E-2</v>
      </c>
      <c r="CO10" s="2">
        <f>CM10-CN10</f>
        <v>0.03</v>
      </c>
      <c r="CP10" s="2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1101</v>
      </c>
      <c r="B11" s="24">
        <v>17</v>
      </c>
      <c r="C11" s="24">
        <v>1</v>
      </c>
      <c r="D11" s="23">
        <v>17</v>
      </c>
      <c r="E11" s="22">
        <v>4</v>
      </c>
      <c r="F11" s="21">
        <v>8</v>
      </c>
      <c r="G11" s="22">
        <v>0</v>
      </c>
      <c r="H11" s="21">
        <v>18</v>
      </c>
      <c r="I11" s="22">
        <v>1</v>
      </c>
      <c r="J11" s="21">
        <v>17</v>
      </c>
      <c r="K11" s="22">
        <v>3</v>
      </c>
      <c r="L11" s="21">
        <v>14</v>
      </c>
      <c r="M11" s="22">
        <v>4</v>
      </c>
      <c r="N11" s="21">
        <v>14</v>
      </c>
      <c r="O11" s="22">
        <v>3</v>
      </c>
      <c r="P11" s="21">
        <v>9</v>
      </c>
      <c r="Q11" s="22">
        <v>0</v>
      </c>
      <c r="R11" s="21">
        <v>16</v>
      </c>
      <c r="S11" s="22">
        <v>4</v>
      </c>
      <c r="T11" s="21">
        <v>13</v>
      </c>
      <c r="U11" s="22">
        <v>2</v>
      </c>
      <c r="V11" s="21">
        <v>9</v>
      </c>
      <c r="W11" s="20">
        <v>2</v>
      </c>
      <c r="Y11" s="1">
        <f>SUM(D11)</f>
        <v>17</v>
      </c>
      <c r="Z11" s="1">
        <f>SUM(D11,F11)</f>
        <v>25</v>
      </c>
      <c r="AA11" s="1">
        <f>SUM(D11,F11,H11)</f>
        <v>43</v>
      </c>
      <c r="AB11" s="1">
        <f>SUM(D11,F11,H11,J11)</f>
        <v>60</v>
      </c>
      <c r="AC11" s="12">
        <f>SUM(D11,F11,H11,J11,L11)</f>
        <v>74</v>
      </c>
      <c r="AD11" s="1">
        <f>SUM(D11,F11,H11,J11,L11,N11)</f>
        <v>88</v>
      </c>
      <c r="AE11" s="1">
        <f>SUM(D11,F11,H11,J11,L11,N11,P11)</f>
        <v>97</v>
      </c>
      <c r="AF11" s="1">
        <f>SUM(D11,F11,H11,J11,L11,N11,P11,R11)</f>
        <v>113</v>
      </c>
      <c r="AG11" s="1">
        <f>SUM(D11,F11,H11,J11,L11,N11,P11,R11,T11)</f>
        <v>126</v>
      </c>
      <c r="AH11" s="11">
        <f>SUM(D11,F11,H11,J11,L11,N11,P11,R11,T11,V11)</f>
        <v>135</v>
      </c>
      <c r="AJ11" s="1">
        <f>SUM(E11)</f>
        <v>4</v>
      </c>
      <c r="AK11" s="1">
        <f>SUM(E11,G11)</f>
        <v>4</v>
      </c>
      <c r="AL11" s="1">
        <f>SUM(E11,G11,I11)</f>
        <v>5</v>
      </c>
      <c r="AM11" s="1">
        <f>SUM(E11,G11,I11,K11)</f>
        <v>8</v>
      </c>
      <c r="AN11" s="12">
        <f>SUM(E11,G11,I11,K11,M11)</f>
        <v>12</v>
      </c>
      <c r="AO11" s="1">
        <f>SUM(E11,G11,I11,K11,M11,O11)</f>
        <v>15</v>
      </c>
      <c r="AP11" s="1">
        <f>SUM(E11,G11,I11,K11,M11,O11,Q11)</f>
        <v>15</v>
      </c>
      <c r="AQ11" s="1">
        <f>SUM(E11,G11,I11,K11,M11,O11,Q11,S11)</f>
        <v>19</v>
      </c>
      <c r="AR11" s="1">
        <f>SUM(E11,G11,I11,K11,M11,O11,Q11,S11,U11)</f>
        <v>21</v>
      </c>
      <c r="AS11" s="11">
        <f>SUM(E11,G11,I11,K11,M11,O11,Q11,S11,U11,W11)</f>
        <v>23</v>
      </c>
      <c r="AU11" s="2">
        <f>IF(Y11,ROUND(AJ11/Y11,3),-0.0000001)</f>
        <v>0.23499999999999999</v>
      </c>
      <c r="AV11" s="2">
        <f>IF(Z11,ROUND(AK11/Z11,3),-0.0000001)</f>
        <v>0.16</v>
      </c>
      <c r="AW11" s="2">
        <f>IF(AA11,ROUND(AL11/AA11,3),-0.0000001)</f>
        <v>0.11600000000000001</v>
      </c>
      <c r="AX11" s="2">
        <f>IF(AB11,ROUND(AM11/AB11,3),-0.0000001)</f>
        <v>0.13300000000000001</v>
      </c>
      <c r="AY11" s="10">
        <f>IF(AC11,ROUND(AN11/AC11,3),-0.0000001)</f>
        <v>0.16200000000000001</v>
      </c>
      <c r="AZ11" s="2">
        <f>IF(AD11,ROUND(AO11/AD11,3),-0.0000001)</f>
        <v>0.17</v>
      </c>
      <c r="BA11" s="2">
        <f>IF(AE11,ROUND(AP11/AE11,3),-0.0000001)</f>
        <v>0.155</v>
      </c>
      <c r="BB11" s="2">
        <f>IF(AF11,ROUND(AQ11/AF11,3),-0.0000001)</f>
        <v>0.16800000000000001</v>
      </c>
      <c r="BC11" s="2">
        <f>IF(AG11,ROUND(AR11/AG11,3),-0.0000001)</f>
        <v>0.16700000000000001</v>
      </c>
      <c r="BD11" s="9">
        <f>IF(AH11,ROUND(AS11/AH11,3),-0.0000001)</f>
        <v>0.17</v>
      </c>
      <c r="BE11" s="19"/>
      <c r="BF11" s="8">
        <f>ROUND(AVERAGE(AU11:BD11,AU11:BD11),3)</f>
        <v>0.16400000000000001</v>
      </c>
      <c r="BG11" s="8">
        <f>ROUND(STDEV(AU11:BD11,AU11:BD11,3),4)</f>
        <v>0.61960000000000004</v>
      </c>
      <c r="BH11" s="7"/>
      <c r="BI11" s="7">
        <f>B11*AU11</f>
        <v>3.9949999999999997</v>
      </c>
      <c r="BJ11" s="7">
        <f>B11*AV11</f>
        <v>2.72</v>
      </c>
      <c r="BK11" s="7">
        <f>B11*AW11</f>
        <v>1.9720000000000002</v>
      </c>
      <c r="BL11" s="7">
        <f>B11*AX11</f>
        <v>2.2610000000000001</v>
      </c>
      <c r="BM11" s="40">
        <f>B11*AY11</f>
        <v>2.754</v>
      </c>
      <c r="BN11" s="7">
        <f>B11*AZ11</f>
        <v>2.89</v>
      </c>
      <c r="BO11" s="7">
        <f>B11*BA11</f>
        <v>2.6349999999999998</v>
      </c>
      <c r="BP11" s="7">
        <f>B11*BB11</f>
        <v>2.8560000000000003</v>
      </c>
      <c r="BQ11" s="7">
        <f>B11*BC11</f>
        <v>2.839</v>
      </c>
      <c r="BR11" s="41">
        <f>B11*BD11</f>
        <v>2.89</v>
      </c>
      <c r="BS11" s="41">
        <f>ROUND(AVERAGE(BI11:BR11),4)</f>
        <v>2.7812000000000001</v>
      </c>
      <c r="BT11" s="41">
        <f>ROUND(STDEV(BI11:BR11,3),4)</f>
        <v>0.50009999999999999</v>
      </c>
      <c r="BU11" s="7"/>
      <c r="BV11" s="7">
        <f>BS11-BT11</f>
        <v>2.2811000000000003</v>
      </c>
      <c r="BW11" s="7">
        <f>BS11+BT11</f>
        <v>3.2812999999999999</v>
      </c>
      <c r="BX11" s="7"/>
      <c r="BY11" s="6">
        <f>AU11-AV11</f>
        <v>7.4999999999999983E-2</v>
      </c>
      <c r="BZ11" s="6">
        <f>AV11-AW11</f>
        <v>4.3999999999999997E-2</v>
      </c>
      <c r="CA11" s="6">
        <f>AW11-AX11</f>
        <v>-1.7000000000000001E-2</v>
      </c>
      <c r="CB11" s="6">
        <f>AX11-AY11</f>
        <v>-2.8999999999999998E-2</v>
      </c>
      <c r="CC11" s="6">
        <f>AY11-AZ11</f>
        <v>-8.0000000000000071E-3</v>
      </c>
      <c r="CD11" s="6">
        <f>AZ11-BA11</f>
        <v>1.5000000000000013E-2</v>
      </c>
      <c r="CE11" s="6">
        <f>BA11-BB11</f>
        <v>-1.3000000000000012E-2</v>
      </c>
      <c r="CF11" s="6">
        <f>BB11-BC11</f>
        <v>1.0000000000000009E-3</v>
      </c>
      <c r="CG11" s="6">
        <f>BC11-BD11</f>
        <v>-3.0000000000000027E-3</v>
      </c>
      <c r="CH11" s="5">
        <f>ROUND(AVERAGE(BY11:CG11),4)</f>
        <v>7.1999999999999998E-3</v>
      </c>
      <c r="CI11" s="5">
        <f>ROUND(STDEV(BY11:CG11,3),4)</f>
        <v>0.94689999999999996</v>
      </c>
      <c r="CJ11" s="4"/>
      <c r="CK11" s="3">
        <f>AU11-AY11</f>
        <v>7.2999999999999982E-2</v>
      </c>
      <c r="CL11" s="2">
        <f>AY11-BD11</f>
        <v>-8.0000000000000071E-3</v>
      </c>
      <c r="CM11" s="3">
        <f>AY11-BF11</f>
        <v>-2.0000000000000018E-3</v>
      </c>
      <c r="CN11" s="2">
        <f>BD11-BF11</f>
        <v>6.0000000000000053E-3</v>
      </c>
      <c r="CO11" s="2">
        <f>CM11-CN11</f>
        <v>-8.0000000000000071E-3</v>
      </c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1102</v>
      </c>
      <c r="B12" s="24">
        <v>17</v>
      </c>
      <c r="C12" s="24">
        <v>1</v>
      </c>
      <c r="D12" s="23">
        <v>14</v>
      </c>
      <c r="E12" s="22">
        <v>3</v>
      </c>
      <c r="F12" s="21">
        <v>15</v>
      </c>
      <c r="G12" s="22">
        <v>3</v>
      </c>
      <c r="H12" s="21">
        <v>20</v>
      </c>
      <c r="I12" s="22">
        <v>3</v>
      </c>
      <c r="J12" s="21">
        <v>23</v>
      </c>
      <c r="K12" s="22">
        <v>1</v>
      </c>
      <c r="L12" s="21">
        <v>23</v>
      </c>
      <c r="M12" s="22">
        <v>2</v>
      </c>
      <c r="N12" s="21">
        <v>21</v>
      </c>
      <c r="O12" s="22">
        <v>6</v>
      </c>
      <c r="P12" s="21">
        <v>11</v>
      </c>
      <c r="Q12" s="22">
        <v>0</v>
      </c>
      <c r="R12" s="21">
        <v>15</v>
      </c>
      <c r="S12" s="22">
        <v>2</v>
      </c>
      <c r="T12" s="21">
        <v>11</v>
      </c>
      <c r="U12" s="22">
        <v>1</v>
      </c>
      <c r="V12" s="21">
        <v>13</v>
      </c>
      <c r="W12" s="20">
        <v>3</v>
      </c>
      <c r="Y12" s="1">
        <f>SUM(D12)</f>
        <v>14</v>
      </c>
      <c r="Z12" s="1">
        <f>SUM(D12,F12)</f>
        <v>29</v>
      </c>
      <c r="AA12" s="1">
        <f>SUM(D12,F12,H12)</f>
        <v>49</v>
      </c>
      <c r="AB12" s="1">
        <f>SUM(D12,F12,H12,J12)</f>
        <v>72</v>
      </c>
      <c r="AC12" s="12">
        <f>SUM(D12,F12,H12,J12,L12)</f>
        <v>95</v>
      </c>
      <c r="AD12" s="1">
        <f>SUM(D12,F12,H12,J12,L12,N12)</f>
        <v>116</v>
      </c>
      <c r="AE12" s="1">
        <f>SUM(D12,F12,H12,J12,L12,N12,P12)</f>
        <v>127</v>
      </c>
      <c r="AF12" s="1">
        <f>SUM(D12,F12,H12,J12,L12,N12,P12,R12)</f>
        <v>142</v>
      </c>
      <c r="AG12" s="1">
        <f>SUM(D12,F12,H12,J12,L12,N12,P12,R12,T12)</f>
        <v>153</v>
      </c>
      <c r="AH12" s="11">
        <f>SUM(D12,F12,H12,J12,L12,N12,P12,R12,T12,V12)</f>
        <v>166</v>
      </c>
      <c r="AJ12" s="1">
        <f>SUM(E12)</f>
        <v>3</v>
      </c>
      <c r="AK12" s="1">
        <f>SUM(E12,G12)</f>
        <v>6</v>
      </c>
      <c r="AL12" s="1">
        <f>SUM(E12,G12,I12)</f>
        <v>9</v>
      </c>
      <c r="AM12" s="1">
        <f>SUM(E12,G12,I12,K12)</f>
        <v>10</v>
      </c>
      <c r="AN12" s="12">
        <f>SUM(E12,G12,I12,K12,M12)</f>
        <v>12</v>
      </c>
      <c r="AO12" s="1">
        <f>SUM(E12,G12,I12,K12,M12,O12)</f>
        <v>18</v>
      </c>
      <c r="AP12" s="1">
        <f>SUM(E12,G12,I12,K12,M12,O12,Q12)</f>
        <v>18</v>
      </c>
      <c r="AQ12" s="1">
        <f>SUM(E12,G12,I12,K12,M12,O12,Q12,S12)</f>
        <v>20</v>
      </c>
      <c r="AR12" s="1">
        <f>SUM(E12,G12,I12,K12,M12,O12,Q12,S12,U12)</f>
        <v>21</v>
      </c>
      <c r="AS12" s="11">
        <f>SUM(E12,G12,I12,K12,M12,O12,Q12,S12,U12,W12)</f>
        <v>24</v>
      </c>
      <c r="AU12" s="2">
        <f>IF(Y12,ROUND(AJ12/Y12,3),-0.0000001)</f>
        <v>0.214</v>
      </c>
      <c r="AV12" s="2">
        <f>IF(Z12,ROUND(AK12/Z12,3),-0.0000001)</f>
        <v>0.20699999999999999</v>
      </c>
      <c r="AW12" s="2">
        <f>IF(AA12,ROUND(AL12/AA12,3),-0.0000001)</f>
        <v>0.184</v>
      </c>
      <c r="AX12" s="2">
        <f>IF(AB12,ROUND(AM12/AB12,3),-0.0000001)</f>
        <v>0.13900000000000001</v>
      </c>
      <c r="AY12" s="10">
        <f>IF(AC12,ROUND(AN12/AC12,3),-0.0000001)</f>
        <v>0.126</v>
      </c>
      <c r="AZ12" s="2">
        <f>IF(AD12,ROUND(AO12/AD12,3),-0.0000001)</f>
        <v>0.155</v>
      </c>
      <c r="BA12" s="2">
        <f>IF(AE12,ROUND(AP12/AE12,3),-0.0000001)</f>
        <v>0.14199999999999999</v>
      </c>
      <c r="BB12" s="2">
        <f>IF(AF12,ROUND(AQ12/AF12,3),-0.0000001)</f>
        <v>0.14099999999999999</v>
      </c>
      <c r="BC12" s="2">
        <f>IF(AG12,ROUND(AR12/AG12,3),-0.0000001)</f>
        <v>0.13700000000000001</v>
      </c>
      <c r="BD12" s="9">
        <f>IF(AH12,ROUND(AS12/AH12,3),-0.0000001)</f>
        <v>0.14499999999999999</v>
      </c>
      <c r="BE12" s="19"/>
      <c r="BF12" s="8">
        <f>ROUND(AVERAGE(AU12:BD12,AU12:BD12),3)</f>
        <v>0.159</v>
      </c>
      <c r="BG12" s="8">
        <f>ROUND(STDEV(AU12:BD12,AU12:BD12,3),4)</f>
        <v>0.62070000000000003</v>
      </c>
      <c r="BH12" s="7"/>
      <c r="BI12" s="7">
        <f>B12*AU12</f>
        <v>3.6379999999999999</v>
      </c>
      <c r="BJ12" s="7">
        <f>B12*AV12</f>
        <v>3.5189999999999997</v>
      </c>
      <c r="BK12" s="7">
        <f>B12*AW12</f>
        <v>3.1280000000000001</v>
      </c>
      <c r="BL12" s="7">
        <f>B12*AX12</f>
        <v>2.3630000000000004</v>
      </c>
      <c r="BM12" s="40">
        <f>B12*AY12</f>
        <v>2.1419999999999999</v>
      </c>
      <c r="BN12" s="7">
        <f>B12*AZ12</f>
        <v>2.6349999999999998</v>
      </c>
      <c r="BO12" s="7">
        <f>B12*BA12</f>
        <v>2.4139999999999997</v>
      </c>
      <c r="BP12" s="7">
        <f>B12*BB12</f>
        <v>2.3969999999999998</v>
      </c>
      <c r="BQ12" s="7">
        <f>B12*BC12</f>
        <v>2.3290000000000002</v>
      </c>
      <c r="BR12" s="41">
        <f>B12*BD12</f>
        <v>2.4649999999999999</v>
      </c>
      <c r="BS12" s="41">
        <f>ROUND(AVERAGE(BI12:BR12),4)</f>
        <v>2.7029999999999998</v>
      </c>
      <c r="BT12" s="41">
        <f>ROUND(STDEV(BI12:BR12,3),4)</f>
        <v>0.51080000000000003</v>
      </c>
      <c r="BU12" s="7"/>
      <c r="BV12" s="7">
        <f>BS12-BT12</f>
        <v>2.1921999999999997</v>
      </c>
      <c r="BW12" s="7">
        <f>BS12+BT12</f>
        <v>3.2138</v>
      </c>
      <c r="BX12" s="7"/>
      <c r="BY12" s="6">
        <f>AU12-AV12</f>
        <v>7.0000000000000062E-3</v>
      </c>
      <c r="BZ12" s="6">
        <f>AV12-AW12</f>
        <v>2.2999999999999993E-2</v>
      </c>
      <c r="CA12" s="6">
        <f>AW12-AX12</f>
        <v>4.4999999999999984E-2</v>
      </c>
      <c r="CB12" s="6">
        <f>AX12-AY12</f>
        <v>1.3000000000000012E-2</v>
      </c>
      <c r="CC12" s="6">
        <f>AY12-AZ12</f>
        <v>-2.8999999999999998E-2</v>
      </c>
      <c r="CD12" s="6">
        <f>AZ12-BA12</f>
        <v>1.3000000000000012E-2</v>
      </c>
      <c r="CE12" s="6">
        <f>BA12-BB12</f>
        <v>1.0000000000000009E-3</v>
      </c>
      <c r="CF12" s="6">
        <f>BB12-BC12</f>
        <v>3.9999999999999758E-3</v>
      </c>
      <c r="CG12" s="6">
        <f>BC12-BD12</f>
        <v>-7.9999999999999793E-3</v>
      </c>
      <c r="CH12" s="5">
        <f>ROUND(AVERAGE(BY12:CG12),4)</f>
        <v>7.7000000000000002E-3</v>
      </c>
      <c r="CI12" s="5">
        <f>ROUND(STDEV(BY12:CG12,3),4)</f>
        <v>0.94650000000000001</v>
      </c>
      <c r="CJ12" s="4"/>
      <c r="CK12" s="3">
        <f>AU12-AY12</f>
        <v>8.7999999999999995E-2</v>
      </c>
      <c r="CL12" s="2">
        <f>AY12-BD12</f>
        <v>-1.8999999999999989E-2</v>
      </c>
      <c r="CM12" s="3">
        <f>AY12-BF12</f>
        <v>-3.3000000000000002E-2</v>
      </c>
      <c r="CN12" s="2">
        <f>BD12-BF12</f>
        <v>-1.4000000000000012E-2</v>
      </c>
      <c r="CO12" s="2">
        <f>CM12-CN12</f>
        <v>-1.8999999999999989E-2</v>
      </c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2005</v>
      </c>
      <c r="B13" s="24">
        <v>24</v>
      </c>
      <c r="C13" s="24">
        <v>3</v>
      </c>
      <c r="D13" s="23">
        <v>28</v>
      </c>
      <c r="E13" s="22">
        <v>3</v>
      </c>
      <c r="F13" s="21">
        <v>22</v>
      </c>
      <c r="G13" s="22">
        <v>2</v>
      </c>
      <c r="H13" s="21">
        <v>33</v>
      </c>
      <c r="I13" s="22">
        <v>4</v>
      </c>
      <c r="J13" s="21">
        <v>25</v>
      </c>
      <c r="K13" s="22">
        <v>2</v>
      </c>
      <c r="L13" s="21">
        <v>17</v>
      </c>
      <c r="M13" s="22">
        <v>3</v>
      </c>
      <c r="N13" s="21">
        <v>23</v>
      </c>
      <c r="O13" s="22">
        <v>1</v>
      </c>
      <c r="P13" s="21">
        <v>25</v>
      </c>
      <c r="Q13" s="22">
        <v>4</v>
      </c>
      <c r="R13" s="21">
        <v>25</v>
      </c>
      <c r="S13" s="22">
        <v>4</v>
      </c>
      <c r="T13" s="21">
        <v>23</v>
      </c>
      <c r="U13" s="22">
        <v>6</v>
      </c>
      <c r="V13" s="21">
        <v>21</v>
      </c>
      <c r="W13" s="20">
        <v>4</v>
      </c>
      <c r="Y13" s="1">
        <f>SUM(D13)</f>
        <v>28</v>
      </c>
      <c r="Z13" s="1">
        <f>SUM(D13,F13)</f>
        <v>50</v>
      </c>
      <c r="AA13" s="1">
        <f>SUM(D13,F13,H13)</f>
        <v>83</v>
      </c>
      <c r="AB13" s="1">
        <f>SUM(D13,F13,H13,J13)</f>
        <v>108</v>
      </c>
      <c r="AC13" s="12">
        <f>SUM(D13,F13,H13,J13,L13)</f>
        <v>125</v>
      </c>
      <c r="AD13" s="1">
        <f>SUM(D13,F13,H13,J13,L13,N13)</f>
        <v>148</v>
      </c>
      <c r="AE13" s="1">
        <f>SUM(D13,F13,H13,J13,L13,N13,P13)</f>
        <v>173</v>
      </c>
      <c r="AF13" s="1">
        <f>SUM(D13,F13,H13,J13,L13,N13,P13,R13)</f>
        <v>198</v>
      </c>
      <c r="AG13" s="1">
        <f>SUM(D13,F13,H13,J13,L13,N13,P13,R13,T13)</f>
        <v>221</v>
      </c>
      <c r="AH13" s="11">
        <f>SUM(D13,F13,H13,J13,L13,N13,P13,R13,T13,V13)</f>
        <v>242</v>
      </c>
      <c r="AJ13" s="1">
        <f>SUM(E13)</f>
        <v>3</v>
      </c>
      <c r="AK13" s="1">
        <f>SUM(E13,G13)</f>
        <v>5</v>
      </c>
      <c r="AL13" s="1">
        <f>SUM(E13,G13,I13)</f>
        <v>9</v>
      </c>
      <c r="AM13" s="1">
        <f>SUM(E13,G13,I13,K13)</f>
        <v>11</v>
      </c>
      <c r="AN13" s="12">
        <f>SUM(E13,G13,I13,K13,M13)</f>
        <v>14</v>
      </c>
      <c r="AO13" s="1">
        <f>SUM(E13,G13,I13,K13,M13,O13)</f>
        <v>15</v>
      </c>
      <c r="AP13" s="1">
        <f>SUM(E13,G13,I13,K13,M13,O13,Q13)</f>
        <v>19</v>
      </c>
      <c r="AQ13" s="1">
        <f>SUM(E13,G13,I13,K13,M13,O13,Q13,S13)</f>
        <v>23</v>
      </c>
      <c r="AR13" s="1">
        <f>SUM(E13,G13,I13,K13,M13,O13,Q13,S13,U13)</f>
        <v>29</v>
      </c>
      <c r="AS13" s="11">
        <f>SUM(E13,G13,I13,K13,M13,O13,Q13,S13,U13,W13)</f>
        <v>33</v>
      </c>
      <c r="AU13" s="2">
        <f>IF(Y13,ROUND(AJ13/Y13,3),-0.0000001)</f>
        <v>0.107</v>
      </c>
      <c r="AV13" s="2">
        <f>IF(Z13,ROUND(AK13/Z13,3),-0.0000001)</f>
        <v>0.1</v>
      </c>
      <c r="AW13" s="2">
        <f>IF(AA13,ROUND(AL13/AA13,3),-0.0000001)</f>
        <v>0.108</v>
      </c>
      <c r="AX13" s="2">
        <f>IF(AB13,ROUND(AM13/AB13,3),-0.0000001)</f>
        <v>0.10199999999999999</v>
      </c>
      <c r="AY13" s="10">
        <f>IF(AC13,ROUND(AN13/AC13,3),-0.0000001)</f>
        <v>0.112</v>
      </c>
      <c r="AZ13" s="2">
        <f>IF(AD13,ROUND(AO13/AD13,3),-0.0000001)</f>
        <v>0.10100000000000001</v>
      </c>
      <c r="BA13" s="2">
        <f>IF(AE13,ROUND(AP13/AE13,3),-0.0000001)</f>
        <v>0.11</v>
      </c>
      <c r="BB13" s="2">
        <f>IF(AF13,ROUND(AQ13/AF13,3),-0.0000001)</f>
        <v>0.11600000000000001</v>
      </c>
      <c r="BC13" s="2">
        <f>IF(AG13,ROUND(AR13/AG13,3),-0.0000001)</f>
        <v>0.13100000000000001</v>
      </c>
      <c r="BD13" s="9">
        <f>IF(AH13,ROUND(AS13/AH13,3),-0.0000001)</f>
        <v>0.13600000000000001</v>
      </c>
      <c r="BE13" s="19"/>
      <c r="BF13" s="8">
        <f>ROUND(AVERAGE(AU13:BD13,AU13:BD13),3)</f>
        <v>0.112</v>
      </c>
      <c r="BG13" s="8">
        <f>ROUND(STDEV(AU13:BD13,AU13:BD13,3),4)</f>
        <v>0.63029999999999997</v>
      </c>
      <c r="BH13" s="7"/>
      <c r="BI13" s="7">
        <f>B13*AU13</f>
        <v>2.5680000000000001</v>
      </c>
      <c r="BJ13" s="7">
        <f>B13*AV13</f>
        <v>2.4000000000000004</v>
      </c>
      <c r="BK13" s="7">
        <f>B13*AW13</f>
        <v>2.5920000000000001</v>
      </c>
      <c r="BL13" s="7">
        <f>B13*AX13</f>
        <v>2.448</v>
      </c>
      <c r="BM13" s="40">
        <f>B13*AY13</f>
        <v>2.6880000000000002</v>
      </c>
      <c r="BN13" s="7">
        <f>B13*AZ13</f>
        <v>2.4240000000000004</v>
      </c>
      <c r="BO13" s="7">
        <f>B13*BA13</f>
        <v>2.64</v>
      </c>
      <c r="BP13" s="7">
        <f>B13*BB13</f>
        <v>2.7840000000000003</v>
      </c>
      <c r="BQ13" s="7">
        <f>B13*BC13</f>
        <v>3.1440000000000001</v>
      </c>
      <c r="BR13" s="41">
        <f>B13*BD13</f>
        <v>3.2640000000000002</v>
      </c>
      <c r="BS13" s="41">
        <f>ROUND(AVERAGE(BI13:BR13),4)</f>
        <v>2.6951999999999998</v>
      </c>
      <c r="BT13" s="41">
        <f>ROUND(STDEV(BI13:BR13,3),4)</f>
        <v>0.29480000000000001</v>
      </c>
      <c r="BU13" s="7"/>
      <c r="BV13" s="7">
        <f>BS13-BT13</f>
        <v>2.4003999999999999</v>
      </c>
      <c r="BW13" s="7">
        <f>BS13+BT13</f>
        <v>2.9899999999999998</v>
      </c>
      <c r="BX13" s="7"/>
      <c r="BY13" s="6">
        <f>AU13-AV13</f>
        <v>6.9999999999999923E-3</v>
      </c>
      <c r="BZ13" s="6">
        <f>AV13-AW13</f>
        <v>-7.9999999999999932E-3</v>
      </c>
      <c r="CA13" s="6">
        <f>AW13-AX13</f>
        <v>6.0000000000000053E-3</v>
      </c>
      <c r="CB13" s="6">
        <f>AX13-AY13</f>
        <v>-1.0000000000000009E-2</v>
      </c>
      <c r="CC13" s="6">
        <f>AY13-AZ13</f>
        <v>1.0999999999999996E-2</v>
      </c>
      <c r="CD13" s="6">
        <f>AZ13-BA13</f>
        <v>-8.9999999999999941E-3</v>
      </c>
      <c r="CE13" s="6">
        <f>BA13-BB13</f>
        <v>-6.0000000000000053E-3</v>
      </c>
      <c r="CF13" s="6">
        <f>BB13-BC13</f>
        <v>-1.4999999999999999E-2</v>
      </c>
      <c r="CG13" s="6">
        <f>BC13-BD13</f>
        <v>-5.0000000000000044E-3</v>
      </c>
      <c r="CH13" s="5">
        <f>ROUND(AVERAGE(BY13:CG13),4)</f>
        <v>-3.2000000000000002E-3</v>
      </c>
      <c r="CI13" s="5">
        <f>ROUND(STDEV(BY13:CG13,3),4)</f>
        <v>0.94969999999999999</v>
      </c>
      <c r="CJ13" s="4"/>
      <c r="CK13" s="3">
        <f>AU13-AY13</f>
        <v>-5.0000000000000044E-3</v>
      </c>
      <c r="CL13" s="2">
        <f>AY13-BD13</f>
        <v>-2.4000000000000007E-2</v>
      </c>
      <c r="CM13" s="3">
        <f>AY13-BF13</f>
        <v>0</v>
      </c>
      <c r="CN13" s="2">
        <f>BD13-BF13</f>
        <v>2.4000000000000007E-2</v>
      </c>
      <c r="CO13" s="2">
        <f>CM13-CN13</f>
        <v>-2.4000000000000007E-2</v>
      </c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2101</v>
      </c>
      <c r="B14" s="24">
        <v>17</v>
      </c>
      <c r="C14" s="24">
        <v>3</v>
      </c>
      <c r="D14" s="23">
        <v>31</v>
      </c>
      <c r="E14" s="22">
        <v>5</v>
      </c>
      <c r="F14" s="21">
        <v>34</v>
      </c>
      <c r="G14" s="22">
        <v>5</v>
      </c>
      <c r="H14" s="21">
        <v>31</v>
      </c>
      <c r="I14" s="22">
        <v>5</v>
      </c>
      <c r="J14" s="21">
        <v>18</v>
      </c>
      <c r="K14" s="22">
        <v>2</v>
      </c>
      <c r="L14" s="21">
        <v>29</v>
      </c>
      <c r="M14" s="22">
        <v>3</v>
      </c>
      <c r="N14" s="21">
        <v>18</v>
      </c>
      <c r="O14" s="22">
        <v>4</v>
      </c>
      <c r="P14" s="21">
        <v>22</v>
      </c>
      <c r="Q14" s="22">
        <v>6</v>
      </c>
      <c r="R14" s="21">
        <v>30</v>
      </c>
      <c r="S14" s="22">
        <v>6</v>
      </c>
      <c r="T14" s="21">
        <v>20</v>
      </c>
      <c r="U14" s="22">
        <v>4</v>
      </c>
      <c r="V14" s="21">
        <v>27</v>
      </c>
      <c r="W14" s="20">
        <v>3</v>
      </c>
      <c r="Y14" s="1">
        <f>SUM(D14)</f>
        <v>31</v>
      </c>
      <c r="Z14" s="1">
        <f>SUM(D14,F14)</f>
        <v>65</v>
      </c>
      <c r="AA14" s="1">
        <f>SUM(D14,F14,H14)</f>
        <v>96</v>
      </c>
      <c r="AB14" s="1">
        <f>SUM(D14,F14,H14,J14)</f>
        <v>114</v>
      </c>
      <c r="AC14" s="12">
        <f>SUM(D14,F14,H14,J14,L14)</f>
        <v>143</v>
      </c>
      <c r="AD14" s="1">
        <f>SUM(D14,F14,H14,J14,L14,N14)</f>
        <v>161</v>
      </c>
      <c r="AE14" s="1">
        <f>SUM(D14,F14,H14,J14,L14,N14,P14)</f>
        <v>183</v>
      </c>
      <c r="AF14" s="1">
        <f>SUM(D14,F14,H14,J14,L14,N14,P14,R14)</f>
        <v>213</v>
      </c>
      <c r="AG14" s="1">
        <f>SUM(D14,F14,H14,J14,L14,N14,P14,R14,T14)</f>
        <v>233</v>
      </c>
      <c r="AH14" s="11">
        <f>SUM(D14,F14,H14,J14,L14,N14,P14,R14,T14,V14)</f>
        <v>260</v>
      </c>
      <c r="AJ14" s="1">
        <f>SUM(E14)</f>
        <v>5</v>
      </c>
      <c r="AK14" s="1">
        <f>SUM(E14,G14)</f>
        <v>10</v>
      </c>
      <c r="AL14" s="1">
        <f>SUM(E14,G14,I14)</f>
        <v>15</v>
      </c>
      <c r="AM14" s="1">
        <f>SUM(E14,G14,I14,K14)</f>
        <v>17</v>
      </c>
      <c r="AN14" s="12">
        <f>SUM(E14,G14,I14,K14,M14)</f>
        <v>20</v>
      </c>
      <c r="AO14" s="1">
        <f>SUM(E14,G14,I14,K14,M14,O14)</f>
        <v>24</v>
      </c>
      <c r="AP14" s="1">
        <f>SUM(E14,G14,I14,K14,M14,O14,Q14)</f>
        <v>30</v>
      </c>
      <c r="AQ14" s="1">
        <f>SUM(E14,G14,I14,K14,M14,O14,Q14,S14)</f>
        <v>36</v>
      </c>
      <c r="AR14" s="1">
        <f>SUM(E14,G14,I14,K14,M14,O14,Q14,S14,U14)</f>
        <v>40</v>
      </c>
      <c r="AS14" s="11">
        <f>SUM(E14,G14,I14,K14,M14,O14,Q14,S14,U14,W14)</f>
        <v>43</v>
      </c>
      <c r="AU14" s="2">
        <f>IF(Y14,ROUND(AJ14/Y14,3),-0.0000001)</f>
        <v>0.161</v>
      </c>
      <c r="AV14" s="2">
        <f>IF(Z14,ROUND(AK14/Z14,3),-0.0000001)</f>
        <v>0.154</v>
      </c>
      <c r="AW14" s="2">
        <f>IF(AA14,ROUND(AL14/AA14,3),-0.0000001)</f>
        <v>0.156</v>
      </c>
      <c r="AX14" s="2">
        <f>IF(AB14,ROUND(AM14/AB14,3),-0.0000001)</f>
        <v>0.14899999999999999</v>
      </c>
      <c r="AY14" s="10">
        <f>IF(AC14,ROUND(AN14/AC14,3),-0.0000001)</f>
        <v>0.14000000000000001</v>
      </c>
      <c r="AZ14" s="2">
        <f>IF(AD14,ROUND(AO14/AD14,3),-0.0000001)</f>
        <v>0.14899999999999999</v>
      </c>
      <c r="BA14" s="2">
        <f>IF(AE14,ROUND(AP14/AE14,3),-0.0000001)</f>
        <v>0.16400000000000001</v>
      </c>
      <c r="BB14" s="2">
        <f>IF(AF14,ROUND(AQ14/AF14,3),-0.0000001)</f>
        <v>0.16900000000000001</v>
      </c>
      <c r="BC14" s="2">
        <f>IF(AG14,ROUND(AR14/AG14,3),-0.0000001)</f>
        <v>0.17199999999999999</v>
      </c>
      <c r="BD14" s="9">
        <f>IF(AH14,ROUND(AS14/AH14,3),-0.0000001)</f>
        <v>0.16500000000000001</v>
      </c>
      <c r="BE14" s="19"/>
      <c r="BF14" s="8">
        <f>ROUND(AVERAGE(AU14:BD14,AU14:BD14),3)</f>
        <v>0.158</v>
      </c>
      <c r="BG14" s="8">
        <f>ROUND(STDEV(AU14:BD14,AU14:BD14,3),4)</f>
        <v>0.62029999999999996</v>
      </c>
      <c r="BH14" s="7"/>
      <c r="BI14" s="7">
        <f>B14*AU14</f>
        <v>2.7370000000000001</v>
      </c>
      <c r="BJ14" s="7">
        <f>B14*AV14</f>
        <v>2.6179999999999999</v>
      </c>
      <c r="BK14" s="7">
        <f>B14*AW14</f>
        <v>2.6520000000000001</v>
      </c>
      <c r="BL14" s="7">
        <f>B14*AX14</f>
        <v>2.5329999999999999</v>
      </c>
      <c r="BM14" s="40">
        <f>B14*AY14</f>
        <v>2.3800000000000003</v>
      </c>
      <c r="BN14" s="7">
        <f>B14*AZ14</f>
        <v>2.5329999999999999</v>
      </c>
      <c r="BO14" s="7">
        <f>B14*BA14</f>
        <v>2.7880000000000003</v>
      </c>
      <c r="BP14" s="7">
        <f>B14*BB14</f>
        <v>2.8730000000000002</v>
      </c>
      <c r="BQ14" s="7">
        <f>B14*BC14</f>
        <v>2.9239999999999999</v>
      </c>
      <c r="BR14" s="41">
        <f>B14*BD14</f>
        <v>2.8050000000000002</v>
      </c>
      <c r="BS14" s="41">
        <f>ROUND(AVERAGE(BI14:BR14),4)</f>
        <v>2.6842999999999999</v>
      </c>
      <c r="BT14" s="41">
        <f>ROUND(STDEV(BI14:BR14,3),4)</f>
        <v>0.18859999999999999</v>
      </c>
      <c r="BU14" s="7"/>
      <c r="BV14" s="7">
        <f>BS14-BT14</f>
        <v>2.4956999999999998</v>
      </c>
      <c r="BW14" s="7">
        <f>BS14+BT14</f>
        <v>2.8729</v>
      </c>
      <c r="BX14" s="7"/>
      <c r="BY14" s="6">
        <f>AU14-AV14</f>
        <v>7.0000000000000062E-3</v>
      </c>
      <c r="BZ14" s="6">
        <f>AV14-AW14</f>
        <v>-2.0000000000000018E-3</v>
      </c>
      <c r="CA14" s="6">
        <f>AW14-AX14</f>
        <v>7.0000000000000062E-3</v>
      </c>
      <c r="CB14" s="6">
        <f>AX14-AY14</f>
        <v>8.9999999999999802E-3</v>
      </c>
      <c r="CC14" s="6">
        <f>AY14-AZ14</f>
        <v>-8.9999999999999802E-3</v>
      </c>
      <c r="CD14" s="6">
        <f>AZ14-BA14</f>
        <v>-1.5000000000000013E-2</v>
      </c>
      <c r="CE14" s="6">
        <f>BA14-BB14</f>
        <v>-5.0000000000000044E-3</v>
      </c>
      <c r="CF14" s="6">
        <f>BB14-BC14</f>
        <v>-2.9999999999999749E-3</v>
      </c>
      <c r="CG14" s="6">
        <f>BC14-BD14</f>
        <v>6.9999999999999785E-3</v>
      </c>
      <c r="CH14" s="5">
        <f>ROUND(AVERAGE(BY14:CG14),4)</f>
        <v>-4.0000000000000002E-4</v>
      </c>
      <c r="CI14" s="5">
        <f>ROUND(STDEV(BY14:CG14,3),4)</f>
        <v>0.94889999999999997</v>
      </c>
      <c r="CJ14" s="4"/>
      <c r="CK14" s="3">
        <f>AU14-AY14</f>
        <v>2.0999999999999991E-2</v>
      </c>
      <c r="CL14" s="2">
        <f>AY14-BD14</f>
        <v>-2.4999999999999994E-2</v>
      </c>
      <c r="CM14" s="3">
        <f>AY14-BF14</f>
        <v>-1.7999999999999988E-2</v>
      </c>
      <c r="CN14" s="2">
        <f>BD14-BF14</f>
        <v>7.0000000000000062E-3</v>
      </c>
      <c r="CO14" s="2">
        <f>CM14-CN14</f>
        <v>-2.4999999999999994E-2</v>
      </c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2006</v>
      </c>
      <c r="B15" s="24">
        <v>25</v>
      </c>
      <c r="C15" s="24">
        <v>6</v>
      </c>
      <c r="D15" s="23">
        <v>21</v>
      </c>
      <c r="E15" s="22">
        <v>3</v>
      </c>
      <c r="F15" s="21">
        <v>20</v>
      </c>
      <c r="G15" s="22">
        <v>0</v>
      </c>
      <c r="H15" s="21">
        <v>23</v>
      </c>
      <c r="I15" s="22">
        <v>3</v>
      </c>
      <c r="J15" s="21">
        <v>23</v>
      </c>
      <c r="K15" s="22">
        <v>5</v>
      </c>
      <c r="L15" s="21">
        <v>22</v>
      </c>
      <c r="M15" s="22">
        <v>1</v>
      </c>
      <c r="N15" s="21">
        <v>15</v>
      </c>
      <c r="O15" s="22">
        <v>2</v>
      </c>
      <c r="P15" s="21">
        <v>19</v>
      </c>
      <c r="Q15" s="22">
        <v>1</v>
      </c>
      <c r="R15" s="21">
        <v>21</v>
      </c>
      <c r="S15" s="22">
        <v>1</v>
      </c>
      <c r="T15" s="21">
        <v>18</v>
      </c>
      <c r="U15" s="22">
        <v>2</v>
      </c>
      <c r="V15" s="21">
        <v>16</v>
      </c>
      <c r="W15" s="20">
        <v>1</v>
      </c>
      <c r="Y15" s="1">
        <f>SUM(D15)</f>
        <v>21</v>
      </c>
      <c r="Z15" s="1">
        <f>SUM(D15,F15)</f>
        <v>41</v>
      </c>
      <c r="AA15" s="1">
        <f>SUM(D15,F15,H15)</f>
        <v>64</v>
      </c>
      <c r="AB15" s="1">
        <f>SUM(D15,F15,H15,J15)</f>
        <v>87</v>
      </c>
      <c r="AC15" s="12">
        <f>SUM(D15,F15,H15,J15,L15)</f>
        <v>109</v>
      </c>
      <c r="AD15" s="1">
        <f>SUM(D15,F15,H15,J15,L15,N15)</f>
        <v>124</v>
      </c>
      <c r="AE15" s="1">
        <f>SUM(D15,F15,H15,J15,L15,N15,P15)</f>
        <v>143</v>
      </c>
      <c r="AF15" s="1">
        <f>SUM(D15,F15,H15,J15,L15,N15,P15,R15)</f>
        <v>164</v>
      </c>
      <c r="AG15" s="1">
        <f>SUM(D15,F15,H15,J15,L15,N15,P15,R15,T15)</f>
        <v>182</v>
      </c>
      <c r="AH15" s="11">
        <f>SUM(D15,F15,H15,J15,L15,N15,P15,R15,T15,V15)</f>
        <v>198</v>
      </c>
      <c r="AJ15" s="1">
        <f>SUM(E15)</f>
        <v>3</v>
      </c>
      <c r="AK15" s="1">
        <f>SUM(E15,G15)</f>
        <v>3</v>
      </c>
      <c r="AL15" s="1">
        <f>SUM(E15,G15,I15)</f>
        <v>6</v>
      </c>
      <c r="AM15" s="1">
        <f>SUM(E15,G15,I15,K15)</f>
        <v>11</v>
      </c>
      <c r="AN15" s="12">
        <f>SUM(E15,G15,I15,K15,M15)</f>
        <v>12</v>
      </c>
      <c r="AO15" s="1">
        <f>SUM(E15,G15,I15,K15,M15,O15)</f>
        <v>14</v>
      </c>
      <c r="AP15" s="1">
        <f>SUM(E15,G15,I15,K15,M15,O15,Q15)</f>
        <v>15</v>
      </c>
      <c r="AQ15" s="1">
        <f>SUM(E15,G15,I15,K15,M15,O15,Q15,S15)</f>
        <v>16</v>
      </c>
      <c r="AR15" s="1">
        <f>SUM(E15,G15,I15,K15,M15,O15,Q15,S15,U15)</f>
        <v>18</v>
      </c>
      <c r="AS15" s="11">
        <f>SUM(E15,G15,I15,K15,M15,O15,Q15,S15,U15,W15)</f>
        <v>19</v>
      </c>
      <c r="AU15" s="2">
        <f>IF(Y15,ROUND(AJ15/Y15,3),-0.0000001)</f>
        <v>0.14299999999999999</v>
      </c>
      <c r="AV15" s="2">
        <f>IF(Z15,ROUND(AK15/Z15,3),-0.0000001)</f>
        <v>7.2999999999999995E-2</v>
      </c>
      <c r="AW15" s="2">
        <f>IF(AA15,ROUND(AL15/AA15,3),-0.0000001)</f>
        <v>9.4E-2</v>
      </c>
      <c r="AX15" s="2">
        <f>IF(AB15,ROUND(AM15/AB15,3),-0.0000001)</f>
        <v>0.126</v>
      </c>
      <c r="AY15" s="10">
        <f>IF(AC15,ROUND(AN15/AC15,3),-0.0000001)</f>
        <v>0.11</v>
      </c>
      <c r="AZ15" s="2">
        <f>IF(AD15,ROUND(AO15/AD15,3),-0.0000001)</f>
        <v>0.113</v>
      </c>
      <c r="BA15" s="2">
        <f>IF(AE15,ROUND(AP15/AE15,3),-0.0000001)</f>
        <v>0.105</v>
      </c>
      <c r="BB15" s="2">
        <f>IF(AF15,ROUND(AQ15/AF15,3),-0.0000001)</f>
        <v>9.8000000000000004E-2</v>
      </c>
      <c r="BC15" s="2">
        <f>IF(AG15,ROUND(AR15/AG15,3),-0.0000001)</f>
        <v>9.9000000000000005E-2</v>
      </c>
      <c r="BD15" s="9">
        <f>IF(AH15,ROUND(AS15/AH15,3),-0.0000001)</f>
        <v>9.6000000000000002E-2</v>
      </c>
      <c r="BE15" s="19"/>
      <c r="BF15" s="8">
        <f>ROUND(AVERAGE(AU15:BD15,AU15:BD15),3)</f>
        <v>0.106</v>
      </c>
      <c r="BG15" s="8">
        <f>ROUND(STDEV(AU15:BD15,AU15:BD15,3),4)</f>
        <v>0.63180000000000003</v>
      </c>
      <c r="BH15" s="7"/>
      <c r="BI15" s="7">
        <f>B15*AU15</f>
        <v>3.5749999999999997</v>
      </c>
      <c r="BJ15" s="7">
        <f>B15*AV15</f>
        <v>1.825</v>
      </c>
      <c r="BK15" s="7">
        <f>B15*AW15</f>
        <v>2.35</v>
      </c>
      <c r="BL15" s="7">
        <f>B15*AX15</f>
        <v>3.15</v>
      </c>
      <c r="BM15" s="40">
        <f>B15*AY15</f>
        <v>2.75</v>
      </c>
      <c r="BN15" s="7">
        <f>B15*AZ15</f>
        <v>2.8250000000000002</v>
      </c>
      <c r="BO15" s="7">
        <f>B15*BA15</f>
        <v>2.625</v>
      </c>
      <c r="BP15" s="7">
        <f>B15*BB15</f>
        <v>2.4500000000000002</v>
      </c>
      <c r="BQ15" s="7">
        <f>B15*BC15</f>
        <v>2.4750000000000001</v>
      </c>
      <c r="BR15" s="41">
        <f>B15*BD15</f>
        <v>2.4</v>
      </c>
      <c r="BS15" s="41">
        <f>ROUND(AVERAGE(BI15:BR15),4)</f>
        <v>2.6425000000000001</v>
      </c>
      <c r="BT15" s="41">
        <f>ROUND(STDEV(BI15:BR15,3),4)</f>
        <v>0.46539999999999998</v>
      </c>
      <c r="BU15" s="7"/>
      <c r="BV15" s="7">
        <f>BS15-BT15</f>
        <v>2.1771000000000003</v>
      </c>
      <c r="BW15" s="7">
        <f>BS15+BT15</f>
        <v>3.1078999999999999</v>
      </c>
      <c r="BX15" s="7"/>
      <c r="BY15" s="6">
        <f>AU15-AV15</f>
        <v>6.9999999999999993E-2</v>
      </c>
      <c r="BZ15" s="6">
        <f>AV15-AW15</f>
        <v>-2.1000000000000005E-2</v>
      </c>
      <c r="CA15" s="6">
        <f>AW15-AX15</f>
        <v>-3.2000000000000001E-2</v>
      </c>
      <c r="CB15" s="6">
        <f>AX15-AY15</f>
        <v>1.6E-2</v>
      </c>
      <c r="CC15" s="6">
        <f>AY15-AZ15</f>
        <v>-3.0000000000000027E-3</v>
      </c>
      <c r="CD15" s="6">
        <f>AZ15-BA15</f>
        <v>8.0000000000000071E-3</v>
      </c>
      <c r="CE15" s="6">
        <f>BA15-BB15</f>
        <v>6.9999999999999923E-3</v>
      </c>
      <c r="CF15" s="6">
        <f>BB15-BC15</f>
        <v>-1.0000000000000009E-3</v>
      </c>
      <c r="CG15" s="6">
        <f>BC15-BD15</f>
        <v>3.0000000000000027E-3</v>
      </c>
      <c r="CH15" s="5">
        <f>ROUND(AVERAGE(BY15:CG15),4)</f>
        <v>5.1999999999999998E-3</v>
      </c>
      <c r="CI15" s="5">
        <f>ROUND(STDEV(BY15:CG15,3),4)</f>
        <v>0.94740000000000002</v>
      </c>
      <c r="CJ15" s="4"/>
      <c r="CK15" s="3">
        <f>AU15-AY15</f>
        <v>3.2999999999999988E-2</v>
      </c>
      <c r="CL15" s="2">
        <f>AY15-BD15</f>
        <v>1.3999999999999999E-2</v>
      </c>
      <c r="CM15" s="3">
        <f>AY15-BF15</f>
        <v>4.0000000000000036E-3</v>
      </c>
      <c r="CN15" s="2">
        <f>BD15-BF15</f>
        <v>-9.999999999999995E-3</v>
      </c>
      <c r="CO15" s="2">
        <f>CM15-CN15</f>
        <v>1.3999999999999999E-2</v>
      </c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1104</v>
      </c>
      <c r="B16" s="24">
        <v>17</v>
      </c>
      <c r="C16" s="24">
        <v>5</v>
      </c>
      <c r="D16" s="23">
        <v>19</v>
      </c>
      <c r="E16" s="22">
        <v>3</v>
      </c>
      <c r="F16" s="21">
        <v>13</v>
      </c>
      <c r="G16" s="22">
        <v>1</v>
      </c>
      <c r="H16" s="21">
        <v>16</v>
      </c>
      <c r="I16" s="22">
        <v>5</v>
      </c>
      <c r="J16" s="21">
        <v>20</v>
      </c>
      <c r="K16" s="22">
        <v>0</v>
      </c>
      <c r="L16" s="21">
        <v>14</v>
      </c>
      <c r="M16" s="22">
        <v>2</v>
      </c>
      <c r="N16" s="21">
        <v>15</v>
      </c>
      <c r="O16" s="22">
        <v>3</v>
      </c>
      <c r="P16" s="21">
        <v>19</v>
      </c>
      <c r="Q16" s="22">
        <v>5</v>
      </c>
      <c r="R16" s="21">
        <v>15</v>
      </c>
      <c r="S16" s="22">
        <v>4</v>
      </c>
      <c r="T16" s="21">
        <v>21</v>
      </c>
      <c r="U16" s="22">
        <v>2</v>
      </c>
      <c r="V16" s="21">
        <v>12</v>
      </c>
      <c r="W16" s="20">
        <v>1</v>
      </c>
      <c r="Y16" s="1">
        <f>SUM(D16)</f>
        <v>19</v>
      </c>
      <c r="Z16" s="1">
        <f>SUM(D16,F16)</f>
        <v>32</v>
      </c>
      <c r="AA16" s="1">
        <f>SUM(D16,F16,H16)</f>
        <v>48</v>
      </c>
      <c r="AB16" s="1">
        <f>SUM(D16,F16,H16,J16)</f>
        <v>68</v>
      </c>
      <c r="AC16" s="12">
        <f>SUM(D16,F16,H16,J16,L16)</f>
        <v>82</v>
      </c>
      <c r="AD16" s="1">
        <f>SUM(D16,F16,H16,J16,L16,N16)</f>
        <v>97</v>
      </c>
      <c r="AE16" s="1">
        <f>SUM(D16,F16,H16,J16,L16,N16,P16)</f>
        <v>116</v>
      </c>
      <c r="AF16" s="1">
        <f>SUM(D16,F16,H16,J16,L16,N16,P16,R16)</f>
        <v>131</v>
      </c>
      <c r="AG16" s="1">
        <f>SUM(D16,F16,H16,J16,L16,N16,P16,R16,T16)</f>
        <v>152</v>
      </c>
      <c r="AH16" s="11">
        <f>SUM(D16,F16,H16,J16,L16,N16,P16,R16,T16,V16)</f>
        <v>164</v>
      </c>
      <c r="AJ16" s="1">
        <f>SUM(E16)</f>
        <v>3</v>
      </c>
      <c r="AK16" s="1">
        <f>SUM(E16,G16)</f>
        <v>4</v>
      </c>
      <c r="AL16" s="1">
        <f>SUM(E16,G16,I16)</f>
        <v>9</v>
      </c>
      <c r="AM16" s="1">
        <f>SUM(E16,G16,I16,K16)</f>
        <v>9</v>
      </c>
      <c r="AN16" s="12">
        <f>SUM(E16,G16,I16,K16,M16)</f>
        <v>11</v>
      </c>
      <c r="AO16" s="1">
        <f>SUM(E16,G16,I16,K16,M16,O16)</f>
        <v>14</v>
      </c>
      <c r="AP16" s="1">
        <f>SUM(E16,G16,I16,K16,M16,O16,Q16)</f>
        <v>19</v>
      </c>
      <c r="AQ16" s="1">
        <f>SUM(E16,G16,I16,K16,M16,O16,Q16,S16)</f>
        <v>23</v>
      </c>
      <c r="AR16" s="1">
        <f>SUM(E16,G16,I16,K16,M16,O16,Q16,S16,U16)</f>
        <v>25</v>
      </c>
      <c r="AS16" s="11">
        <f>SUM(E16,G16,I16,K16,M16,O16,Q16,S16,U16,W16)</f>
        <v>26</v>
      </c>
      <c r="AU16" s="2">
        <f>IF(Y16,ROUND(AJ16/Y16,3),-0.0000001)</f>
        <v>0.158</v>
      </c>
      <c r="AV16" s="2">
        <f>IF(Z16,ROUND(AK16/Z16,3),-0.0000001)</f>
        <v>0.125</v>
      </c>
      <c r="AW16" s="2">
        <f>IF(AA16,ROUND(AL16/AA16,3),-0.0000001)</f>
        <v>0.188</v>
      </c>
      <c r="AX16" s="2">
        <f>IF(AB16,ROUND(AM16/AB16,3),-0.0000001)</f>
        <v>0.13200000000000001</v>
      </c>
      <c r="AY16" s="10">
        <f>IF(AC16,ROUND(AN16/AC16,3),-0.0000001)</f>
        <v>0.13400000000000001</v>
      </c>
      <c r="AZ16" s="2">
        <f>IF(AD16,ROUND(AO16/AD16,3),-0.0000001)</f>
        <v>0.14399999999999999</v>
      </c>
      <c r="BA16" s="2">
        <f>IF(AE16,ROUND(AP16/AE16,3),-0.0000001)</f>
        <v>0.16400000000000001</v>
      </c>
      <c r="BB16" s="2">
        <f>IF(AF16,ROUND(AQ16/AF16,3),-0.0000001)</f>
        <v>0.17599999999999999</v>
      </c>
      <c r="BC16" s="2">
        <f>IF(AG16,ROUND(AR16/AG16,3),-0.0000001)</f>
        <v>0.16400000000000001</v>
      </c>
      <c r="BD16" s="9">
        <f>IF(AH16,ROUND(AS16/AH16,3),-0.0000001)</f>
        <v>0.159</v>
      </c>
      <c r="BE16" s="19"/>
      <c r="BF16" s="8">
        <f>ROUND(AVERAGE(AU16:BD16,AU16:BD16),3)</f>
        <v>0.154</v>
      </c>
      <c r="BG16" s="8">
        <f>ROUND(STDEV(AU16:BD16,AU16:BD16,3),4)</f>
        <v>0.62129999999999996</v>
      </c>
      <c r="BH16" s="7"/>
      <c r="BI16" s="7">
        <f>B16*AU16</f>
        <v>2.6859999999999999</v>
      </c>
      <c r="BJ16" s="7">
        <f>B16*AV16</f>
        <v>2.125</v>
      </c>
      <c r="BK16" s="7">
        <f>B16*AW16</f>
        <v>3.1960000000000002</v>
      </c>
      <c r="BL16" s="7">
        <f>B16*AX16</f>
        <v>2.2440000000000002</v>
      </c>
      <c r="BM16" s="40">
        <f>B16*AY16</f>
        <v>2.278</v>
      </c>
      <c r="BN16" s="7">
        <f>B16*AZ16</f>
        <v>2.448</v>
      </c>
      <c r="BO16" s="7">
        <f>B16*BA16</f>
        <v>2.7880000000000003</v>
      </c>
      <c r="BP16" s="7">
        <f>B16*BB16</f>
        <v>2.992</v>
      </c>
      <c r="BQ16" s="7">
        <f>B16*BC16</f>
        <v>2.7880000000000003</v>
      </c>
      <c r="BR16" s="41">
        <f>B16*BD16</f>
        <v>2.7029999999999998</v>
      </c>
      <c r="BS16" s="41">
        <f>ROUND(AVERAGE(BI16:BR16),4)</f>
        <v>2.6248</v>
      </c>
      <c r="BT16" s="41">
        <f>ROUND(STDEV(BI16:BR16,3),4)</f>
        <v>0.34620000000000001</v>
      </c>
      <c r="BU16" s="7"/>
      <c r="BV16" s="7">
        <f>BS16-BT16</f>
        <v>2.2786</v>
      </c>
      <c r="BW16" s="7">
        <f>BS16+BT16</f>
        <v>2.9710000000000001</v>
      </c>
      <c r="BX16" s="7"/>
      <c r="BY16" s="6">
        <f>AU16-AV16</f>
        <v>3.3000000000000002E-2</v>
      </c>
      <c r="BZ16" s="6">
        <f>AV16-AW16</f>
        <v>-6.3E-2</v>
      </c>
      <c r="CA16" s="6">
        <f>AW16-AX16</f>
        <v>5.5999999999999994E-2</v>
      </c>
      <c r="CB16" s="6">
        <f>AX16-AY16</f>
        <v>-2.0000000000000018E-3</v>
      </c>
      <c r="CC16" s="6">
        <f>AY16-AZ16</f>
        <v>-9.9999999999999811E-3</v>
      </c>
      <c r="CD16" s="6">
        <f>AZ16-BA16</f>
        <v>-2.0000000000000018E-2</v>
      </c>
      <c r="CE16" s="6">
        <f>BA16-BB16</f>
        <v>-1.1999999999999983E-2</v>
      </c>
      <c r="CF16" s="6">
        <f>BB16-BC16</f>
        <v>1.1999999999999983E-2</v>
      </c>
      <c r="CG16" s="6">
        <f>BC16-BD16</f>
        <v>5.0000000000000044E-3</v>
      </c>
      <c r="CH16" s="5">
        <f>ROUND(AVERAGE(BY16:CG16),4)</f>
        <v>-1E-4</v>
      </c>
      <c r="CI16" s="5">
        <f>ROUND(STDEV(BY16:CG16,3),4)</f>
        <v>0.94920000000000004</v>
      </c>
      <c r="CJ16" s="4"/>
      <c r="CK16" s="3">
        <f>AU16-AY16</f>
        <v>2.3999999999999994E-2</v>
      </c>
      <c r="CL16" s="2">
        <f>AY16-BD16</f>
        <v>-2.4999999999999994E-2</v>
      </c>
      <c r="CM16" s="3">
        <f>AY16-BF16</f>
        <v>-1.999999999999999E-2</v>
      </c>
      <c r="CN16" s="2">
        <f>BD16-BF16</f>
        <v>5.0000000000000044E-3</v>
      </c>
      <c r="CO16" s="2">
        <f>CM16-CN16</f>
        <v>-2.4999999999999994E-2</v>
      </c>
      <c r="CP16" s="2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3101</v>
      </c>
      <c r="B17" s="17">
        <v>21</v>
      </c>
      <c r="C17" s="17">
        <v>0</v>
      </c>
      <c r="D17" s="16">
        <v>19</v>
      </c>
      <c r="E17" s="15">
        <v>2</v>
      </c>
      <c r="F17" s="14">
        <v>15</v>
      </c>
      <c r="G17" s="15">
        <v>1</v>
      </c>
      <c r="H17" s="14">
        <v>17</v>
      </c>
      <c r="I17" s="15">
        <v>2</v>
      </c>
      <c r="J17" s="14">
        <v>22</v>
      </c>
      <c r="K17" s="15">
        <v>3</v>
      </c>
      <c r="L17" s="14">
        <v>15</v>
      </c>
      <c r="M17" s="15">
        <v>2</v>
      </c>
      <c r="N17" s="14">
        <v>17</v>
      </c>
      <c r="O17" s="15">
        <v>3</v>
      </c>
      <c r="P17" s="14">
        <v>23</v>
      </c>
      <c r="Q17" s="15">
        <v>6</v>
      </c>
      <c r="R17" s="14">
        <v>13</v>
      </c>
      <c r="S17" s="15">
        <v>2</v>
      </c>
      <c r="T17" s="14">
        <v>15</v>
      </c>
      <c r="U17" s="15">
        <v>2</v>
      </c>
      <c r="V17" s="14">
        <v>12</v>
      </c>
      <c r="W17" s="13">
        <v>1</v>
      </c>
      <c r="Y17" s="1">
        <f>SUM(D17)</f>
        <v>19</v>
      </c>
      <c r="Z17" s="1">
        <f>SUM(D17,F17)</f>
        <v>34</v>
      </c>
      <c r="AA17" s="1">
        <f>SUM(D17,F17,H17)</f>
        <v>51</v>
      </c>
      <c r="AB17" s="1">
        <f>SUM(D17,F17,H17,J17)</f>
        <v>73</v>
      </c>
      <c r="AC17" s="12">
        <f>SUM(D17,F17,H17,J17,L17)</f>
        <v>88</v>
      </c>
      <c r="AD17" s="1">
        <f>SUM(D17,F17,H17,J17,L17,N17)</f>
        <v>105</v>
      </c>
      <c r="AE17" s="1">
        <f>SUM(D17,F17,H17,J17,L17,N17,P17)</f>
        <v>128</v>
      </c>
      <c r="AF17" s="1">
        <f>SUM(D17,F17,H17,J17,L17,N17,P17,R17)</f>
        <v>141</v>
      </c>
      <c r="AG17" s="1">
        <f>SUM(D17,F17,H17,J17,L17,N17,P17,R17,T17)</f>
        <v>156</v>
      </c>
      <c r="AH17" s="11">
        <f>SUM(D17,F17,H17,J17,L17,N17,P17,R17,T17,V17)</f>
        <v>168</v>
      </c>
      <c r="AJ17" s="1">
        <f>SUM(E17)</f>
        <v>2</v>
      </c>
      <c r="AK17" s="1">
        <f>SUM(E17,G17)</f>
        <v>3</v>
      </c>
      <c r="AL17" s="1">
        <f>SUM(E17,G17,I17)</f>
        <v>5</v>
      </c>
      <c r="AM17" s="1">
        <f>SUM(E17,G17,I17,K17)</f>
        <v>8</v>
      </c>
      <c r="AN17" s="12">
        <f>SUM(E17,G17,I17,K17,M17)</f>
        <v>10</v>
      </c>
      <c r="AO17" s="1">
        <f>SUM(E17,G17,I17,K17,M17,O17)</f>
        <v>13</v>
      </c>
      <c r="AP17" s="1">
        <f>SUM(E17,G17,I17,K17,M17,O17,Q17)</f>
        <v>19</v>
      </c>
      <c r="AQ17" s="1">
        <f>SUM(E17,G17,I17,K17,M17,O17,Q17,S17)</f>
        <v>21</v>
      </c>
      <c r="AR17" s="1">
        <f>SUM(E17,G17,I17,K17,M17,O17,Q17,S17,U17)</f>
        <v>23</v>
      </c>
      <c r="AS17" s="11">
        <f>SUM(E17,G17,I17,K17,M17,O17,Q17,S17,U17,W17)</f>
        <v>24</v>
      </c>
      <c r="AU17" s="2">
        <f>IF(Y17,ROUND(AJ17/Y17,3),-0.0000001)</f>
        <v>0.105</v>
      </c>
      <c r="AV17" s="2">
        <f>IF(Z17,ROUND(AK17/Z17,3),-0.0000001)</f>
        <v>8.7999999999999995E-2</v>
      </c>
      <c r="AW17" s="2">
        <f>IF(AA17,ROUND(AL17/AA17,3),-0.0000001)</f>
        <v>9.8000000000000004E-2</v>
      </c>
      <c r="AX17" s="2">
        <f>IF(AB17,ROUND(AM17/AB17,3),-0.0000001)</f>
        <v>0.11</v>
      </c>
      <c r="AY17" s="10">
        <f>IF(AC17,ROUND(AN17/AC17,3),-0.0000001)</f>
        <v>0.114</v>
      </c>
      <c r="AZ17" s="2">
        <f>IF(AD17,ROUND(AO17/AD17,3),-0.0000001)</f>
        <v>0.124</v>
      </c>
      <c r="BA17" s="2">
        <f>IF(AE17,ROUND(AP17/AE17,3),-0.0000001)</f>
        <v>0.14799999999999999</v>
      </c>
      <c r="BB17" s="2">
        <f>IF(AF17,ROUND(AQ17/AF17,3),-0.0000001)</f>
        <v>0.14899999999999999</v>
      </c>
      <c r="BC17" s="2">
        <f>IF(AG17,ROUND(AR17/AG17,3),-0.0000001)</f>
        <v>0.14699999999999999</v>
      </c>
      <c r="BD17" s="9">
        <f>IF(AH17,ROUND(AS17/AH17,3),-0.0000001)</f>
        <v>0.14299999999999999</v>
      </c>
      <c r="BE17" s="19"/>
      <c r="BF17" s="8">
        <f>ROUND(AVERAGE(AU17:BD17,AU17:BD17),3)</f>
        <v>0.123</v>
      </c>
      <c r="BG17" s="8">
        <f>ROUND(STDEV(AU17:BD17,AU17:BD17,3),4)</f>
        <v>0.62829999999999997</v>
      </c>
      <c r="BH17" s="7"/>
      <c r="BI17" s="7">
        <f>B17*AU17</f>
        <v>2.2050000000000001</v>
      </c>
      <c r="BJ17" s="7">
        <f>B17*AV17</f>
        <v>1.8479999999999999</v>
      </c>
      <c r="BK17" s="7">
        <f>B17*AW17</f>
        <v>2.0580000000000003</v>
      </c>
      <c r="BL17" s="7">
        <f>B17*AX17</f>
        <v>2.31</v>
      </c>
      <c r="BM17" s="40">
        <f>B17*AY17</f>
        <v>2.3940000000000001</v>
      </c>
      <c r="BN17" s="7">
        <f>B17*AZ17</f>
        <v>2.6040000000000001</v>
      </c>
      <c r="BO17" s="7">
        <f>B17*BA17</f>
        <v>3.1079999999999997</v>
      </c>
      <c r="BP17" s="7">
        <f>B17*BB17</f>
        <v>3.129</v>
      </c>
      <c r="BQ17" s="7">
        <f>B17*BC17</f>
        <v>3.0869999999999997</v>
      </c>
      <c r="BR17" s="41">
        <f>B17*BD17</f>
        <v>3.0029999999999997</v>
      </c>
      <c r="BS17" s="41">
        <f>ROUND(AVERAGE(BI17:BR17),4)</f>
        <v>2.5746000000000002</v>
      </c>
      <c r="BT17" s="41">
        <f>ROUND(STDEV(BI17:BR17,3),4)</f>
        <v>0.47299999999999998</v>
      </c>
      <c r="BU17" s="7"/>
      <c r="BV17" s="7">
        <f>BS17-BT17</f>
        <v>2.1016000000000004</v>
      </c>
      <c r="BW17" s="7">
        <f>BS17+BT17</f>
        <v>3.0476000000000001</v>
      </c>
      <c r="BX17" s="7"/>
      <c r="BY17" s="6">
        <f>AU17-AV17</f>
        <v>1.7000000000000001E-2</v>
      </c>
      <c r="BZ17" s="6">
        <f>AV17-AW17</f>
        <v>-1.0000000000000009E-2</v>
      </c>
      <c r="CA17" s="6">
        <f>AW17-AX17</f>
        <v>-1.1999999999999997E-2</v>
      </c>
      <c r="CB17" s="6">
        <f>AX17-AY17</f>
        <v>-4.0000000000000036E-3</v>
      </c>
      <c r="CC17" s="6">
        <f>AY17-AZ17</f>
        <v>-9.999999999999995E-3</v>
      </c>
      <c r="CD17" s="6">
        <f>AZ17-BA17</f>
        <v>-2.3999999999999994E-2</v>
      </c>
      <c r="CE17" s="6">
        <f>BA17-BB17</f>
        <v>-1.0000000000000009E-3</v>
      </c>
      <c r="CF17" s="6">
        <f>BB17-BC17</f>
        <v>2.0000000000000018E-3</v>
      </c>
      <c r="CG17" s="6">
        <f>BC17-BD17</f>
        <v>4.0000000000000036E-3</v>
      </c>
      <c r="CH17" s="5">
        <f>ROUND(AVERAGE(BY17:CG17),4)</f>
        <v>-4.1999999999999997E-3</v>
      </c>
      <c r="CI17" s="5">
        <f>ROUND(STDEV(BY17:CG17,3),4)</f>
        <v>0.95009999999999994</v>
      </c>
      <c r="CJ17" s="4"/>
      <c r="CK17" s="3">
        <f>AU17-AY17</f>
        <v>-9.000000000000008E-3</v>
      </c>
      <c r="CL17" s="2">
        <f>AY17-BD17</f>
        <v>-2.8999999999999984E-2</v>
      </c>
      <c r="CM17" s="3">
        <f>AY17-BF17</f>
        <v>-8.9999999999999941E-3</v>
      </c>
      <c r="CN17" s="2">
        <f>BD17-BF17</f>
        <v>1.999999999999999E-2</v>
      </c>
      <c r="CO17" s="2">
        <f>CM17-CN17</f>
        <v>-2.8999999999999984E-2</v>
      </c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1100</v>
      </c>
      <c r="B18" s="24">
        <v>17</v>
      </c>
      <c r="C18" s="24">
        <v>1</v>
      </c>
      <c r="D18" s="23">
        <v>24</v>
      </c>
      <c r="E18" s="22">
        <v>4</v>
      </c>
      <c r="F18" s="21">
        <v>22</v>
      </c>
      <c r="G18" s="22">
        <v>7</v>
      </c>
      <c r="H18" s="21">
        <v>23</v>
      </c>
      <c r="I18" s="22">
        <v>0</v>
      </c>
      <c r="J18" s="21">
        <v>17</v>
      </c>
      <c r="K18" s="22">
        <v>1</v>
      </c>
      <c r="L18" s="21">
        <v>16</v>
      </c>
      <c r="M18" s="22">
        <v>3</v>
      </c>
      <c r="N18" s="21">
        <v>12</v>
      </c>
      <c r="O18" s="22">
        <v>0</v>
      </c>
      <c r="P18" s="21">
        <v>16</v>
      </c>
      <c r="Q18" s="22">
        <v>1</v>
      </c>
      <c r="R18" s="21">
        <v>12</v>
      </c>
      <c r="S18" s="22">
        <v>3</v>
      </c>
      <c r="T18" s="21">
        <v>22</v>
      </c>
      <c r="U18" s="22">
        <v>1</v>
      </c>
      <c r="V18" s="21">
        <v>14</v>
      </c>
      <c r="W18" s="20">
        <v>0</v>
      </c>
      <c r="Y18" s="1">
        <f>SUM(D18)</f>
        <v>24</v>
      </c>
      <c r="Z18" s="1">
        <f>SUM(D18,F18)</f>
        <v>46</v>
      </c>
      <c r="AA18" s="1">
        <f>SUM(D18,F18,H18)</f>
        <v>69</v>
      </c>
      <c r="AB18" s="1">
        <f>SUM(D18,F18,H18,J18)</f>
        <v>86</v>
      </c>
      <c r="AC18" s="12">
        <f>SUM(D18,F18,H18,J18,L18)</f>
        <v>102</v>
      </c>
      <c r="AD18" s="1">
        <f>SUM(D18,F18,H18,J18,L18,N18)</f>
        <v>114</v>
      </c>
      <c r="AE18" s="1">
        <f>SUM(D18,F18,H18,J18,L18,N18,P18)</f>
        <v>130</v>
      </c>
      <c r="AF18" s="1">
        <f>SUM(D18,F18,H18,J18,L18,N18,P18,R18)</f>
        <v>142</v>
      </c>
      <c r="AG18" s="1">
        <f>SUM(D18,F18,H18,J18,L18,N18,P18,R18,T18)</f>
        <v>164</v>
      </c>
      <c r="AH18" s="11">
        <f>SUM(D18,F18,H18,J18,L18,N18,P18,R18,T18,V18)</f>
        <v>178</v>
      </c>
      <c r="AJ18" s="1">
        <f>SUM(E18)</f>
        <v>4</v>
      </c>
      <c r="AK18" s="1">
        <f>SUM(E18,G18)</f>
        <v>11</v>
      </c>
      <c r="AL18" s="1">
        <f>SUM(E18,G18,I18)</f>
        <v>11</v>
      </c>
      <c r="AM18" s="1">
        <f>SUM(E18,G18,I18,K18)</f>
        <v>12</v>
      </c>
      <c r="AN18" s="12">
        <f>SUM(E18,G18,I18,K18,M18)</f>
        <v>15</v>
      </c>
      <c r="AO18" s="1">
        <f>SUM(E18,G18,I18,K18,M18,O18)</f>
        <v>15</v>
      </c>
      <c r="AP18" s="1">
        <f>SUM(E18,G18,I18,K18,M18,O18,Q18)</f>
        <v>16</v>
      </c>
      <c r="AQ18" s="1">
        <f>SUM(E18,G18,I18,K18,M18,O18,Q18,S18)</f>
        <v>19</v>
      </c>
      <c r="AR18" s="1">
        <f>SUM(E18,G18,I18,K18,M18,O18,Q18,S18,U18)</f>
        <v>20</v>
      </c>
      <c r="AS18" s="11">
        <f>SUM(E18,G18,I18,K18,M18,O18,Q18,S18,U18,W18)</f>
        <v>20</v>
      </c>
      <c r="AU18" s="2">
        <f>IF(Y18,ROUND(AJ18/Y18,3),-0.0000001)</f>
        <v>0.16700000000000001</v>
      </c>
      <c r="AV18" s="2">
        <f>IF(Z18,ROUND(AK18/Z18,3),-0.0000001)</f>
        <v>0.23899999999999999</v>
      </c>
      <c r="AW18" s="2">
        <f>IF(AA18,ROUND(AL18/AA18,3),-0.0000001)</f>
        <v>0.159</v>
      </c>
      <c r="AX18" s="2">
        <f>IF(AB18,ROUND(AM18/AB18,3),-0.0000001)</f>
        <v>0.14000000000000001</v>
      </c>
      <c r="AY18" s="10">
        <f>IF(AC18,ROUND(AN18/AC18,3),-0.0000001)</f>
        <v>0.14699999999999999</v>
      </c>
      <c r="AZ18" s="2">
        <f>IF(AD18,ROUND(AO18/AD18,3),-0.0000001)</f>
        <v>0.13200000000000001</v>
      </c>
      <c r="BA18" s="2">
        <f>IF(AE18,ROUND(AP18/AE18,3),-0.0000001)</f>
        <v>0.123</v>
      </c>
      <c r="BB18" s="2">
        <f>IF(AF18,ROUND(AQ18/AF18,3),-0.0000001)</f>
        <v>0.13400000000000001</v>
      </c>
      <c r="BC18" s="2">
        <f>IF(AG18,ROUND(AR18/AG18,3),-0.0000001)</f>
        <v>0.122</v>
      </c>
      <c r="BD18" s="9">
        <f>IF(AH18,ROUND(AS18/AH18,3),-0.0000001)</f>
        <v>0.112</v>
      </c>
      <c r="BE18" s="19"/>
      <c r="BF18" s="8">
        <f>ROUND(AVERAGE(AU18:BD18,AU18:BD18),3)</f>
        <v>0.14799999999999999</v>
      </c>
      <c r="BG18" s="8">
        <f>ROUND(STDEV(AU18:BD18,AU18:BD18,3),4)</f>
        <v>0.62339999999999995</v>
      </c>
      <c r="BH18" s="7"/>
      <c r="BI18" s="7">
        <f>B18*AU18</f>
        <v>2.839</v>
      </c>
      <c r="BJ18" s="7">
        <f>B18*AV18</f>
        <v>4.0629999999999997</v>
      </c>
      <c r="BK18" s="7">
        <f>B18*AW18</f>
        <v>2.7029999999999998</v>
      </c>
      <c r="BL18" s="7">
        <f>B18*AX18</f>
        <v>2.3800000000000003</v>
      </c>
      <c r="BM18" s="40">
        <f>B18*AY18</f>
        <v>2.4989999999999997</v>
      </c>
      <c r="BN18" s="7">
        <f>B18*AZ18</f>
        <v>2.2440000000000002</v>
      </c>
      <c r="BO18" s="7">
        <f>B18*BA18</f>
        <v>2.0910000000000002</v>
      </c>
      <c r="BP18" s="7">
        <f>B18*BB18</f>
        <v>2.278</v>
      </c>
      <c r="BQ18" s="7">
        <f>B18*BC18</f>
        <v>2.0739999999999998</v>
      </c>
      <c r="BR18" s="41">
        <f>B18*BD18</f>
        <v>1.9040000000000001</v>
      </c>
      <c r="BS18" s="41">
        <f>ROUND(AVERAGE(BI18:BR18),4)</f>
        <v>2.5074999999999998</v>
      </c>
      <c r="BT18" s="41">
        <f>ROUND(STDEV(BI18:BR18,3),4)</f>
        <v>0.60429999999999995</v>
      </c>
      <c r="BU18" s="7"/>
      <c r="BV18" s="7">
        <f>BS18-BT18</f>
        <v>1.9032</v>
      </c>
      <c r="BW18" s="7">
        <f>BS18+BT18</f>
        <v>3.1117999999999997</v>
      </c>
      <c r="BX18" s="7"/>
      <c r="BY18" s="6">
        <f>AU18-AV18</f>
        <v>-7.1999999999999981E-2</v>
      </c>
      <c r="BZ18" s="6">
        <f>AV18-AW18</f>
        <v>7.9999999999999988E-2</v>
      </c>
      <c r="CA18" s="6">
        <f>AW18-AX18</f>
        <v>1.8999999999999989E-2</v>
      </c>
      <c r="CB18" s="6">
        <f>AX18-AY18</f>
        <v>-6.9999999999999785E-3</v>
      </c>
      <c r="CC18" s="6">
        <f>AY18-AZ18</f>
        <v>1.4999999999999986E-2</v>
      </c>
      <c r="CD18" s="6">
        <f>AZ18-BA18</f>
        <v>9.000000000000008E-3</v>
      </c>
      <c r="CE18" s="6">
        <f>BA18-BB18</f>
        <v>-1.100000000000001E-2</v>
      </c>
      <c r="CF18" s="6">
        <f>BB18-BC18</f>
        <v>1.2000000000000011E-2</v>
      </c>
      <c r="CG18" s="6">
        <f>BC18-BD18</f>
        <v>9.999999999999995E-3</v>
      </c>
      <c r="CH18" s="5">
        <f>ROUND(AVERAGE(BY18:CG18),4)</f>
        <v>6.1000000000000004E-3</v>
      </c>
      <c r="CI18" s="5">
        <f>ROUND(STDEV(BY18:CG18,3),4)</f>
        <v>0.94750000000000001</v>
      </c>
      <c r="CJ18" s="4"/>
      <c r="CK18" s="3">
        <f>AU18-AY18</f>
        <v>2.0000000000000018E-2</v>
      </c>
      <c r="CL18" s="2">
        <f>AY18-BD18</f>
        <v>3.4999999999999989E-2</v>
      </c>
      <c r="CM18" s="3">
        <f>AY18-BF18</f>
        <v>-1.0000000000000009E-3</v>
      </c>
      <c r="CN18" s="2">
        <f>BD18-BF18</f>
        <v>-3.599999999999999E-2</v>
      </c>
      <c r="CO18" s="2">
        <f>CM18-CN18</f>
        <v>3.4999999999999989E-2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1012</v>
      </c>
      <c r="B19" s="24">
        <v>17</v>
      </c>
      <c r="C19" s="24">
        <v>5</v>
      </c>
      <c r="D19" s="23">
        <v>21</v>
      </c>
      <c r="E19" s="22">
        <v>2</v>
      </c>
      <c r="F19" s="21">
        <v>10</v>
      </c>
      <c r="G19" s="22">
        <v>3</v>
      </c>
      <c r="H19" s="21">
        <v>18</v>
      </c>
      <c r="I19" s="22">
        <v>2</v>
      </c>
      <c r="J19" s="21">
        <v>19</v>
      </c>
      <c r="K19" s="22">
        <v>3</v>
      </c>
      <c r="L19" s="21">
        <v>7</v>
      </c>
      <c r="M19" s="22">
        <v>3</v>
      </c>
      <c r="N19" s="21">
        <v>13</v>
      </c>
      <c r="O19" s="22">
        <v>1</v>
      </c>
      <c r="P19" s="21">
        <v>16</v>
      </c>
      <c r="Q19" s="22">
        <v>2</v>
      </c>
      <c r="R19" s="21">
        <v>21</v>
      </c>
      <c r="S19" s="22">
        <v>2</v>
      </c>
      <c r="T19" s="21">
        <v>13</v>
      </c>
      <c r="U19" s="22">
        <v>2</v>
      </c>
      <c r="V19" s="21">
        <v>10</v>
      </c>
      <c r="W19" s="20">
        <v>1</v>
      </c>
      <c r="Y19" s="1">
        <f>SUM(D19)</f>
        <v>21</v>
      </c>
      <c r="Z19" s="1">
        <f>SUM(D19,F19)</f>
        <v>31</v>
      </c>
      <c r="AA19" s="1">
        <f>SUM(D19,F19,H19)</f>
        <v>49</v>
      </c>
      <c r="AB19" s="1">
        <f>SUM(D19,F19,H19,J19)</f>
        <v>68</v>
      </c>
      <c r="AC19" s="12">
        <f>SUM(D19,F19,H19,J19,L19)</f>
        <v>75</v>
      </c>
      <c r="AD19" s="1">
        <f>SUM(D19,F19,H19,J19,L19,N19)</f>
        <v>88</v>
      </c>
      <c r="AE19" s="1">
        <f>SUM(D19,F19,H19,J19,L19,N19,P19)</f>
        <v>104</v>
      </c>
      <c r="AF19" s="1">
        <f>SUM(D19,F19,H19,J19,L19,N19,P19,R19)</f>
        <v>125</v>
      </c>
      <c r="AG19" s="1">
        <f>SUM(D19,F19,H19,J19,L19,N19,P19,R19,T19)</f>
        <v>138</v>
      </c>
      <c r="AH19" s="11">
        <f>SUM(D19,F19,H19,J19,L19,N19,P19,R19,T19,V19)</f>
        <v>148</v>
      </c>
      <c r="AJ19" s="1">
        <f>SUM(E19)</f>
        <v>2</v>
      </c>
      <c r="AK19" s="1">
        <f>SUM(E19,G19)</f>
        <v>5</v>
      </c>
      <c r="AL19" s="1">
        <f>SUM(E19,G19,I19)</f>
        <v>7</v>
      </c>
      <c r="AM19" s="1">
        <f>SUM(E19,G19,I19,K19)</f>
        <v>10</v>
      </c>
      <c r="AN19" s="12">
        <f>SUM(E19,G19,I19,K19,M19)</f>
        <v>13</v>
      </c>
      <c r="AO19" s="1">
        <f>SUM(E19,G19,I19,K19,M19,O19)</f>
        <v>14</v>
      </c>
      <c r="AP19" s="1">
        <f>SUM(E19,G19,I19,K19,M19,O19,Q19)</f>
        <v>16</v>
      </c>
      <c r="AQ19" s="1">
        <f>SUM(E19,G19,I19,K19,M19,O19,Q19,S19)</f>
        <v>18</v>
      </c>
      <c r="AR19" s="1">
        <f>SUM(E19,G19,I19,K19,M19,O19,Q19,S19,U19)</f>
        <v>20</v>
      </c>
      <c r="AS19" s="11">
        <f>SUM(E19,G19,I19,K19,M19,O19,Q19,S19,U19,W19)</f>
        <v>21</v>
      </c>
      <c r="AU19" s="2">
        <f>IF(Y19,ROUND(AJ19/Y19,3),-0.0000001)</f>
        <v>9.5000000000000001E-2</v>
      </c>
      <c r="AV19" s="2">
        <f>IF(Z19,ROUND(AK19/Z19,3),-0.0000001)</f>
        <v>0.161</v>
      </c>
      <c r="AW19" s="2">
        <f>IF(AA19,ROUND(AL19/AA19,3),-0.0000001)</f>
        <v>0.14299999999999999</v>
      </c>
      <c r="AX19" s="2">
        <f>IF(AB19,ROUND(AM19/AB19,3),-0.0000001)</f>
        <v>0.14699999999999999</v>
      </c>
      <c r="AY19" s="10">
        <f>IF(AC19,ROUND(AN19/AC19,3),-0.0000001)</f>
        <v>0.17299999999999999</v>
      </c>
      <c r="AZ19" s="2">
        <f>IF(AD19,ROUND(AO19/AD19,3),-0.0000001)</f>
        <v>0.159</v>
      </c>
      <c r="BA19" s="2">
        <f>IF(AE19,ROUND(AP19/AE19,3),-0.0000001)</f>
        <v>0.154</v>
      </c>
      <c r="BB19" s="2">
        <f>IF(AF19,ROUND(AQ19/AF19,3),-0.0000001)</f>
        <v>0.14399999999999999</v>
      </c>
      <c r="BC19" s="2">
        <f>IF(AG19,ROUND(AR19/AG19,3),-0.0000001)</f>
        <v>0.14499999999999999</v>
      </c>
      <c r="BD19" s="9">
        <f>IF(AH19,ROUND(AS19/AH19,3),-0.0000001)</f>
        <v>0.14199999999999999</v>
      </c>
      <c r="BE19" s="19"/>
      <c r="BF19" s="8">
        <f>ROUND(AVERAGE(AU19:BD19,AU19:BD19),3)</f>
        <v>0.14599999999999999</v>
      </c>
      <c r="BG19" s="8">
        <f>ROUND(STDEV(AU19:BD19,AU19:BD19,3),4)</f>
        <v>0.623</v>
      </c>
      <c r="BH19" s="7"/>
      <c r="BI19" s="7">
        <f>B19*AU19</f>
        <v>1.615</v>
      </c>
      <c r="BJ19" s="7">
        <f>B19*AV19</f>
        <v>2.7370000000000001</v>
      </c>
      <c r="BK19" s="7">
        <f>B19*AW19</f>
        <v>2.4309999999999996</v>
      </c>
      <c r="BL19" s="7">
        <f>B19*AX19</f>
        <v>2.4989999999999997</v>
      </c>
      <c r="BM19" s="40">
        <f>B19*AY19</f>
        <v>2.9409999999999998</v>
      </c>
      <c r="BN19" s="7">
        <f>B19*AZ19</f>
        <v>2.7029999999999998</v>
      </c>
      <c r="BO19" s="7">
        <f>B19*BA19</f>
        <v>2.6179999999999999</v>
      </c>
      <c r="BP19" s="7">
        <f>B19*BB19</f>
        <v>2.448</v>
      </c>
      <c r="BQ19" s="7">
        <f>B19*BC19</f>
        <v>2.4649999999999999</v>
      </c>
      <c r="BR19" s="41">
        <f>B19*BD19</f>
        <v>2.4139999999999997</v>
      </c>
      <c r="BS19" s="41">
        <f>ROUND(AVERAGE(BI19:BR19),4)</f>
        <v>2.4870999999999999</v>
      </c>
      <c r="BT19" s="41">
        <f>ROUND(STDEV(BI19:BR19,3),4)</f>
        <v>0.3664</v>
      </c>
      <c r="BU19" s="7"/>
      <c r="BV19" s="7">
        <f>BS19-BT19</f>
        <v>2.1206999999999998</v>
      </c>
      <c r="BW19" s="7">
        <f>BS19+BT19</f>
        <v>2.8534999999999999</v>
      </c>
      <c r="BX19" s="7"/>
      <c r="BY19" s="6">
        <f>AU19-AV19</f>
        <v>-6.6000000000000003E-2</v>
      </c>
      <c r="BZ19" s="6">
        <f>AV19-AW19</f>
        <v>1.8000000000000016E-2</v>
      </c>
      <c r="CA19" s="6">
        <f>AW19-AX19</f>
        <v>-4.0000000000000036E-3</v>
      </c>
      <c r="CB19" s="6">
        <f>AX19-AY19</f>
        <v>-2.5999999999999995E-2</v>
      </c>
      <c r="CC19" s="6">
        <f>AY19-AZ19</f>
        <v>1.3999999999999985E-2</v>
      </c>
      <c r="CD19" s="6">
        <f>AZ19-BA19</f>
        <v>5.0000000000000044E-3</v>
      </c>
      <c r="CE19" s="6">
        <f>BA19-BB19</f>
        <v>1.0000000000000009E-2</v>
      </c>
      <c r="CF19" s="6">
        <f>BB19-BC19</f>
        <v>-1.0000000000000009E-3</v>
      </c>
      <c r="CG19" s="6">
        <f>BC19-BD19</f>
        <v>3.0000000000000027E-3</v>
      </c>
      <c r="CH19" s="5">
        <f>ROUND(AVERAGE(BY19:CG19),4)</f>
        <v>-5.1999999999999998E-3</v>
      </c>
      <c r="CI19" s="5">
        <f>ROUND(STDEV(BY19:CG19,3),4)</f>
        <v>0.95069999999999999</v>
      </c>
      <c r="CJ19" s="4"/>
      <c r="CK19" s="3">
        <f>AU19-AY19</f>
        <v>-7.7999999999999986E-2</v>
      </c>
      <c r="CL19" s="2">
        <f>AY19-BD19</f>
        <v>3.1E-2</v>
      </c>
      <c r="CM19" s="3">
        <f>AY19-BF19</f>
        <v>2.6999999999999996E-2</v>
      </c>
      <c r="CN19" s="2">
        <f>BD19-BF19</f>
        <v>-4.0000000000000036E-3</v>
      </c>
      <c r="CO19" s="2">
        <f>CM19-CN19</f>
        <v>3.1E-2</v>
      </c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1008</v>
      </c>
      <c r="B20" s="24">
        <v>19</v>
      </c>
      <c r="C20" s="24">
        <v>5</v>
      </c>
      <c r="D20" s="23">
        <v>19</v>
      </c>
      <c r="E20" s="22">
        <v>3</v>
      </c>
      <c r="F20" s="21">
        <v>25</v>
      </c>
      <c r="G20" s="22">
        <v>1</v>
      </c>
      <c r="H20" s="21">
        <v>19</v>
      </c>
      <c r="I20" s="22">
        <v>5</v>
      </c>
      <c r="J20" s="21">
        <v>20</v>
      </c>
      <c r="K20" s="22">
        <v>5</v>
      </c>
      <c r="L20" s="21">
        <v>19</v>
      </c>
      <c r="M20" s="22">
        <v>1</v>
      </c>
      <c r="N20" s="21">
        <v>13</v>
      </c>
      <c r="O20" s="22">
        <v>0</v>
      </c>
      <c r="P20" s="21">
        <v>16</v>
      </c>
      <c r="Q20" s="22">
        <v>0</v>
      </c>
      <c r="R20" s="21">
        <v>22</v>
      </c>
      <c r="S20" s="22">
        <v>2</v>
      </c>
      <c r="T20" s="21">
        <v>18</v>
      </c>
      <c r="U20" s="22">
        <v>2</v>
      </c>
      <c r="V20" s="21">
        <v>16</v>
      </c>
      <c r="W20" s="20">
        <v>3</v>
      </c>
      <c r="Y20" s="1">
        <f>SUM(D20)</f>
        <v>19</v>
      </c>
      <c r="Z20" s="1">
        <f>SUM(D20,F20)</f>
        <v>44</v>
      </c>
      <c r="AA20" s="1">
        <f>SUM(D20,F20,H20)</f>
        <v>63</v>
      </c>
      <c r="AB20" s="1">
        <f>SUM(D20,F20,H20,J20)</f>
        <v>83</v>
      </c>
      <c r="AC20" s="12">
        <f>SUM(D20,F20,H20,J20,L20)</f>
        <v>102</v>
      </c>
      <c r="AD20" s="1">
        <f>SUM(D20,F20,H20,J20,L20,N20)</f>
        <v>115</v>
      </c>
      <c r="AE20" s="1">
        <f>SUM(D20,F20,H20,J20,L20,N20,P20)</f>
        <v>131</v>
      </c>
      <c r="AF20" s="1">
        <f>SUM(D20,F20,H20,J20,L20,N20,P20,R20)</f>
        <v>153</v>
      </c>
      <c r="AG20" s="1">
        <f>SUM(D20,F20,H20,J20,L20,N20,P20,R20,T20)</f>
        <v>171</v>
      </c>
      <c r="AH20" s="11">
        <f>SUM(D20,F20,H20,J20,L20,N20,P20,R20,T20,V20)</f>
        <v>187</v>
      </c>
      <c r="AJ20" s="1">
        <f>SUM(E20)</f>
        <v>3</v>
      </c>
      <c r="AK20" s="1">
        <f>SUM(E20,G20)</f>
        <v>4</v>
      </c>
      <c r="AL20" s="1">
        <f>SUM(E20,G20,I20)</f>
        <v>9</v>
      </c>
      <c r="AM20" s="1">
        <f>SUM(E20,G20,I20,K20)</f>
        <v>14</v>
      </c>
      <c r="AN20" s="12">
        <f>SUM(E20,G20,I20,K20,M20)</f>
        <v>15</v>
      </c>
      <c r="AO20" s="1">
        <f>SUM(E20,G20,I20,K20,M20,O20)</f>
        <v>15</v>
      </c>
      <c r="AP20" s="1">
        <f>SUM(E20,G20,I20,K20,M20,O20,Q20)</f>
        <v>15</v>
      </c>
      <c r="AQ20" s="1">
        <f>SUM(E20,G20,I20,K20,M20,O20,Q20,S20)</f>
        <v>17</v>
      </c>
      <c r="AR20" s="1">
        <f>SUM(E20,G20,I20,K20,M20,O20,Q20,S20,U20)</f>
        <v>19</v>
      </c>
      <c r="AS20" s="11">
        <f>SUM(E20,G20,I20,K20,M20,O20,Q20,S20,U20,W20)</f>
        <v>22</v>
      </c>
      <c r="AU20" s="2">
        <f>IF(Y20,ROUND(AJ20/Y20,3),-0.0000001)</f>
        <v>0.158</v>
      </c>
      <c r="AV20" s="2">
        <f>IF(Z20,ROUND(AK20/Z20,3),-0.0000001)</f>
        <v>9.0999999999999998E-2</v>
      </c>
      <c r="AW20" s="2">
        <f>IF(AA20,ROUND(AL20/AA20,3),-0.0000001)</f>
        <v>0.14299999999999999</v>
      </c>
      <c r="AX20" s="2">
        <f>IF(AB20,ROUND(AM20/AB20,3),-0.0000001)</f>
        <v>0.16900000000000001</v>
      </c>
      <c r="AY20" s="10">
        <f>IF(AC20,ROUND(AN20/AC20,3),-0.0000001)</f>
        <v>0.14699999999999999</v>
      </c>
      <c r="AZ20" s="2">
        <f>IF(AD20,ROUND(AO20/AD20,3),-0.0000001)</f>
        <v>0.13</v>
      </c>
      <c r="BA20" s="2">
        <f>IF(AE20,ROUND(AP20/AE20,3),-0.0000001)</f>
        <v>0.115</v>
      </c>
      <c r="BB20" s="2">
        <f>IF(AF20,ROUND(AQ20/AF20,3),-0.0000001)</f>
        <v>0.111</v>
      </c>
      <c r="BC20" s="2">
        <f>IF(AG20,ROUND(AR20/AG20,3),-0.0000001)</f>
        <v>0.111</v>
      </c>
      <c r="BD20" s="9">
        <f>IF(AH20,ROUND(AS20/AH20,3),-0.0000001)</f>
        <v>0.11799999999999999</v>
      </c>
      <c r="BE20" s="19"/>
      <c r="BF20" s="8">
        <f>ROUND(AVERAGE(AU20:BD20,AU20:BD20),3)</f>
        <v>0.129</v>
      </c>
      <c r="BG20" s="8">
        <f>ROUND(STDEV(AU20:BD20,AU20:BD20,3),4)</f>
        <v>0.62690000000000001</v>
      </c>
      <c r="BH20" s="7"/>
      <c r="BI20" s="7">
        <f>B20*AU20</f>
        <v>3.0020000000000002</v>
      </c>
      <c r="BJ20" s="7">
        <f>B20*AV20</f>
        <v>1.7289999999999999</v>
      </c>
      <c r="BK20" s="7">
        <f>B20*AW20</f>
        <v>2.7169999999999996</v>
      </c>
      <c r="BL20" s="7">
        <f>B20*AX20</f>
        <v>3.2110000000000003</v>
      </c>
      <c r="BM20" s="40">
        <f>B20*AY20</f>
        <v>2.7929999999999997</v>
      </c>
      <c r="BN20" s="7">
        <f>B20*AZ20</f>
        <v>2.4700000000000002</v>
      </c>
      <c r="BO20" s="7">
        <f>B20*BA20</f>
        <v>2.1850000000000001</v>
      </c>
      <c r="BP20" s="7">
        <f>B20*BB20</f>
        <v>2.109</v>
      </c>
      <c r="BQ20" s="7">
        <f>B20*BC20</f>
        <v>2.109</v>
      </c>
      <c r="BR20" s="41">
        <f>B20*BD20</f>
        <v>2.242</v>
      </c>
      <c r="BS20" s="41">
        <f>ROUND(AVERAGE(BI20:BR20),4)</f>
        <v>2.4567000000000001</v>
      </c>
      <c r="BT20" s="41">
        <f>ROUND(STDEV(BI20:BR20,3),4)</f>
        <v>0.4698</v>
      </c>
      <c r="BU20" s="7"/>
      <c r="BV20" s="7">
        <f>BS20-BT20</f>
        <v>1.9869000000000001</v>
      </c>
      <c r="BW20" s="7">
        <f>BS20+BT20</f>
        <v>2.9264999999999999</v>
      </c>
      <c r="BX20" s="7"/>
      <c r="BY20" s="6">
        <f>AU20-AV20</f>
        <v>6.7000000000000004E-2</v>
      </c>
      <c r="BZ20" s="6">
        <f>AV20-AW20</f>
        <v>-5.1999999999999991E-2</v>
      </c>
      <c r="CA20" s="6">
        <f>AW20-AX20</f>
        <v>-2.6000000000000023E-2</v>
      </c>
      <c r="CB20" s="6">
        <f>AX20-AY20</f>
        <v>2.200000000000002E-2</v>
      </c>
      <c r="CC20" s="6">
        <f>AY20-AZ20</f>
        <v>1.6999999999999987E-2</v>
      </c>
      <c r="CD20" s="6">
        <f>AZ20-BA20</f>
        <v>1.4999999999999999E-2</v>
      </c>
      <c r="CE20" s="6">
        <f>BA20-BB20</f>
        <v>4.0000000000000036E-3</v>
      </c>
      <c r="CF20" s="6">
        <f>BB20-BC20</f>
        <v>0</v>
      </c>
      <c r="CG20" s="6">
        <f>BC20-BD20</f>
        <v>-6.9999999999999923E-3</v>
      </c>
      <c r="CH20" s="5">
        <f>ROUND(AVERAGE(BY20:CG20),4)</f>
        <v>4.4000000000000003E-3</v>
      </c>
      <c r="CI20" s="5">
        <f>ROUND(STDEV(BY20:CG20,3),4)</f>
        <v>0.94779999999999998</v>
      </c>
      <c r="CJ20" s="4"/>
      <c r="CK20" s="3">
        <f>AU20-AY20</f>
        <v>1.100000000000001E-2</v>
      </c>
      <c r="CL20" s="2">
        <f>AY20-BD20</f>
        <v>2.8999999999999998E-2</v>
      </c>
      <c r="CM20" s="3">
        <f>AY20-BF20</f>
        <v>1.7999999999999988E-2</v>
      </c>
      <c r="CN20" s="2">
        <f>BD20-BF20</f>
        <v>-1.100000000000001E-2</v>
      </c>
      <c r="CO20" s="2">
        <f>CM20-CN20</f>
        <v>2.8999999999999998E-2</v>
      </c>
      <c r="CP20" s="2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3200</v>
      </c>
      <c r="B21" s="17">
        <v>16</v>
      </c>
      <c r="C21" s="17">
        <v>2</v>
      </c>
      <c r="D21" s="16">
        <v>17</v>
      </c>
      <c r="E21" s="15">
        <v>5</v>
      </c>
      <c r="F21" s="14">
        <v>10</v>
      </c>
      <c r="G21" s="15">
        <v>0</v>
      </c>
      <c r="H21" s="14">
        <v>10</v>
      </c>
      <c r="I21" s="15">
        <v>0</v>
      </c>
      <c r="J21" s="14">
        <v>16</v>
      </c>
      <c r="K21" s="15">
        <v>1</v>
      </c>
      <c r="L21" s="14">
        <v>12</v>
      </c>
      <c r="M21" s="15">
        <v>2</v>
      </c>
      <c r="N21" s="14">
        <v>15</v>
      </c>
      <c r="O21" s="15">
        <v>3</v>
      </c>
      <c r="P21" s="14">
        <v>5</v>
      </c>
      <c r="Q21" s="15">
        <v>0</v>
      </c>
      <c r="R21" s="14">
        <v>15</v>
      </c>
      <c r="S21" s="15">
        <v>2</v>
      </c>
      <c r="T21" s="14">
        <v>13</v>
      </c>
      <c r="U21" s="15">
        <v>1</v>
      </c>
      <c r="V21" s="14">
        <v>13</v>
      </c>
      <c r="W21" s="13">
        <v>0</v>
      </c>
      <c r="Y21" s="1">
        <f>SUM(D21)</f>
        <v>17</v>
      </c>
      <c r="Z21" s="1">
        <f>SUM(D21,F21)</f>
        <v>27</v>
      </c>
      <c r="AA21" s="1">
        <f>SUM(D21,F21,H21)</f>
        <v>37</v>
      </c>
      <c r="AB21" s="1">
        <f>SUM(D21,F21,H21,J21)</f>
        <v>53</v>
      </c>
      <c r="AC21" s="12">
        <f>SUM(D21,F21,H21,J21,L21)</f>
        <v>65</v>
      </c>
      <c r="AD21" s="1">
        <f>SUM(D21,F21,H21,J21,L21,N21)</f>
        <v>80</v>
      </c>
      <c r="AE21" s="1">
        <f>SUM(D21,F21,H21,J21,L21,N21,P21)</f>
        <v>85</v>
      </c>
      <c r="AF21" s="1">
        <f>SUM(D21,F21,H21,J21,L21,N21,P21,R21)</f>
        <v>100</v>
      </c>
      <c r="AG21" s="1">
        <f>SUM(D21,F21,H21,J21,L21,N21,P21,R21,T21)</f>
        <v>113</v>
      </c>
      <c r="AH21" s="11">
        <f>SUM(D21,F21,H21,J21,L21,N21,P21,R21,T21,V21)</f>
        <v>126</v>
      </c>
      <c r="AJ21" s="1">
        <f>SUM(E21)</f>
        <v>5</v>
      </c>
      <c r="AK21" s="1">
        <f>SUM(E21,G21)</f>
        <v>5</v>
      </c>
      <c r="AL21" s="1">
        <f>SUM(E21,G21,I21)</f>
        <v>5</v>
      </c>
      <c r="AM21" s="1">
        <f>SUM(E21,G21,I21,K21)</f>
        <v>6</v>
      </c>
      <c r="AN21" s="12">
        <f>SUM(E21,G21,I21,K21,M21)</f>
        <v>8</v>
      </c>
      <c r="AO21" s="1">
        <f>SUM(E21,G21,I21,K21,M21,O21)</f>
        <v>11</v>
      </c>
      <c r="AP21" s="1">
        <f>SUM(E21,G21,I21,K21,M21,O21,Q21)</f>
        <v>11</v>
      </c>
      <c r="AQ21" s="1">
        <f>SUM(E21,G21,I21,K21,M21,O21,Q21,S21)</f>
        <v>13</v>
      </c>
      <c r="AR21" s="1">
        <f>SUM(E21,G21,I21,K21,M21,O21,Q21,S21,U21)</f>
        <v>14</v>
      </c>
      <c r="AS21" s="11">
        <f>SUM(E21,G21,I21,K21,M21,O21,Q21,S21,U21,W21)</f>
        <v>14</v>
      </c>
      <c r="AU21" s="2">
        <f>IF(Y21,ROUND(AJ21/Y21,3),-0.0000001)</f>
        <v>0.29399999999999998</v>
      </c>
      <c r="AV21" s="2">
        <f>IF(Z21,ROUND(AK21/Z21,3),-0.0000001)</f>
        <v>0.185</v>
      </c>
      <c r="AW21" s="2">
        <f>IF(AA21,ROUND(AL21/AA21,3),-0.0000001)</f>
        <v>0.13500000000000001</v>
      </c>
      <c r="AX21" s="2">
        <f>IF(AB21,ROUND(AM21/AB21,3),-0.0000001)</f>
        <v>0.113</v>
      </c>
      <c r="AY21" s="10">
        <f>IF(AC21,ROUND(AN21/AC21,3),-0.0000001)</f>
        <v>0.123</v>
      </c>
      <c r="AZ21" s="2">
        <f>IF(AD21,ROUND(AO21/AD21,3),-0.0000001)</f>
        <v>0.13800000000000001</v>
      </c>
      <c r="BA21" s="2">
        <f>IF(AE21,ROUND(AP21/AE21,3),-0.0000001)</f>
        <v>0.129</v>
      </c>
      <c r="BB21" s="2">
        <f>IF(AF21,ROUND(AQ21/AF21,3),-0.0000001)</f>
        <v>0.13</v>
      </c>
      <c r="BC21" s="2">
        <f>IF(AG21,ROUND(AR21/AG21,3),-0.0000001)</f>
        <v>0.124</v>
      </c>
      <c r="BD21" s="9">
        <f>IF(AH21,ROUND(AS21/AH21,3),-0.0000001)</f>
        <v>0.111</v>
      </c>
      <c r="BE21" s="19"/>
      <c r="BF21" s="8">
        <f>ROUND(AVERAGE(AU21:BD21,AU21:BD21),3)</f>
        <v>0.14799999999999999</v>
      </c>
      <c r="BG21" s="8">
        <f>ROUND(STDEV(AU21:BD21,AU21:BD21,3),4)</f>
        <v>0.62450000000000006</v>
      </c>
      <c r="BH21" s="7"/>
      <c r="BI21" s="7">
        <f>B21*AU21</f>
        <v>4.7039999999999997</v>
      </c>
      <c r="BJ21" s="7">
        <f>B21*AV21</f>
        <v>2.96</v>
      </c>
      <c r="BK21" s="7">
        <f>B21*AW21</f>
        <v>2.16</v>
      </c>
      <c r="BL21" s="7">
        <f>B21*AX21</f>
        <v>1.8080000000000001</v>
      </c>
      <c r="BM21" s="40">
        <f>B21*AY21</f>
        <v>1.968</v>
      </c>
      <c r="BN21" s="7">
        <f>B21*AZ21</f>
        <v>2.2080000000000002</v>
      </c>
      <c r="BO21" s="7">
        <f>B21*BA21</f>
        <v>2.0640000000000001</v>
      </c>
      <c r="BP21" s="7">
        <f>B21*BB21</f>
        <v>2.08</v>
      </c>
      <c r="BQ21" s="7">
        <f>B21*BC21</f>
        <v>1.984</v>
      </c>
      <c r="BR21" s="41">
        <f>B21*BD21</f>
        <v>1.776</v>
      </c>
      <c r="BS21" s="41">
        <f>ROUND(AVERAGE(BI21:BR21),4)</f>
        <v>2.3712</v>
      </c>
      <c r="BT21" s="41">
        <f>ROUND(STDEV(BI21:BR21,3),4)</f>
        <v>0.85919999999999996</v>
      </c>
      <c r="BU21" s="7"/>
      <c r="BV21" s="7">
        <f>BS21-BT21</f>
        <v>1.512</v>
      </c>
      <c r="BW21" s="7">
        <f>BS21+BT21</f>
        <v>3.2303999999999999</v>
      </c>
      <c r="BX21" s="7"/>
      <c r="BY21" s="6">
        <f>AU21-AV21</f>
        <v>0.10899999999999999</v>
      </c>
      <c r="BZ21" s="6">
        <f>AV21-AW21</f>
        <v>4.9999999999999989E-2</v>
      </c>
      <c r="CA21" s="6">
        <f>AW21-AX21</f>
        <v>2.2000000000000006E-2</v>
      </c>
      <c r="CB21" s="6">
        <f>AX21-AY21</f>
        <v>-9.999999999999995E-3</v>
      </c>
      <c r="CC21" s="6">
        <f>AY21-AZ21</f>
        <v>-1.5000000000000013E-2</v>
      </c>
      <c r="CD21" s="6">
        <f>AZ21-BA21</f>
        <v>9.000000000000008E-3</v>
      </c>
      <c r="CE21" s="6">
        <f>BA21-BB21</f>
        <v>-1.0000000000000009E-3</v>
      </c>
      <c r="CF21" s="6">
        <f>BB21-BC21</f>
        <v>6.0000000000000053E-3</v>
      </c>
      <c r="CG21" s="6">
        <f>BC21-BD21</f>
        <v>1.2999999999999998E-2</v>
      </c>
      <c r="CH21" s="5">
        <f>ROUND(AVERAGE(BY21:CG21),4)</f>
        <v>2.0299999999999999E-2</v>
      </c>
      <c r="CI21" s="5">
        <f>ROUND(STDEV(BY21:CG21,3),4)</f>
        <v>0.94289999999999996</v>
      </c>
      <c r="CJ21" s="4"/>
      <c r="CK21" s="3">
        <f>AU21-AY21</f>
        <v>0.17099999999999999</v>
      </c>
      <c r="CL21" s="2">
        <f>AY21-BD21</f>
        <v>1.1999999999999997E-2</v>
      </c>
      <c r="CM21" s="3">
        <f>AY21-BF21</f>
        <v>-2.4999999999999994E-2</v>
      </c>
      <c r="CN21" s="2">
        <f>BD21-BF21</f>
        <v>-3.6999999999999991E-2</v>
      </c>
      <c r="CO21" s="2">
        <f>CM21-CN21</f>
        <v>1.1999999999999997E-2</v>
      </c>
      <c r="CP21" s="2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1009</v>
      </c>
      <c r="B22" s="24">
        <v>26</v>
      </c>
      <c r="C22" s="24">
        <v>3</v>
      </c>
      <c r="D22" s="23">
        <v>23</v>
      </c>
      <c r="E22" s="22">
        <v>1</v>
      </c>
      <c r="F22" s="21">
        <v>20</v>
      </c>
      <c r="G22" s="22">
        <v>3</v>
      </c>
      <c r="H22" s="21">
        <v>19</v>
      </c>
      <c r="I22" s="22">
        <v>2</v>
      </c>
      <c r="J22" s="21">
        <v>15</v>
      </c>
      <c r="K22" s="22">
        <v>2</v>
      </c>
      <c r="L22" s="21">
        <v>18</v>
      </c>
      <c r="M22" s="22">
        <v>1</v>
      </c>
      <c r="N22" s="21">
        <v>17</v>
      </c>
      <c r="O22" s="22">
        <v>2</v>
      </c>
      <c r="P22" s="21">
        <v>12</v>
      </c>
      <c r="Q22" s="22">
        <v>1</v>
      </c>
      <c r="R22" s="21">
        <v>13</v>
      </c>
      <c r="S22" s="22">
        <v>0</v>
      </c>
      <c r="T22" s="21">
        <v>17</v>
      </c>
      <c r="U22" s="22">
        <v>2</v>
      </c>
      <c r="V22" s="21">
        <v>20</v>
      </c>
      <c r="W22" s="20">
        <v>2</v>
      </c>
      <c r="Y22" s="1">
        <f>SUM(D22)</f>
        <v>23</v>
      </c>
      <c r="Z22" s="1">
        <f>SUM(D22,F22)</f>
        <v>43</v>
      </c>
      <c r="AA22" s="1">
        <f>SUM(D22,F22,H22)</f>
        <v>62</v>
      </c>
      <c r="AB22" s="1">
        <f>SUM(D22,F22,H22,J22)</f>
        <v>77</v>
      </c>
      <c r="AC22" s="12">
        <f>SUM(D22,F22,H22,J22,L22)</f>
        <v>95</v>
      </c>
      <c r="AD22" s="1">
        <f>SUM(D22,F22,H22,J22,L22,N22)</f>
        <v>112</v>
      </c>
      <c r="AE22" s="1">
        <f>SUM(D22,F22,H22,J22,L22,N22,P22)</f>
        <v>124</v>
      </c>
      <c r="AF22" s="1">
        <f>SUM(D22,F22,H22,J22,L22,N22,P22,R22)</f>
        <v>137</v>
      </c>
      <c r="AG22" s="1">
        <f>SUM(D22,F22,H22,J22,L22,N22,P22,R22,T22)</f>
        <v>154</v>
      </c>
      <c r="AH22" s="11">
        <f>SUM(D22,F22,H22,J22,L22,N22,P22,R22,T22,V22)</f>
        <v>174</v>
      </c>
      <c r="AJ22" s="1">
        <f>SUM(E22)</f>
        <v>1</v>
      </c>
      <c r="AK22" s="1">
        <f>SUM(E22,G22)</f>
        <v>4</v>
      </c>
      <c r="AL22" s="1">
        <f>SUM(E22,G22,I22)</f>
        <v>6</v>
      </c>
      <c r="AM22" s="1">
        <f>SUM(E22,G22,I22,K22)</f>
        <v>8</v>
      </c>
      <c r="AN22" s="12">
        <f>SUM(E22,G22,I22,K22,M22)</f>
        <v>9</v>
      </c>
      <c r="AO22" s="1">
        <f>SUM(E22,G22,I22,K22,M22,O22)</f>
        <v>11</v>
      </c>
      <c r="AP22" s="1">
        <f>SUM(E22,G22,I22,K22,M22,O22,Q22)</f>
        <v>12</v>
      </c>
      <c r="AQ22" s="1">
        <f>SUM(E22,G22,I22,K22,M22,O22,Q22,S22)</f>
        <v>12</v>
      </c>
      <c r="AR22" s="1">
        <f>SUM(E22,G22,I22,K22,M22,O22,Q22,S22,U22)</f>
        <v>14</v>
      </c>
      <c r="AS22" s="11">
        <f>SUM(E22,G22,I22,K22,M22,O22,Q22,S22,U22,W22)</f>
        <v>16</v>
      </c>
      <c r="AU22" s="2">
        <f>IF(Y22,ROUND(AJ22/Y22,3),-0.0000001)</f>
        <v>4.2999999999999997E-2</v>
      </c>
      <c r="AV22" s="2">
        <f>IF(Z22,ROUND(AK22/Z22,3),-0.0000001)</f>
        <v>9.2999999999999999E-2</v>
      </c>
      <c r="AW22" s="2">
        <f>IF(AA22,ROUND(AL22/AA22,3),-0.0000001)</f>
        <v>9.7000000000000003E-2</v>
      </c>
      <c r="AX22" s="2">
        <f>IF(AB22,ROUND(AM22/AB22,3),-0.0000001)</f>
        <v>0.104</v>
      </c>
      <c r="AY22" s="10">
        <f>IF(AC22,ROUND(AN22/AC22,3),-0.0000001)</f>
        <v>9.5000000000000001E-2</v>
      </c>
      <c r="AZ22" s="2">
        <f>IF(AD22,ROUND(AO22/AD22,3),-0.0000001)</f>
        <v>9.8000000000000004E-2</v>
      </c>
      <c r="BA22" s="2">
        <f>IF(AE22,ROUND(AP22/AE22,3),-0.0000001)</f>
        <v>9.7000000000000003E-2</v>
      </c>
      <c r="BB22" s="2">
        <f>IF(AF22,ROUND(AQ22/AF22,3),-0.0000001)</f>
        <v>8.7999999999999995E-2</v>
      </c>
      <c r="BC22" s="2">
        <f>IF(AG22,ROUND(AR22/AG22,3),-0.0000001)</f>
        <v>9.0999999999999998E-2</v>
      </c>
      <c r="BD22" s="9">
        <f>IF(AH22,ROUND(AS22/AH22,3),-0.0000001)</f>
        <v>9.1999999999999998E-2</v>
      </c>
      <c r="BE22" s="19"/>
      <c r="BF22" s="8">
        <f>ROUND(AVERAGE(AU22:BD22,AU22:BD22),3)</f>
        <v>0.09</v>
      </c>
      <c r="BG22" s="8">
        <f>ROUND(STDEV(AU22:BD22,AU22:BD22,3),4)</f>
        <v>0.63529999999999998</v>
      </c>
      <c r="BH22" s="7"/>
      <c r="BI22" s="7">
        <f>B22*AU22</f>
        <v>1.1179999999999999</v>
      </c>
      <c r="BJ22" s="7">
        <f>B22*AV22</f>
        <v>2.4180000000000001</v>
      </c>
      <c r="BK22" s="7">
        <f>B22*AW22</f>
        <v>2.5220000000000002</v>
      </c>
      <c r="BL22" s="7">
        <f>B22*AX22</f>
        <v>2.7039999999999997</v>
      </c>
      <c r="BM22" s="40">
        <f>B22*AY22</f>
        <v>2.4700000000000002</v>
      </c>
      <c r="BN22" s="7">
        <f>B22*AZ22</f>
        <v>2.548</v>
      </c>
      <c r="BO22" s="7">
        <f>B22*BA22</f>
        <v>2.5220000000000002</v>
      </c>
      <c r="BP22" s="7">
        <f>B22*BB22</f>
        <v>2.2879999999999998</v>
      </c>
      <c r="BQ22" s="7">
        <f>B22*BC22</f>
        <v>2.3660000000000001</v>
      </c>
      <c r="BR22" s="41">
        <f>B22*BD22</f>
        <v>2.3919999999999999</v>
      </c>
      <c r="BS22" s="41">
        <f>ROUND(AVERAGE(BI22:BR22),4)</f>
        <v>2.3348</v>
      </c>
      <c r="BT22" s="41">
        <f>ROUND(STDEV(BI22:BR22,3),4)</f>
        <v>0.46539999999999998</v>
      </c>
      <c r="BU22" s="7"/>
      <c r="BV22" s="7">
        <f>BS22-BT22</f>
        <v>1.8694</v>
      </c>
      <c r="BW22" s="7">
        <f>BS22+BT22</f>
        <v>2.8001999999999998</v>
      </c>
      <c r="BX22" s="7"/>
      <c r="BY22" s="6">
        <f>AU22-AV22</f>
        <v>-0.05</v>
      </c>
      <c r="BZ22" s="6">
        <f>AV22-AW22</f>
        <v>-4.0000000000000036E-3</v>
      </c>
      <c r="CA22" s="6">
        <f>AW22-AX22</f>
        <v>-6.9999999999999923E-3</v>
      </c>
      <c r="CB22" s="6">
        <f>AX22-AY22</f>
        <v>8.9999999999999941E-3</v>
      </c>
      <c r="CC22" s="6">
        <f>AY22-AZ22</f>
        <v>-3.0000000000000027E-3</v>
      </c>
      <c r="CD22" s="6">
        <f>AZ22-BA22</f>
        <v>1.0000000000000009E-3</v>
      </c>
      <c r="CE22" s="6">
        <f>BA22-BB22</f>
        <v>9.000000000000008E-3</v>
      </c>
      <c r="CF22" s="6">
        <f>BB22-BC22</f>
        <v>-3.0000000000000027E-3</v>
      </c>
      <c r="CG22" s="6">
        <f>BC22-BD22</f>
        <v>-1.0000000000000009E-3</v>
      </c>
      <c r="CH22" s="5">
        <f>ROUND(AVERAGE(BY22:CG22),4)</f>
        <v>-5.4000000000000003E-3</v>
      </c>
      <c r="CI22" s="5">
        <f>ROUND(STDEV(BY22:CG22,3),4)</f>
        <v>0.95050000000000001</v>
      </c>
      <c r="CJ22" s="4"/>
      <c r="CK22" s="3">
        <f>AU22-AY22</f>
        <v>-5.2000000000000005E-2</v>
      </c>
      <c r="CL22" s="2">
        <f>AY22-BD22</f>
        <v>3.0000000000000027E-3</v>
      </c>
      <c r="CM22" s="3">
        <f>AY22-BF22</f>
        <v>5.0000000000000044E-3</v>
      </c>
      <c r="CN22" s="2">
        <f>BD22-BF22</f>
        <v>2.0000000000000018E-3</v>
      </c>
      <c r="CO22" s="2">
        <f>CM22-CN22</f>
        <v>3.0000000000000027E-3</v>
      </c>
      <c r="CP22" s="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1005</v>
      </c>
      <c r="B23" s="24">
        <v>21</v>
      </c>
      <c r="C23" s="24">
        <v>0</v>
      </c>
      <c r="D23" s="23">
        <v>15</v>
      </c>
      <c r="E23" s="22">
        <v>1</v>
      </c>
      <c r="F23" s="21">
        <v>16</v>
      </c>
      <c r="G23" s="22">
        <v>0</v>
      </c>
      <c r="H23" s="21">
        <v>20</v>
      </c>
      <c r="I23" s="22">
        <v>2</v>
      </c>
      <c r="J23" s="21">
        <v>17</v>
      </c>
      <c r="K23" s="22">
        <v>3</v>
      </c>
      <c r="L23" s="21">
        <v>18</v>
      </c>
      <c r="M23" s="22">
        <v>5</v>
      </c>
      <c r="N23" s="21">
        <v>15</v>
      </c>
      <c r="O23" s="22">
        <v>4</v>
      </c>
      <c r="P23" s="21">
        <v>12</v>
      </c>
      <c r="Q23" s="22">
        <v>2</v>
      </c>
      <c r="R23" s="21">
        <v>13</v>
      </c>
      <c r="S23" s="22">
        <v>1</v>
      </c>
      <c r="T23" s="21">
        <v>15</v>
      </c>
      <c r="U23" s="22">
        <v>1</v>
      </c>
      <c r="V23" s="21">
        <v>12</v>
      </c>
      <c r="W23" s="20">
        <v>4</v>
      </c>
      <c r="Y23" s="1">
        <f>SUM(D23)</f>
        <v>15</v>
      </c>
      <c r="Z23" s="1">
        <f>SUM(D23,F23)</f>
        <v>31</v>
      </c>
      <c r="AA23" s="1">
        <f>SUM(D23,F23,H23)</f>
        <v>51</v>
      </c>
      <c r="AB23" s="1">
        <f>SUM(D23,F23,H23,J23)</f>
        <v>68</v>
      </c>
      <c r="AC23" s="12">
        <f>SUM(D23,F23,H23,J23,L23)</f>
        <v>86</v>
      </c>
      <c r="AD23" s="1">
        <f>SUM(D23,F23,H23,J23,L23,N23)</f>
        <v>101</v>
      </c>
      <c r="AE23" s="1">
        <f>SUM(D23,F23,H23,J23,L23,N23,P23)</f>
        <v>113</v>
      </c>
      <c r="AF23" s="1">
        <f>SUM(D23,F23,H23,J23,L23,N23,P23,R23)</f>
        <v>126</v>
      </c>
      <c r="AG23" s="1">
        <f>SUM(D23,F23,H23,J23,L23,N23,P23,R23,T23)</f>
        <v>141</v>
      </c>
      <c r="AH23" s="11">
        <f>SUM(D23,F23,H23,J23,L23,N23,P23,R23,T23,V23)</f>
        <v>153</v>
      </c>
      <c r="AJ23" s="1">
        <f>SUM(E23)</f>
        <v>1</v>
      </c>
      <c r="AK23" s="1">
        <f>SUM(E23,G23)</f>
        <v>1</v>
      </c>
      <c r="AL23" s="1">
        <f>SUM(E23,G23,I23)</f>
        <v>3</v>
      </c>
      <c r="AM23" s="1">
        <f>SUM(E23,G23,I23,K23)</f>
        <v>6</v>
      </c>
      <c r="AN23" s="12">
        <f>SUM(E23,G23,I23,K23,M23)</f>
        <v>11</v>
      </c>
      <c r="AO23" s="1">
        <f>SUM(E23,G23,I23,K23,M23,O23)</f>
        <v>15</v>
      </c>
      <c r="AP23" s="1">
        <f>SUM(E23,G23,I23,K23,M23,O23,Q23)</f>
        <v>17</v>
      </c>
      <c r="AQ23" s="1">
        <f>SUM(E23,G23,I23,K23,M23,O23,Q23,S23)</f>
        <v>18</v>
      </c>
      <c r="AR23" s="1">
        <f>SUM(E23,G23,I23,K23,M23,O23,Q23,S23,U23)</f>
        <v>19</v>
      </c>
      <c r="AS23" s="11">
        <f>SUM(E23,G23,I23,K23,M23,O23,Q23,S23,U23,W23)</f>
        <v>23</v>
      </c>
      <c r="AU23" s="2">
        <f>IF(Y23,ROUND(AJ23/Y23,3),-0.0000001)</f>
        <v>6.7000000000000004E-2</v>
      </c>
      <c r="AV23" s="2">
        <f>IF(Z23,ROUND(AK23/Z23,3),-0.0000001)</f>
        <v>3.2000000000000001E-2</v>
      </c>
      <c r="AW23" s="2">
        <f>IF(AA23,ROUND(AL23/AA23,3),-0.0000001)</f>
        <v>5.8999999999999997E-2</v>
      </c>
      <c r="AX23" s="2">
        <f>IF(AB23,ROUND(AM23/AB23,3),-0.0000001)</f>
        <v>8.7999999999999995E-2</v>
      </c>
      <c r="AY23" s="10">
        <f>IF(AC23,ROUND(AN23/AC23,3),-0.0000001)</f>
        <v>0.128</v>
      </c>
      <c r="AZ23" s="2">
        <f>IF(AD23,ROUND(AO23/AD23,3),-0.0000001)</f>
        <v>0.14899999999999999</v>
      </c>
      <c r="BA23" s="2">
        <f>IF(AE23,ROUND(AP23/AE23,3),-0.0000001)</f>
        <v>0.15</v>
      </c>
      <c r="BB23" s="2">
        <f>IF(AF23,ROUND(AQ23/AF23,3),-0.0000001)</f>
        <v>0.14299999999999999</v>
      </c>
      <c r="BC23" s="2">
        <f>IF(AG23,ROUND(AR23/AG23,3),-0.0000001)</f>
        <v>0.13500000000000001</v>
      </c>
      <c r="BD23" s="9">
        <f>IF(AH23,ROUND(AS23/AH23,3),-0.0000001)</f>
        <v>0.15</v>
      </c>
      <c r="BE23" s="19"/>
      <c r="BF23" s="8">
        <f>ROUND(AVERAGE(AU23:BD23,AU23:BD23),3)</f>
        <v>0.11</v>
      </c>
      <c r="BG23" s="8">
        <f>ROUND(STDEV(AU23:BD23,AU23:BD23,3),4)</f>
        <v>0.63200000000000001</v>
      </c>
      <c r="BH23" s="7"/>
      <c r="BI23" s="7">
        <f>B23*AU23</f>
        <v>1.407</v>
      </c>
      <c r="BJ23" s="7">
        <f>B23*AV23</f>
        <v>0.67200000000000004</v>
      </c>
      <c r="BK23" s="7">
        <f>B23*AW23</f>
        <v>1.2389999999999999</v>
      </c>
      <c r="BL23" s="7">
        <f>B23*AX23</f>
        <v>1.8479999999999999</v>
      </c>
      <c r="BM23" s="40">
        <f>B23*AY23</f>
        <v>2.6880000000000002</v>
      </c>
      <c r="BN23" s="7">
        <f>B23*AZ23</f>
        <v>3.129</v>
      </c>
      <c r="BO23" s="7">
        <f>B23*BA23</f>
        <v>3.15</v>
      </c>
      <c r="BP23" s="7">
        <f>B23*BB23</f>
        <v>3.0029999999999997</v>
      </c>
      <c r="BQ23" s="7">
        <f>B23*BC23</f>
        <v>2.835</v>
      </c>
      <c r="BR23" s="41">
        <f>B23*BD23</f>
        <v>3.15</v>
      </c>
      <c r="BS23" s="41">
        <f>ROUND(AVERAGE(BI23:BR23),4)</f>
        <v>2.3121</v>
      </c>
      <c r="BT23" s="41">
        <f>ROUND(STDEV(BI23:BR23,3),4)</f>
        <v>0.90939999999999999</v>
      </c>
      <c r="BU23" s="7"/>
      <c r="BV23" s="7">
        <f>BS23-BT23</f>
        <v>1.4027000000000001</v>
      </c>
      <c r="BW23" s="7">
        <f>BS23+BT23</f>
        <v>3.2214999999999998</v>
      </c>
      <c r="BX23" s="7"/>
      <c r="BY23" s="6">
        <f>AU23-AV23</f>
        <v>3.5000000000000003E-2</v>
      </c>
      <c r="BZ23" s="6">
        <f>AV23-AW23</f>
        <v>-2.6999999999999996E-2</v>
      </c>
      <c r="CA23" s="6">
        <f>AW23-AX23</f>
        <v>-2.8999999999999998E-2</v>
      </c>
      <c r="CB23" s="6">
        <f>AX23-AY23</f>
        <v>-4.0000000000000008E-2</v>
      </c>
      <c r="CC23" s="6">
        <f>AY23-AZ23</f>
        <v>-2.0999999999999991E-2</v>
      </c>
      <c r="CD23" s="6">
        <f>AZ23-BA23</f>
        <v>-1.0000000000000009E-3</v>
      </c>
      <c r="CE23" s="6">
        <f>BA23-BB23</f>
        <v>7.0000000000000062E-3</v>
      </c>
      <c r="CF23" s="6">
        <f>BB23-BC23</f>
        <v>7.9999999999999793E-3</v>
      </c>
      <c r="CG23" s="6">
        <f>BC23-BD23</f>
        <v>-1.4999999999999986E-2</v>
      </c>
      <c r="CH23" s="5">
        <f>ROUND(AVERAGE(BY23:CG23),4)</f>
        <v>-9.1999999999999998E-3</v>
      </c>
      <c r="CI23" s="5">
        <f>ROUND(STDEV(BY23:CG23,3),4)</f>
        <v>0.95189999999999997</v>
      </c>
      <c r="CJ23" s="4"/>
      <c r="CK23" s="3">
        <f>AU23-AY23</f>
        <v>-6.0999999999999999E-2</v>
      </c>
      <c r="CL23" s="2">
        <f>AY23-BD23</f>
        <v>-2.1999999999999992E-2</v>
      </c>
      <c r="CM23" s="3">
        <f>AY23-BF23</f>
        <v>1.8000000000000002E-2</v>
      </c>
      <c r="CN23" s="2">
        <f>BD23-BF23</f>
        <v>3.9999999999999994E-2</v>
      </c>
      <c r="CO23" s="2">
        <f>CM23-CN23</f>
        <v>-2.1999999999999992E-2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1010</v>
      </c>
      <c r="B24" s="24">
        <v>19</v>
      </c>
      <c r="C24" s="24">
        <v>1</v>
      </c>
      <c r="D24" s="23">
        <v>16</v>
      </c>
      <c r="E24" s="22">
        <v>0</v>
      </c>
      <c r="F24" s="21">
        <v>18</v>
      </c>
      <c r="G24" s="22">
        <v>4</v>
      </c>
      <c r="H24" s="21">
        <v>20</v>
      </c>
      <c r="I24" s="22">
        <v>3</v>
      </c>
      <c r="J24" s="21">
        <v>12</v>
      </c>
      <c r="K24" s="22">
        <v>3</v>
      </c>
      <c r="L24" s="21">
        <v>14</v>
      </c>
      <c r="M24" s="22">
        <v>3</v>
      </c>
      <c r="N24" s="21">
        <v>15</v>
      </c>
      <c r="O24" s="22">
        <v>0</v>
      </c>
      <c r="P24" s="21">
        <v>26</v>
      </c>
      <c r="Q24" s="22">
        <v>2</v>
      </c>
      <c r="R24" s="21">
        <v>19</v>
      </c>
      <c r="S24" s="22">
        <v>2</v>
      </c>
      <c r="T24" s="21">
        <v>14</v>
      </c>
      <c r="U24" s="22">
        <v>1</v>
      </c>
      <c r="V24" s="21">
        <v>19</v>
      </c>
      <c r="W24" s="20">
        <v>3</v>
      </c>
      <c r="Y24" s="1">
        <f>SUM(D24)</f>
        <v>16</v>
      </c>
      <c r="Z24" s="1">
        <f>SUM(D24,F24)</f>
        <v>34</v>
      </c>
      <c r="AA24" s="1">
        <f>SUM(D24,F24,H24)</f>
        <v>54</v>
      </c>
      <c r="AB24" s="1">
        <f>SUM(D24,F24,H24,J24)</f>
        <v>66</v>
      </c>
      <c r="AC24" s="12">
        <f>SUM(D24,F24,H24,J24,L24)</f>
        <v>80</v>
      </c>
      <c r="AD24" s="1">
        <f>SUM(D24,F24,H24,J24,L24,N24)</f>
        <v>95</v>
      </c>
      <c r="AE24" s="1">
        <f>SUM(D24,F24,H24,J24,L24,N24,P24)</f>
        <v>121</v>
      </c>
      <c r="AF24" s="1">
        <f>SUM(D24,F24,H24,J24,L24,N24,P24,R24)</f>
        <v>140</v>
      </c>
      <c r="AG24" s="1">
        <f>SUM(D24,F24,H24,J24,L24,N24,P24,R24,T24)</f>
        <v>154</v>
      </c>
      <c r="AH24" s="11">
        <f>SUM(D24,F24,H24,J24,L24,N24,P24,R24,T24,V24)</f>
        <v>173</v>
      </c>
      <c r="AJ24" s="1">
        <f>SUM(E24)</f>
        <v>0</v>
      </c>
      <c r="AK24" s="1">
        <f>SUM(E24,G24)</f>
        <v>4</v>
      </c>
      <c r="AL24" s="1">
        <f>SUM(E24,G24,I24)</f>
        <v>7</v>
      </c>
      <c r="AM24" s="1">
        <f>SUM(E24,G24,I24,K24)</f>
        <v>10</v>
      </c>
      <c r="AN24" s="12">
        <f>SUM(E24,G24,I24,K24,M24)</f>
        <v>13</v>
      </c>
      <c r="AO24" s="1">
        <f>SUM(E24,G24,I24,K24,M24,O24)</f>
        <v>13</v>
      </c>
      <c r="AP24" s="1">
        <f>SUM(E24,G24,I24,K24,M24,O24,Q24)</f>
        <v>15</v>
      </c>
      <c r="AQ24" s="1">
        <f>SUM(E24,G24,I24,K24,M24,O24,Q24,S24)</f>
        <v>17</v>
      </c>
      <c r="AR24" s="1">
        <f>SUM(E24,G24,I24,K24,M24,O24,Q24,S24,U24)</f>
        <v>18</v>
      </c>
      <c r="AS24" s="11">
        <f>SUM(E24,G24,I24,K24,M24,O24,Q24,S24,U24,W24)</f>
        <v>21</v>
      </c>
      <c r="AU24" s="2">
        <f>IF(Y24,ROUND(AJ24/Y24,3),-0.0000001)</f>
        <v>0</v>
      </c>
      <c r="AV24" s="2">
        <f>IF(Z24,ROUND(AK24/Z24,3),-0.0000001)</f>
        <v>0.11799999999999999</v>
      </c>
      <c r="AW24" s="2">
        <f>IF(AA24,ROUND(AL24/AA24,3),-0.0000001)</f>
        <v>0.13</v>
      </c>
      <c r="AX24" s="2">
        <f>IF(AB24,ROUND(AM24/AB24,3),-0.0000001)</f>
        <v>0.152</v>
      </c>
      <c r="AY24" s="10">
        <f>IF(AC24,ROUND(AN24/AC24,3),-0.0000001)</f>
        <v>0.16300000000000001</v>
      </c>
      <c r="AZ24" s="2">
        <f>IF(AD24,ROUND(AO24/AD24,3),-0.0000001)</f>
        <v>0.13700000000000001</v>
      </c>
      <c r="BA24" s="2">
        <f>IF(AE24,ROUND(AP24/AE24,3),-0.0000001)</f>
        <v>0.124</v>
      </c>
      <c r="BB24" s="2">
        <f>IF(AF24,ROUND(AQ24/AF24,3),-0.0000001)</f>
        <v>0.121</v>
      </c>
      <c r="BC24" s="2">
        <f>IF(AG24,ROUND(AR24/AG24,3),-0.0000001)</f>
        <v>0.11700000000000001</v>
      </c>
      <c r="BD24" s="9">
        <f>IF(AH24,ROUND(AS24/AH24,3),-0.0000001)</f>
        <v>0.121</v>
      </c>
      <c r="BE24" s="19"/>
      <c r="BF24" s="8">
        <f>ROUND(AVERAGE(AU24:BD24,AU24:BD24),3)</f>
        <v>0.11799999999999999</v>
      </c>
      <c r="BG24" s="8">
        <f>ROUND(STDEV(AU24:BD24,AU24:BD24,3),4)</f>
        <v>0.63019999999999998</v>
      </c>
      <c r="BH24" s="7"/>
      <c r="BI24" s="7">
        <f>B24*AU24</f>
        <v>0</v>
      </c>
      <c r="BJ24" s="7">
        <f>B24*AV24</f>
        <v>2.242</v>
      </c>
      <c r="BK24" s="7">
        <f>B24*AW24</f>
        <v>2.4700000000000002</v>
      </c>
      <c r="BL24" s="7">
        <f>B24*AX24</f>
        <v>2.8879999999999999</v>
      </c>
      <c r="BM24" s="40">
        <f>B24*AY24</f>
        <v>3.097</v>
      </c>
      <c r="BN24" s="7">
        <f>B24*AZ24</f>
        <v>2.6030000000000002</v>
      </c>
      <c r="BO24" s="7">
        <f>B24*BA24</f>
        <v>2.3559999999999999</v>
      </c>
      <c r="BP24" s="7">
        <f>B24*BB24</f>
        <v>2.2989999999999999</v>
      </c>
      <c r="BQ24" s="7">
        <f>B24*BC24</f>
        <v>2.2230000000000003</v>
      </c>
      <c r="BR24" s="41">
        <f>B24*BD24</f>
        <v>2.2989999999999999</v>
      </c>
      <c r="BS24" s="41">
        <f>ROUND(AVERAGE(BI24:BR24),4)</f>
        <v>2.2477</v>
      </c>
      <c r="BT24" s="41">
        <f>ROUND(STDEV(BI24:BR24,3),4)</f>
        <v>0.83009999999999995</v>
      </c>
      <c r="BU24" s="7"/>
      <c r="BV24" s="7">
        <f>BS24-BT24</f>
        <v>1.4176000000000002</v>
      </c>
      <c r="BW24" s="7">
        <f>BS24+BT24</f>
        <v>3.0777999999999999</v>
      </c>
      <c r="BX24" s="7"/>
      <c r="BY24" s="6">
        <f>AU24-AV24</f>
        <v>-0.11799999999999999</v>
      </c>
      <c r="BZ24" s="6">
        <f>AV24-AW24</f>
        <v>-1.2000000000000011E-2</v>
      </c>
      <c r="CA24" s="6">
        <f>AW24-AX24</f>
        <v>-2.1999999999999992E-2</v>
      </c>
      <c r="CB24" s="6">
        <f>AX24-AY24</f>
        <v>-1.100000000000001E-2</v>
      </c>
      <c r="CC24" s="6">
        <f>AY24-AZ24</f>
        <v>2.5999999999999995E-2</v>
      </c>
      <c r="CD24" s="6">
        <f>AZ24-BA24</f>
        <v>1.3000000000000012E-2</v>
      </c>
      <c r="CE24" s="6">
        <f>BA24-BB24</f>
        <v>3.0000000000000027E-3</v>
      </c>
      <c r="CF24" s="6">
        <f>BB24-BC24</f>
        <v>3.9999999999999897E-3</v>
      </c>
      <c r="CG24" s="6">
        <f>BC24-BD24</f>
        <v>-3.9999999999999897E-3</v>
      </c>
      <c r="CH24" s="5">
        <f>ROUND(AVERAGE(BY24:CG24),4)</f>
        <v>-1.34E-2</v>
      </c>
      <c r="CI24" s="5">
        <f>ROUND(STDEV(BY24:CG24,3),4)</f>
        <v>0.95369999999999999</v>
      </c>
      <c r="CJ24" s="4"/>
      <c r="CK24" s="3">
        <f>AU24-AY24</f>
        <v>-0.16300000000000001</v>
      </c>
      <c r="CL24" s="2">
        <f>AY24-BD24</f>
        <v>4.200000000000001E-2</v>
      </c>
      <c r="CM24" s="3">
        <f>AY24-BF24</f>
        <v>4.5000000000000012E-2</v>
      </c>
      <c r="CN24" s="2">
        <f>BD24-BF24</f>
        <v>3.0000000000000027E-3</v>
      </c>
      <c r="CO24" s="2">
        <f>CM24-CN24</f>
        <v>4.200000000000001E-2</v>
      </c>
      <c r="CP24" s="2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1013</v>
      </c>
      <c r="B25" s="24">
        <v>18</v>
      </c>
      <c r="C25" s="24">
        <v>4</v>
      </c>
      <c r="D25" s="23">
        <v>17</v>
      </c>
      <c r="E25" s="22">
        <v>3</v>
      </c>
      <c r="F25" s="21">
        <v>17</v>
      </c>
      <c r="G25" s="22">
        <v>2</v>
      </c>
      <c r="H25" s="21">
        <v>17</v>
      </c>
      <c r="I25" s="22">
        <v>3</v>
      </c>
      <c r="J25" s="21">
        <v>16</v>
      </c>
      <c r="K25" s="22">
        <v>0</v>
      </c>
      <c r="L25" s="21">
        <v>24</v>
      </c>
      <c r="M25" s="22">
        <v>2</v>
      </c>
      <c r="N25" s="21">
        <v>16</v>
      </c>
      <c r="O25" s="22">
        <v>1</v>
      </c>
      <c r="P25" s="21">
        <v>15</v>
      </c>
      <c r="Q25" s="22">
        <v>1</v>
      </c>
      <c r="R25" s="21">
        <v>16</v>
      </c>
      <c r="S25" s="22">
        <v>2</v>
      </c>
      <c r="T25" s="21">
        <v>13</v>
      </c>
      <c r="U25" s="22">
        <v>1</v>
      </c>
      <c r="V25" s="21">
        <v>12</v>
      </c>
      <c r="W25" s="20">
        <v>1</v>
      </c>
      <c r="Y25" s="1">
        <f>SUM(D25)</f>
        <v>17</v>
      </c>
      <c r="Z25" s="1">
        <f>SUM(D25,F25)</f>
        <v>34</v>
      </c>
      <c r="AA25" s="1">
        <f>SUM(D25,F25,H25)</f>
        <v>51</v>
      </c>
      <c r="AB25" s="1">
        <f>SUM(D25,F25,H25,J25)</f>
        <v>67</v>
      </c>
      <c r="AC25" s="12">
        <f>SUM(D25,F25,H25,J25,L25)</f>
        <v>91</v>
      </c>
      <c r="AD25" s="1">
        <f>SUM(D25,F25,H25,J25,L25,N25)</f>
        <v>107</v>
      </c>
      <c r="AE25" s="1">
        <f>SUM(D25,F25,H25,J25,L25,N25,P25)</f>
        <v>122</v>
      </c>
      <c r="AF25" s="1">
        <f>SUM(D25,F25,H25,J25,L25,N25,P25,R25)</f>
        <v>138</v>
      </c>
      <c r="AG25" s="1">
        <f>SUM(D25,F25,H25,J25,L25,N25,P25,R25,T25)</f>
        <v>151</v>
      </c>
      <c r="AH25" s="11">
        <f>SUM(D25,F25,H25,J25,L25,N25,P25,R25,T25,V25)</f>
        <v>163</v>
      </c>
      <c r="AJ25" s="1">
        <f>SUM(E25)</f>
        <v>3</v>
      </c>
      <c r="AK25" s="1">
        <f>SUM(E25,G25)</f>
        <v>5</v>
      </c>
      <c r="AL25" s="1">
        <f>SUM(E25,G25,I25)</f>
        <v>8</v>
      </c>
      <c r="AM25" s="1">
        <f>SUM(E25,G25,I25,K25)</f>
        <v>8</v>
      </c>
      <c r="AN25" s="12">
        <f>SUM(E25,G25,I25,K25,M25)</f>
        <v>10</v>
      </c>
      <c r="AO25" s="1">
        <f>SUM(E25,G25,I25,K25,M25,O25)</f>
        <v>11</v>
      </c>
      <c r="AP25" s="1">
        <f>SUM(E25,G25,I25,K25,M25,O25,Q25)</f>
        <v>12</v>
      </c>
      <c r="AQ25" s="1">
        <f>SUM(E25,G25,I25,K25,M25,O25,Q25,S25)</f>
        <v>14</v>
      </c>
      <c r="AR25" s="1">
        <f>SUM(E25,G25,I25,K25,M25,O25,Q25,S25,U25)</f>
        <v>15</v>
      </c>
      <c r="AS25" s="11">
        <f>SUM(E25,G25,I25,K25,M25,O25,Q25,S25,U25,W25)</f>
        <v>16</v>
      </c>
      <c r="AU25" s="2">
        <f>IF(Y25,ROUND(AJ25/Y25,3),-0.0000001)</f>
        <v>0.17599999999999999</v>
      </c>
      <c r="AV25" s="2">
        <f>IF(Z25,ROUND(AK25/Z25,3),-0.0000001)</f>
        <v>0.14699999999999999</v>
      </c>
      <c r="AW25" s="2">
        <f>IF(AA25,ROUND(AL25/AA25,3),-0.0000001)</f>
        <v>0.157</v>
      </c>
      <c r="AX25" s="2">
        <f>IF(AB25,ROUND(AM25/AB25,3),-0.0000001)</f>
        <v>0.11899999999999999</v>
      </c>
      <c r="AY25" s="10">
        <f>IF(AC25,ROUND(AN25/AC25,3),-0.0000001)</f>
        <v>0.11</v>
      </c>
      <c r="AZ25" s="2">
        <f>IF(AD25,ROUND(AO25/AD25,3),-0.0000001)</f>
        <v>0.10299999999999999</v>
      </c>
      <c r="BA25" s="2">
        <f>IF(AE25,ROUND(AP25/AE25,3),-0.0000001)</f>
        <v>9.8000000000000004E-2</v>
      </c>
      <c r="BB25" s="2">
        <f>IF(AF25,ROUND(AQ25/AF25,3),-0.0000001)</f>
        <v>0.10100000000000001</v>
      </c>
      <c r="BC25" s="2">
        <f>IF(AG25,ROUND(AR25/AG25,3),-0.0000001)</f>
        <v>9.9000000000000005E-2</v>
      </c>
      <c r="BD25" s="9">
        <f>IF(AH25,ROUND(AS25/AH25,3),-0.0000001)</f>
        <v>9.8000000000000004E-2</v>
      </c>
      <c r="BE25" s="19"/>
      <c r="BF25" s="8">
        <f>ROUND(AVERAGE(AU25:BD25,AU25:BD25),3)</f>
        <v>0.121</v>
      </c>
      <c r="BG25" s="8">
        <f>ROUND(STDEV(AU25:BD25,AU25:BD25,3),4)</f>
        <v>0.62890000000000001</v>
      </c>
      <c r="BH25" s="7"/>
      <c r="BI25" s="7">
        <f>B25*AU25</f>
        <v>3.1679999999999997</v>
      </c>
      <c r="BJ25" s="7">
        <f>B25*AV25</f>
        <v>2.6459999999999999</v>
      </c>
      <c r="BK25" s="7">
        <f>B25*AW25</f>
        <v>2.8260000000000001</v>
      </c>
      <c r="BL25" s="7">
        <f>B25*AX25</f>
        <v>2.1419999999999999</v>
      </c>
      <c r="BM25" s="40">
        <f>B25*AY25</f>
        <v>1.98</v>
      </c>
      <c r="BN25" s="7">
        <f>B25*AZ25</f>
        <v>1.8539999999999999</v>
      </c>
      <c r="BO25" s="7">
        <f>B25*BA25</f>
        <v>1.764</v>
      </c>
      <c r="BP25" s="7">
        <f>B25*BB25</f>
        <v>1.8180000000000001</v>
      </c>
      <c r="BQ25" s="7">
        <f>B25*BC25</f>
        <v>1.782</v>
      </c>
      <c r="BR25" s="41">
        <f>B25*BD25</f>
        <v>1.764</v>
      </c>
      <c r="BS25" s="41">
        <f>ROUND(AVERAGE(BI25:BR25),4)</f>
        <v>2.1743999999999999</v>
      </c>
      <c r="BT25" s="41">
        <f>ROUND(STDEV(BI25:BR25,3),4)</f>
        <v>0.54890000000000005</v>
      </c>
      <c r="BU25" s="7"/>
      <c r="BV25" s="7">
        <f>BS25-BT25</f>
        <v>1.6254999999999997</v>
      </c>
      <c r="BW25" s="7">
        <f>BS25+BT25</f>
        <v>2.7233000000000001</v>
      </c>
      <c r="BX25" s="7"/>
      <c r="BY25" s="6">
        <f>AU25-AV25</f>
        <v>2.8999999999999998E-2</v>
      </c>
      <c r="BZ25" s="6">
        <f>AV25-AW25</f>
        <v>-1.0000000000000009E-2</v>
      </c>
      <c r="CA25" s="6">
        <f>AW25-AX25</f>
        <v>3.8000000000000006E-2</v>
      </c>
      <c r="CB25" s="6">
        <f>AX25-AY25</f>
        <v>8.9999999999999941E-3</v>
      </c>
      <c r="CC25" s="6">
        <f>AY25-AZ25</f>
        <v>7.0000000000000062E-3</v>
      </c>
      <c r="CD25" s="6">
        <f>AZ25-BA25</f>
        <v>4.9999999999999906E-3</v>
      </c>
      <c r="CE25" s="6">
        <f>BA25-BB25</f>
        <v>-3.0000000000000027E-3</v>
      </c>
      <c r="CF25" s="6">
        <f>BB25-BC25</f>
        <v>2.0000000000000018E-3</v>
      </c>
      <c r="CG25" s="6">
        <f>BC25-BD25</f>
        <v>1.0000000000000009E-3</v>
      </c>
      <c r="CH25" s="5">
        <f>ROUND(AVERAGE(BY25:CG25),4)</f>
        <v>8.6999999999999994E-3</v>
      </c>
      <c r="CI25" s="5">
        <f>ROUND(STDEV(BY25:CG25,3),4)</f>
        <v>0.94610000000000005</v>
      </c>
      <c r="CJ25" s="4"/>
      <c r="CK25" s="3">
        <f>AU25-AY25</f>
        <v>6.5999999999999989E-2</v>
      </c>
      <c r="CL25" s="2">
        <f>AY25-BD25</f>
        <v>1.1999999999999997E-2</v>
      </c>
      <c r="CM25" s="3">
        <f>AY25-BF25</f>
        <v>-1.0999999999999996E-2</v>
      </c>
      <c r="CN25" s="2">
        <f>BD25-BF25</f>
        <v>-2.2999999999999993E-2</v>
      </c>
      <c r="CO25" s="2">
        <f>CM25-CN25</f>
        <v>1.1999999999999997E-2</v>
      </c>
      <c r="CP25" s="2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16</v>
      </c>
      <c r="B26" s="17">
        <v>12</v>
      </c>
      <c r="C26" s="17">
        <v>1</v>
      </c>
      <c r="D26" s="16">
        <v>9</v>
      </c>
      <c r="E26" s="15">
        <v>2</v>
      </c>
      <c r="F26" s="14">
        <v>16</v>
      </c>
      <c r="G26" s="15">
        <v>2</v>
      </c>
      <c r="H26" s="14">
        <v>10</v>
      </c>
      <c r="I26" s="15">
        <v>1</v>
      </c>
      <c r="J26" s="14">
        <v>13</v>
      </c>
      <c r="K26" s="15">
        <v>2</v>
      </c>
      <c r="L26" s="14">
        <v>15</v>
      </c>
      <c r="M26" s="15">
        <v>4</v>
      </c>
      <c r="N26" s="14">
        <v>10</v>
      </c>
      <c r="O26" s="15">
        <v>2</v>
      </c>
      <c r="P26" s="14">
        <v>10</v>
      </c>
      <c r="Q26" s="15">
        <v>2</v>
      </c>
      <c r="R26" s="14">
        <v>11</v>
      </c>
      <c r="S26" s="15">
        <v>4</v>
      </c>
      <c r="T26" s="14">
        <v>17</v>
      </c>
      <c r="U26" s="15">
        <v>2</v>
      </c>
      <c r="V26" s="14">
        <v>9</v>
      </c>
      <c r="W26" s="13">
        <v>0</v>
      </c>
      <c r="Y26" s="1">
        <f>SUM(D26)</f>
        <v>9</v>
      </c>
      <c r="Z26" s="1">
        <f>SUM(D26,F26)</f>
        <v>25</v>
      </c>
      <c r="AA26" s="1">
        <f>SUM(D26,F26,H26)</f>
        <v>35</v>
      </c>
      <c r="AB26" s="1">
        <f>SUM(D26,F26,H26,J26)</f>
        <v>48</v>
      </c>
      <c r="AC26" s="12">
        <f>SUM(D26,F26,H26,J26,L26)</f>
        <v>63</v>
      </c>
      <c r="AD26" s="1">
        <f>SUM(D26,F26,H26,J26,L26,N26)</f>
        <v>73</v>
      </c>
      <c r="AE26" s="1">
        <f>SUM(D26,F26,H26,J26,L26,N26,P26)</f>
        <v>83</v>
      </c>
      <c r="AF26" s="1">
        <f>SUM(D26,F26,H26,J26,L26,N26,P26,R26)</f>
        <v>94</v>
      </c>
      <c r="AG26" s="1">
        <f>SUM(D26,F26,H26,J26,L26,N26,P26,R26,T26)</f>
        <v>111</v>
      </c>
      <c r="AH26" s="11">
        <f>SUM(D26,F26,H26,J26,L26,N26,P26,R26,T26,V26)</f>
        <v>120</v>
      </c>
      <c r="AJ26" s="1">
        <f>SUM(E26)</f>
        <v>2</v>
      </c>
      <c r="AK26" s="1">
        <f>SUM(E26,G26)</f>
        <v>4</v>
      </c>
      <c r="AL26" s="1">
        <f>SUM(E26,G26,I26)</f>
        <v>5</v>
      </c>
      <c r="AM26" s="1">
        <f>SUM(E26,G26,I26,K26)</f>
        <v>7</v>
      </c>
      <c r="AN26" s="12">
        <f>SUM(E26,G26,I26,K26,M26)</f>
        <v>11</v>
      </c>
      <c r="AO26" s="1">
        <f>SUM(E26,G26,I26,K26,M26,O26)</f>
        <v>13</v>
      </c>
      <c r="AP26" s="1">
        <f>SUM(E26,G26,I26,K26,M26,O26,Q26)</f>
        <v>15</v>
      </c>
      <c r="AQ26" s="1">
        <f>SUM(E26,G26,I26,K26,M26,O26,Q26,S26)</f>
        <v>19</v>
      </c>
      <c r="AR26" s="1">
        <f>SUM(E26,G26,I26,K26,M26,O26,Q26,S26,U26)</f>
        <v>21</v>
      </c>
      <c r="AS26" s="11">
        <f>SUM(E26,G26,I26,K26,M26,O26,Q26,S26,U26,W26)</f>
        <v>21</v>
      </c>
      <c r="AU26" s="2">
        <f>IF(Y26,ROUND(AJ26/Y26,3),-0.0000001)</f>
        <v>0.222</v>
      </c>
      <c r="AV26" s="2">
        <f>IF(Z26,ROUND(AK26/Z26,3),-0.0000001)</f>
        <v>0.16</v>
      </c>
      <c r="AW26" s="2">
        <f>IF(AA26,ROUND(AL26/AA26,3),-0.0000001)</f>
        <v>0.14299999999999999</v>
      </c>
      <c r="AX26" s="2">
        <f>IF(AB26,ROUND(AM26/AB26,3),-0.0000001)</f>
        <v>0.14599999999999999</v>
      </c>
      <c r="AY26" s="10">
        <f>IF(AC26,ROUND(AN26/AC26,3),-0.0000001)</f>
        <v>0.17499999999999999</v>
      </c>
      <c r="AZ26" s="2">
        <f>IF(AD26,ROUND(AO26/AD26,3),-0.0000001)</f>
        <v>0.17799999999999999</v>
      </c>
      <c r="BA26" s="2">
        <f>IF(AE26,ROUND(AP26/AE26,3),-0.0000001)</f>
        <v>0.18099999999999999</v>
      </c>
      <c r="BB26" s="2">
        <f>IF(AF26,ROUND(AQ26/AF26,3),-0.0000001)</f>
        <v>0.20200000000000001</v>
      </c>
      <c r="BC26" s="2">
        <f>IF(AG26,ROUND(AR26/AG26,3),-0.0000001)</f>
        <v>0.189</v>
      </c>
      <c r="BD26" s="9">
        <f>IF(AH26,ROUND(AS26/AH26,3),-0.0000001)</f>
        <v>0.17499999999999999</v>
      </c>
      <c r="BE26" s="19"/>
      <c r="BF26" s="8">
        <f>ROUND(AVERAGE(AU26:BD26,AU26:BD26),3)</f>
        <v>0.17699999999999999</v>
      </c>
      <c r="BG26" s="8">
        <f>ROUND(STDEV(AU26:BD26,AU26:BD26,3),4)</f>
        <v>0.61639999999999995</v>
      </c>
      <c r="BH26" s="7"/>
      <c r="BI26" s="7">
        <f>B26*AU26</f>
        <v>2.6640000000000001</v>
      </c>
      <c r="BJ26" s="7">
        <f>B26*AV26</f>
        <v>1.92</v>
      </c>
      <c r="BK26" s="7">
        <f>B26*AW26</f>
        <v>1.7159999999999997</v>
      </c>
      <c r="BL26" s="7">
        <f>B26*AX26</f>
        <v>1.7519999999999998</v>
      </c>
      <c r="BM26" s="40">
        <f>B26*AY26</f>
        <v>2.0999999999999996</v>
      </c>
      <c r="BN26" s="7">
        <f>B26*AZ26</f>
        <v>2.1360000000000001</v>
      </c>
      <c r="BO26" s="7">
        <f>B26*BA26</f>
        <v>2.1719999999999997</v>
      </c>
      <c r="BP26" s="7">
        <f>B26*BB26</f>
        <v>2.4240000000000004</v>
      </c>
      <c r="BQ26" s="7">
        <f>B26*BC26</f>
        <v>2.2679999999999998</v>
      </c>
      <c r="BR26" s="41">
        <f>B26*BD26</f>
        <v>2.0999999999999996</v>
      </c>
      <c r="BS26" s="41">
        <f>ROUND(AVERAGE(BI26:BR26),4)</f>
        <v>2.1252</v>
      </c>
      <c r="BT26" s="41">
        <f>ROUND(STDEV(BI26:BR26,3),4)</f>
        <v>0.3805</v>
      </c>
      <c r="BU26" s="7"/>
      <c r="BV26" s="7">
        <f>BS26-BT26</f>
        <v>1.7446999999999999</v>
      </c>
      <c r="BW26" s="7">
        <f>BS26+BT26</f>
        <v>2.5057</v>
      </c>
      <c r="BX26" s="7"/>
      <c r="BY26" s="6">
        <f>AU26-AV26</f>
        <v>6.2E-2</v>
      </c>
      <c r="BZ26" s="6">
        <f>AV26-AW26</f>
        <v>1.7000000000000015E-2</v>
      </c>
      <c r="CA26" s="6">
        <f>AW26-AX26</f>
        <v>-3.0000000000000027E-3</v>
      </c>
      <c r="CB26" s="6">
        <f>AX26-AY26</f>
        <v>-2.8999999999999998E-2</v>
      </c>
      <c r="CC26" s="6">
        <f>AY26-AZ26</f>
        <v>-3.0000000000000027E-3</v>
      </c>
      <c r="CD26" s="6">
        <f>AZ26-BA26</f>
        <v>-3.0000000000000027E-3</v>
      </c>
      <c r="CE26" s="6">
        <f>BA26-BB26</f>
        <v>-2.1000000000000019E-2</v>
      </c>
      <c r="CF26" s="6">
        <f>BB26-BC26</f>
        <v>1.3000000000000012E-2</v>
      </c>
      <c r="CG26" s="6">
        <f>BC26-BD26</f>
        <v>1.4000000000000012E-2</v>
      </c>
      <c r="CH26" s="5">
        <f>ROUND(AVERAGE(BY26:CG26),4)</f>
        <v>5.1999999999999998E-3</v>
      </c>
      <c r="CI26" s="5">
        <f>ROUND(STDEV(BY26:CG26,3),4)</f>
        <v>0.94740000000000002</v>
      </c>
      <c r="CJ26" s="4"/>
      <c r="CK26" s="3">
        <f>AU26-AY26</f>
        <v>4.7000000000000014E-2</v>
      </c>
      <c r="CL26" s="2">
        <f>AY26-BD26</f>
        <v>0</v>
      </c>
      <c r="CM26" s="3">
        <f>AY26-BF26</f>
        <v>-2.0000000000000018E-3</v>
      </c>
      <c r="CN26" s="2">
        <f>BD26-BF26</f>
        <v>-2.0000000000000018E-3</v>
      </c>
      <c r="CO26" s="2">
        <f>CM26-CN26</f>
        <v>0</v>
      </c>
      <c r="CP26" s="2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3103</v>
      </c>
      <c r="B27" s="17">
        <v>23</v>
      </c>
      <c r="C27" s="17">
        <v>4</v>
      </c>
      <c r="D27" s="16">
        <v>25</v>
      </c>
      <c r="E27" s="15">
        <v>1</v>
      </c>
      <c r="F27" s="14">
        <v>13</v>
      </c>
      <c r="G27" s="15">
        <v>0</v>
      </c>
      <c r="H27" s="14">
        <v>15</v>
      </c>
      <c r="I27" s="15">
        <v>2</v>
      </c>
      <c r="J27" s="14">
        <v>17</v>
      </c>
      <c r="K27" s="15">
        <v>3</v>
      </c>
      <c r="L27" s="14">
        <v>18</v>
      </c>
      <c r="M27" s="15">
        <v>4</v>
      </c>
      <c r="N27" s="14">
        <v>18</v>
      </c>
      <c r="O27" s="15">
        <v>2</v>
      </c>
      <c r="P27" s="14">
        <v>7</v>
      </c>
      <c r="Q27" s="15">
        <v>0</v>
      </c>
      <c r="R27" s="14">
        <v>9</v>
      </c>
      <c r="S27" s="15">
        <v>2</v>
      </c>
      <c r="T27" s="14">
        <v>14</v>
      </c>
      <c r="U27" s="15">
        <v>3</v>
      </c>
      <c r="V27" s="14">
        <v>19</v>
      </c>
      <c r="W27" s="13">
        <v>3</v>
      </c>
      <c r="Y27" s="1">
        <f>SUM(D27)</f>
        <v>25</v>
      </c>
      <c r="Z27" s="1">
        <f>SUM(D27,F27)</f>
        <v>38</v>
      </c>
      <c r="AA27" s="1">
        <f>SUM(D27,F27,H27)</f>
        <v>53</v>
      </c>
      <c r="AB27" s="1">
        <f>SUM(D27,F27,H27,J27)</f>
        <v>70</v>
      </c>
      <c r="AC27" s="12">
        <f>SUM(D27,F27,H27,J27,L27)</f>
        <v>88</v>
      </c>
      <c r="AD27" s="1">
        <f>SUM(D27,F27,H27,J27,L27,N27)</f>
        <v>106</v>
      </c>
      <c r="AE27" s="1">
        <f>SUM(D27,F27,H27,J27,L27,N27,P27)</f>
        <v>113</v>
      </c>
      <c r="AF27" s="1">
        <f>SUM(D27,F27,H27,J27,L27,N27,P27,R27)</f>
        <v>122</v>
      </c>
      <c r="AG27" s="1">
        <f>SUM(D27,F27,H27,J27,L27,N27,P27,R27,T27)</f>
        <v>136</v>
      </c>
      <c r="AH27" s="11">
        <f>SUM(D27,F27,H27,J27,L27,N27,P27,R27,T27,V27)</f>
        <v>155</v>
      </c>
      <c r="AJ27" s="1">
        <f>SUM(E27)</f>
        <v>1</v>
      </c>
      <c r="AK27" s="1">
        <f>SUM(E27,G27)</f>
        <v>1</v>
      </c>
      <c r="AL27" s="1">
        <f>SUM(E27,G27,I27)</f>
        <v>3</v>
      </c>
      <c r="AM27" s="1">
        <f>SUM(E27,G27,I27,K27)</f>
        <v>6</v>
      </c>
      <c r="AN27" s="12">
        <f>SUM(E27,G27,I27,K27,M27)</f>
        <v>10</v>
      </c>
      <c r="AO27" s="1">
        <f>SUM(E27,G27,I27,K27,M27,O27)</f>
        <v>12</v>
      </c>
      <c r="AP27" s="1">
        <f>SUM(E27,G27,I27,K27,M27,O27,Q27)</f>
        <v>12</v>
      </c>
      <c r="AQ27" s="1">
        <f>SUM(E27,G27,I27,K27,M27,O27,Q27,S27)</f>
        <v>14</v>
      </c>
      <c r="AR27" s="1">
        <f>SUM(E27,G27,I27,K27,M27,O27,Q27,S27,U27)</f>
        <v>17</v>
      </c>
      <c r="AS27" s="11">
        <f>SUM(E27,G27,I27,K27,M27,O27,Q27,S27,U27,W27)</f>
        <v>20</v>
      </c>
      <c r="AU27" s="2">
        <f>IF(Y27,ROUND(AJ27/Y27,3),-0.0000001)</f>
        <v>0.04</v>
      </c>
      <c r="AV27" s="2">
        <f>IF(Z27,ROUND(AK27/Z27,3),-0.0000001)</f>
        <v>2.5999999999999999E-2</v>
      </c>
      <c r="AW27" s="2">
        <f>IF(AA27,ROUND(AL27/AA27,3),-0.0000001)</f>
        <v>5.7000000000000002E-2</v>
      </c>
      <c r="AX27" s="2">
        <f>IF(AB27,ROUND(AM27/AB27,3),-0.0000001)</f>
        <v>8.5999999999999993E-2</v>
      </c>
      <c r="AY27" s="10">
        <f>IF(AC27,ROUND(AN27/AC27,3),-0.0000001)</f>
        <v>0.114</v>
      </c>
      <c r="AZ27" s="2">
        <f>IF(AD27,ROUND(AO27/AD27,3),-0.0000001)</f>
        <v>0.113</v>
      </c>
      <c r="BA27" s="2">
        <f>IF(AE27,ROUND(AP27/AE27,3),-0.0000001)</f>
        <v>0.106</v>
      </c>
      <c r="BB27" s="2">
        <f>IF(AF27,ROUND(AQ27/AF27,3),-0.0000001)</f>
        <v>0.115</v>
      </c>
      <c r="BC27" s="2">
        <f>IF(AG27,ROUND(AR27/AG27,3),-0.0000001)</f>
        <v>0.125</v>
      </c>
      <c r="BD27" s="9">
        <f>IF(AH27,ROUND(AS27/AH27,3),-0.0000001)</f>
        <v>0.129</v>
      </c>
      <c r="BE27" s="19"/>
      <c r="BF27" s="8">
        <f>ROUND(AVERAGE(AU27:BD27,AU27:BD27),3)</f>
        <v>9.0999999999999998E-2</v>
      </c>
      <c r="BG27" s="8">
        <f>ROUND(STDEV(AU27:BD27,AU27:BD27,3),4)</f>
        <v>0.63580000000000003</v>
      </c>
      <c r="BH27" s="7"/>
      <c r="BI27" s="7">
        <f>B27*AU27</f>
        <v>0.92</v>
      </c>
      <c r="BJ27" s="7">
        <f>B27*AV27</f>
        <v>0.59799999999999998</v>
      </c>
      <c r="BK27" s="7">
        <f>B27*AW27</f>
        <v>1.3109999999999999</v>
      </c>
      <c r="BL27" s="7">
        <f>B27*AX27</f>
        <v>1.9779999999999998</v>
      </c>
      <c r="BM27" s="40">
        <f>B27*AY27</f>
        <v>2.6219999999999999</v>
      </c>
      <c r="BN27" s="7">
        <f>B27*AZ27</f>
        <v>2.5990000000000002</v>
      </c>
      <c r="BO27" s="7">
        <f>B27*BA27</f>
        <v>2.4379999999999997</v>
      </c>
      <c r="BP27" s="7">
        <f>B27*BB27</f>
        <v>2.645</v>
      </c>
      <c r="BQ27" s="7">
        <f>B27*BC27</f>
        <v>2.875</v>
      </c>
      <c r="BR27" s="41">
        <f>B27*BD27</f>
        <v>2.9670000000000001</v>
      </c>
      <c r="BS27" s="41">
        <f>ROUND(AVERAGE(BI27:BR27),4)</f>
        <v>2.0952999999999999</v>
      </c>
      <c r="BT27" s="41">
        <f>ROUND(STDEV(BI27:BR27,3),4)</f>
        <v>0.85529999999999995</v>
      </c>
      <c r="BU27" s="7"/>
      <c r="BV27" s="7">
        <f>BS27-BT27</f>
        <v>1.24</v>
      </c>
      <c r="BW27" s="7">
        <f>BS27+BT27</f>
        <v>2.9505999999999997</v>
      </c>
      <c r="BX27" s="7"/>
      <c r="BY27" s="6">
        <f>AU27-AV27</f>
        <v>1.4000000000000002E-2</v>
      </c>
      <c r="BZ27" s="6">
        <f>AV27-AW27</f>
        <v>-3.1000000000000003E-2</v>
      </c>
      <c r="CA27" s="6">
        <f>AW27-AX27</f>
        <v>-2.8999999999999991E-2</v>
      </c>
      <c r="CB27" s="6">
        <f>AX27-AY27</f>
        <v>-2.8000000000000011E-2</v>
      </c>
      <c r="CC27" s="6">
        <f>AY27-AZ27</f>
        <v>1.0000000000000009E-3</v>
      </c>
      <c r="CD27" s="6">
        <f>AZ27-BA27</f>
        <v>7.0000000000000062E-3</v>
      </c>
      <c r="CE27" s="6">
        <f>BA27-BB27</f>
        <v>-9.000000000000008E-3</v>
      </c>
      <c r="CF27" s="6">
        <f>BB27-BC27</f>
        <v>-9.999999999999995E-3</v>
      </c>
      <c r="CG27" s="6">
        <f>BC27-BD27</f>
        <v>-4.0000000000000036E-3</v>
      </c>
      <c r="CH27" s="5">
        <f>ROUND(AVERAGE(BY27:CG27),4)</f>
        <v>-9.9000000000000008E-3</v>
      </c>
      <c r="CI27" s="5">
        <f>ROUND(STDEV(BY27:CG27,3),4)</f>
        <v>0.95189999999999997</v>
      </c>
      <c r="CJ27" s="4"/>
      <c r="CK27" s="3">
        <f>AU27-AY27</f>
        <v>-7.400000000000001E-2</v>
      </c>
      <c r="CL27" s="2">
        <f>AY27-BD27</f>
        <v>-1.4999999999999999E-2</v>
      </c>
      <c r="CM27" s="3">
        <f>AY27-BF27</f>
        <v>2.3000000000000007E-2</v>
      </c>
      <c r="CN27" s="2">
        <f>BD27-BF27</f>
        <v>3.8000000000000006E-2</v>
      </c>
      <c r="CO27" s="2">
        <f>CM27-CN27</f>
        <v>-1.4999999999999999E-2</v>
      </c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4200</v>
      </c>
      <c r="B28" s="24">
        <v>10</v>
      </c>
      <c r="C28" s="24">
        <v>1</v>
      </c>
      <c r="D28" s="23">
        <v>8</v>
      </c>
      <c r="E28" s="22">
        <v>2</v>
      </c>
      <c r="F28" s="21">
        <v>7</v>
      </c>
      <c r="G28" s="22">
        <v>0</v>
      </c>
      <c r="H28" s="21">
        <v>14</v>
      </c>
      <c r="I28" s="22">
        <v>4</v>
      </c>
      <c r="J28" s="21">
        <v>7</v>
      </c>
      <c r="K28" s="22">
        <v>2</v>
      </c>
      <c r="L28" s="21">
        <v>6</v>
      </c>
      <c r="M28" s="22">
        <v>0</v>
      </c>
      <c r="N28" s="21">
        <v>11</v>
      </c>
      <c r="O28" s="22">
        <v>4</v>
      </c>
      <c r="P28" s="21">
        <v>3</v>
      </c>
      <c r="Q28" s="22">
        <v>0</v>
      </c>
      <c r="R28" s="21">
        <v>12</v>
      </c>
      <c r="S28" s="22">
        <v>0</v>
      </c>
      <c r="T28" s="21">
        <v>9</v>
      </c>
      <c r="U28" s="22">
        <v>2</v>
      </c>
      <c r="V28" s="21">
        <v>10</v>
      </c>
      <c r="W28" s="20">
        <v>3</v>
      </c>
      <c r="Y28" s="1">
        <f>SUM(D28)</f>
        <v>8</v>
      </c>
      <c r="Z28" s="1">
        <f>SUM(D28,F28)</f>
        <v>15</v>
      </c>
      <c r="AA28" s="1">
        <f>SUM(D28,F28,H28)</f>
        <v>29</v>
      </c>
      <c r="AB28" s="1">
        <f>SUM(D28,F28,H28,J28)</f>
        <v>36</v>
      </c>
      <c r="AC28" s="12">
        <f>SUM(D28,F28,H28,J28,L28)</f>
        <v>42</v>
      </c>
      <c r="AD28" s="1">
        <f>SUM(D28,F28,H28,J28,L28,N28)</f>
        <v>53</v>
      </c>
      <c r="AE28" s="1">
        <f>SUM(D28,F28,H28,J28,L28,N28,P28)</f>
        <v>56</v>
      </c>
      <c r="AF28" s="1">
        <f>SUM(D28,F28,H28,J28,L28,N28,P28,R28)</f>
        <v>68</v>
      </c>
      <c r="AG28" s="1">
        <f>SUM(D28,F28,H28,J28,L28,N28,P28,R28,T28)</f>
        <v>77</v>
      </c>
      <c r="AH28" s="11">
        <f>SUM(D28,F28,H28,J28,L28,N28,P28,R28,T28,V28)</f>
        <v>87</v>
      </c>
      <c r="AJ28" s="1">
        <f>SUM(E28)</f>
        <v>2</v>
      </c>
      <c r="AK28" s="1">
        <f>SUM(E28,G28)</f>
        <v>2</v>
      </c>
      <c r="AL28" s="1">
        <f>SUM(E28,G28,I28)</f>
        <v>6</v>
      </c>
      <c r="AM28" s="1">
        <f>SUM(E28,G28,I28,K28)</f>
        <v>8</v>
      </c>
      <c r="AN28" s="12">
        <f>SUM(E28,G28,I28,K28,M28)</f>
        <v>8</v>
      </c>
      <c r="AO28" s="1">
        <f>SUM(E28,G28,I28,K28,M28,O28)</f>
        <v>12</v>
      </c>
      <c r="AP28" s="1">
        <f>SUM(E28,G28,I28,K28,M28,O28,Q28)</f>
        <v>12</v>
      </c>
      <c r="AQ28" s="1">
        <f>SUM(E28,G28,I28,K28,M28,O28,Q28,S28)</f>
        <v>12</v>
      </c>
      <c r="AR28" s="1">
        <f>SUM(E28,G28,I28,K28,M28,O28,Q28,S28,U28)</f>
        <v>14</v>
      </c>
      <c r="AS28" s="11">
        <f>SUM(E28,G28,I28,K28,M28,O28,Q28,S28,U28,W28)</f>
        <v>17</v>
      </c>
      <c r="AU28" s="2">
        <f>IF(Y28,ROUND(AJ28/Y28,3),-0.0000001)</f>
        <v>0.25</v>
      </c>
      <c r="AV28" s="2">
        <f>IF(Z28,ROUND(AK28/Z28,3),-0.0000001)</f>
        <v>0.13300000000000001</v>
      </c>
      <c r="AW28" s="2">
        <f>IF(AA28,ROUND(AL28/AA28,3),-0.0000001)</f>
        <v>0.20699999999999999</v>
      </c>
      <c r="AX28" s="2">
        <f>IF(AB28,ROUND(AM28/AB28,3),-0.0000001)</f>
        <v>0.222</v>
      </c>
      <c r="AY28" s="10">
        <f>IF(AC28,ROUND(AN28/AC28,3),-0.0000001)</f>
        <v>0.19</v>
      </c>
      <c r="AZ28" s="2">
        <f>IF(AD28,ROUND(AO28/AD28,3),-0.0000001)</f>
        <v>0.22600000000000001</v>
      </c>
      <c r="BA28" s="2">
        <f>IF(AE28,ROUND(AP28/AE28,3),-0.0000001)</f>
        <v>0.214</v>
      </c>
      <c r="BB28" s="2">
        <f>IF(AF28,ROUND(AQ28/AF28,3),-0.0000001)</f>
        <v>0.17599999999999999</v>
      </c>
      <c r="BC28" s="2">
        <f>IF(AG28,ROUND(AR28/AG28,3),-0.0000001)</f>
        <v>0.182</v>
      </c>
      <c r="BD28" s="9">
        <f>IF(AH28,ROUND(AS28/AH28,3),-0.0000001)</f>
        <v>0.19500000000000001</v>
      </c>
      <c r="BE28" s="19"/>
      <c r="BF28" s="8">
        <f>ROUND(AVERAGE(AU28:BD28,AU28:BD28),3)</f>
        <v>0.2</v>
      </c>
      <c r="BG28" s="8">
        <f>ROUND(STDEV(AU28:BD28,AU28:BD28,3),4)</f>
        <v>0.6119</v>
      </c>
      <c r="BH28" s="7"/>
      <c r="BI28" s="7">
        <f>B28*AU28</f>
        <v>2.5</v>
      </c>
      <c r="BJ28" s="7">
        <f>B28*AV28</f>
        <v>1.33</v>
      </c>
      <c r="BK28" s="7">
        <f>B28*AW28</f>
        <v>2.0699999999999998</v>
      </c>
      <c r="BL28" s="7">
        <f>B28*AX28</f>
        <v>2.2200000000000002</v>
      </c>
      <c r="BM28" s="40">
        <f>B28*AY28</f>
        <v>1.9</v>
      </c>
      <c r="BN28" s="7">
        <f>B28*AZ28</f>
        <v>2.2600000000000002</v>
      </c>
      <c r="BO28" s="7">
        <f>B28*BA28</f>
        <v>2.14</v>
      </c>
      <c r="BP28" s="7">
        <f>B28*BB28</f>
        <v>1.7599999999999998</v>
      </c>
      <c r="BQ28" s="7">
        <f>B28*BC28</f>
        <v>1.8199999999999998</v>
      </c>
      <c r="BR28" s="41">
        <f>B28*BD28</f>
        <v>1.9500000000000002</v>
      </c>
      <c r="BS28" s="41">
        <f>ROUND(AVERAGE(BI28:BR28),4)</f>
        <v>1.9950000000000001</v>
      </c>
      <c r="BT28" s="41">
        <f>ROUND(STDEV(BI28:BR28,3),4)</f>
        <v>0.43130000000000002</v>
      </c>
      <c r="BU28" s="7"/>
      <c r="BV28" s="7">
        <f>BS28-BT28</f>
        <v>1.5637000000000001</v>
      </c>
      <c r="BW28" s="7">
        <f>BS28+BT28</f>
        <v>2.4263000000000003</v>
      </c>
      <c r="BX28" s="7"/>
      <c r="BY28" s="6">
        <f>AU28-AV28</f>
        <v>0.11699999999999999</v>
      </c>
      <c r="BZ28" s="6">
        <f>AV28-AW28</f>
        <v>-7.3999999999999982E-2</v>
      </c>
      <c r="CA28" s="6">
        <f>AW28-AX28</f>
        <v>-1.5000000000000013E-2</v>
      </c>
      <c r="CB28" s="6">
        <f>AX28-AY28</f>
        <v>3.2000000000000001E-2</v>
      </c>
      <c r="CC28" s="6">
        <f>AY28-AZ28</f>
        <v>-3.6000000000000004E-2</v>
      </c>
      <c r="CD28" s="6">
        <f>AZ28-BA28</f>
        <v>1.2000000000000011E-2</v>
      </c>
      <c r="CE28" s="6">
        <f>BA28-BB28</f>
        <v>3.8000000000000006E-2</v>
      </c>
      <c r="CF28" s="6">
        <f>BB28-BC28</f>
        <v>-6.0000000000000053E-3</v>
      </c>
      <c r="CG28" s="6">
        <f>BC28-BD28</f>
        <v>-1.3000000000000012E-2</v>
      </c>
      <c r="CH28" s="5">
        <f>ROUND(AVERAGE(BY28:CG28),4)</f>
        <v>6.1000000000000004E-3</v>
      </c>
      <c r="CI28" s="5">
        <f>ROUND(STDEV(BY28:CG28,3),4)</f>
        <v>0.94810000000000005</v>
      </c>
      <c r="CJ28" s="4"/>
      <c r="CK28" s="3">
        <f>AU28-AY28</f>
        <v>0.06</v>
      </c>
      <c r="CL28" s="2">
        <f>AY28-BD28</f>
        <v>-5.0000000000000044E-3</v>
      </c>
      <c r="CM28" s="3">
        <f>AY28-BF28</f>
        <v>-1.0000000000000009E-2</v>
      </c>
      <c r="CN28" s="2">
        <f>BD28-BF28</f>
        <v>-5.0000000000000044E-3</v>
      </c>
      <c r="CO28" s="2">
        <f>CM28-CN28</f>
        <v>-5.0000000000000044E-3</v>
      </c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1103</v>
      </c>
      <c r="B29" s="24">
        <v>10</v>
      </c>
      <c r="C29" s="24">
        <v>1</v>
      </c>
      <c r="D29" s="23">
        <v>16</v>
      </c>
      <c r="E29" s="22">
        <v>4</v>
      </c>
      <c r="F29" s="21">
        <v>14</v>
      </c>
      <c r="G29" s="22">
        <v>4</v>
      </c>
      <c r="H29" s="21">
        <v>14</v>
      </c>
      <c r="I29" s="22">
        <v>2</v>
      </c>
      <c r="J29" s="21">
        <v>13</v>
      </c>
      <c r="K29" s="22">
        <v>3</v>
      </c>
      <c r="L29" s="21">
        <v>15</v>
      </c>
      <c r="M29" s="22">
        <v>0</v>
      </c>
      <c r="N29" s="21">
        <v>26</v>
      </c>
      <c r="O29" s="22">
        <v>2</v>
      </c>
      <c r="P29" s="21">
        <v>13</v>
      </c>
      <c r="Q29" s="22">
        <v>2</v>
      </c>
      <c r="R29" s="21">
        <v>21</v>
      </c>
      <c r="S29" s="22">
        <v>3</v>
      </c>
      <c r="T29" s="21">
        <v>11</v>
      </c>
      <c r="U29" s="22">
        <v>3</v>
      </c>
      <c r="V29" s="21">
        <v>18</v>
      </c>
      <c r="W29" s="20">
        <v>2</v>
      </c>
      <c r="Y29" s="1">
        <f>SUM(D29)</f>
        <v>16</v>
      </c>
      <c r="Z29" s="1">
        <f>SUM(D29,F29)</f>
        <v>30</v>
      </c>
      <c r="AA29" s="1">
        <f>SUM(D29,F29,H29)</f>
        <v>44</v>
      </c>
      <c r="AB29" s="1">
        <f>SUM(D29,F29,H29,J29)</f>
        <v>57</v>
      </c>
      <c r="AC29" s="12">
        <f>SUM(D29,F29,H29,J29,L29)</f>
        <v>72</v>
      </c>
      <c r="AD29" s="1">
        <f>SUM(D29,F29,H29,J29,L29,N29)</f>
        <v>98</v>
      </c>
      <c r="AE29" s="1">
        <f>SUM(D29,F29,H29,J29,L29,N29,P29)</f>
        <v>111</v>
      </c>
      <c r="AF29" s="1">
        <f>SUM(D29,F29,H29,J29,L29,N29,P29,R29)</f>
        <v>132</v>
      </c>
      <c r="AG29" s="1">
        <f>SUM(D29,F29,H29,J29,L29,N29,P29,R29,T29)</f>
        <v>143</v>
      </c>
      <c r="AH29" s="11">
        <f>SUM(D29,F29,H29,J29,L29,N29,P29,R29,T29,V29)</f>
        <v>161</v>
      </c>
      <c r="AJ29" s="1">
        <f>SUM(E29)</f>
        <v>4</v>
      </c>
      <c r="AK29" s="1">
        <f>SUM(E29,G29)</f>
        <v>8</v>
      </c>
      <c r="AL29" s="1">
        <f>SUM(E29,G29,I29)</f>
        <v>10</v>
      </c>
      <c r="AM29" s="1">
        <f>SUM(E29,G29,I29,K29)</f>
        <v>13</v>
      </c>
      <c r="AN29" s="12">
        <f>SUM(E29,G29,I29,K29,M29)</f>
        <v>13</v>
      </c>
      <c r="AO29" s="1">
        <f>SUM(E29,G29,I29,K29,M29,O29)</f>
        <v>15</v>
      </c>
      <c r="AP29" s="1">
        <f>SUM(E29,G29,I29,K29,M29,O29,Q29)</f>
        <v>17</v>
      </c>
      <c r="AQ29" s="1">
        <f>SUM(E29,G29,I29,K29,M29,O29,Q29,S29)</f>
        <v>20</v>
      </c>
      <c r="AR29" s="1">
        <f>SUM(E29,G29,I29,K29,M29,O29,Q29,S29,U29)</f>
        <v>23</v>
      </c>
      <c r="AS29" s="11">
        <f>SUM(E29,G29,I29,K29,M29,O29,Q29,S29,U29,W29)</f>
        <v>25</v>
      </c>
      <c r="AU29" s="2">
        <f>IF(Y29,ROUND(AJ29/Y29,3),-0.0000001)</f>
        <v>0.25</v>
      </c>
      <c r="AV29" s="2">
        <f>IF(Z29,ROUND(AK29/Z29,3),-0.0000001)</f>
        <v>0.26700000000000002</v>
      </c>
      <c r="AW29" s="2">
        <f>IF(AA29,ROUND(AL29/AA29,3),-0.0000001)</f>
        <v>0.22700000000000001</v>
      </c>
      <c r="AX29" s="2">
        <f>IF(AB29,ROUND(AM29/AB29,3),-0.0000001)</f>
        <v>0.22800000000000001</v>
      </c>
      <c r="AY29" s="10">
        <f>IF(AC29,ROUND(AN29/AC29,3),-0.0000001)</f>
        <v>0.18099999999999999</v>
      </c>
      <c r="AZ29" s="2">
        <f>IF(AD29,ROUND(AO29/AD29,3),-0.0000001)</f>
        <v>0.153</v>
      </c>
      <c r="BA29" s="2">
        <f>IF(AE29,ROUND(AP29/AE29,3),-0.0000001)</f>
        <v>0.153</v>
      </c>
      <c r="BB29" s="2">
        <f>IF(AF29,ROUND(AQ29/AF29,3),-0.0000001)</f>
        <v>0.152</v>
      </c>
      <c r="BC29" s="2">
        <f>IF(AG29,ROUND(AR29/AG29,3),-0.0000001)</f>
        <v>0.161</v>
      </c>
      <c r="BD29" s="9">
        <f>IF(AH29,ROUND(AS29/AH29,3),-0.0000001)</f>
        <v>0.155</v>
      </c>
      <c r="BE29" s="19"/>
      <c r="BF29" s="8">
        <f>ROUND(AVERAGE(AU29:BD29,AU29:BD29),3)</f>
        <v>0.193</v>
      </c>
      <c r="BG29" s="8">
        <f>ROUND(STDEV(AU29:BD29,AU29:BD29,3),4)</f>
        <v>0.61409999999999998</v>
      </c>
      <c r="BH29" s="7"/>
      <c r="BI29" s="7">
        <f>B29*AU29</f>
        <v>2.5</v>
      </c>
      <c r="BJ29" s="7">
        <f>B29*AV29</f>
        <v>2.67</v>
      </c>
      <c r="BK29" s="7">
        <f>B29*AW29</f>
        <v>2.27</v>
      </c>
      <c r="BL29" s="7">
        <f>B29*AX29</f>
        <v>2.2800000000000002</v>
      </c>
      <c r="BM29" s="40">
        <f>B29*AY29</f>
        <v>1.81</v>
      </c>
      <c r="BN29" s="7">
        <f>B29*AZ29</f>
        <v>1.53</v>
      </c>
      <c r="BO29" s="7">
        <f>B29*BA29</f>
        <v>1.53</v>
      </c>
      <c r="BP29" s="7">
        <f>B29*BB29</f>
        <v>1.52</v>
      </c>
      <c r="BQ29" s="7">
        <f>B29*BC29</f>
        <v>1.61</v>
      </c>
      <c r="BR29" s="41">
        <f>B29*BD29</f>
        <v>1.55</v>
      </c>
      <c r="BS29" s="41">
        <f>ROUND(AVERAGE(BI29:BR29),4)</f>
        <v>1.927</v>
      </c>
      <c r="BT29" s="41">
        <f>ROUND(STDEV(BI29:BR29,3),4)</f>
        <v>0.53910000000000002</v>
      </c>
      <c r="BU29" s="7"/>
      <c r="BV29" s="7">
        <f>BS29-BT29</f>
        <v>1.3879000000000001</v>
      </c>
      <c r="BW29" s="7">
        <f>BS29+BT29</f>
        <v>2.4661</v>
      </c>
      <c r="BX29" s="7"/>
      <c r="BY29" s="6">
        <f>AU29-AV29</f>
        <v>-1.7000000000000015E-2</v>
      </c>
      <c r="BZ29" s="6">
        <f>AV29-AW29</f>
        <v>4.0000000000000008E-2</v>
      </c>
      <c r="CA29" s="6">
        <f>AW29-AX29</f>
        <v>-1.0000000000000009E-3</v>
      </c>
      <c r="CB29" s="6">
        <f>AX29-AY29</f>
        <v>4.7000000000000014E-2</v>
      </c>
      <c r="CC29" s="6">
        <f>AY29-AZ29</f>
        <v>2.7999999999999997E-2</v>
      </c>
      <c r="CD29" s="6">
        <f>AZ29-BA29</f>
        <v>0</v>
      </c>
      <c r="CE29" s="6">
        <f>BA29-BB29</f>
        <v>1.0000000000000009E-3</v>
      </c>
      <c r="CF29" s="6">
        <f>BB29-BC29</f>
        <v>-9.000000000000008E-3</v>
      </c>
      <c r="CG29" s="6">
        <f>BC29-BD29</f>
        <v>6.0000000000000053E-3</v>
      </c>
      <c r="CH29" s="5">
        <f>ROUND(AVERAGE(BY29:CG29),4)</f>
        <v>1.06E-2</v>
      </c>
      <c r="CI29" s="5">
        <f>ROUND(STDEV(BY29:CG29,3),4)</f>
        <v>0.9456</v>
      </c>
      <c r="CJ29" s="4"/>
      <c r="CK29" s="3">
        <f>AU29-AY29</f>
        <v>6.9000000000000006E-2</v>
      </c>
      <c r="CL29" s="2">
        <f>AY29-BD29</f>
        <v>2.5999999999999995E-2</v>
      </c>
      <c r="CM29" s="3">
        <f>AY29-BF29</f>
        <v>-1.2000000000000011E-2</v>
      </c>
      <c r="CN29" s="2">
        <f>BD29-BF29</f>
        <v>-3.8000000000000006E-2</v>
      </c>
      <c r="CO29" s="2">
        <f>CM29-CN29</f>
        <v>2.5999999999999995E-2</v>
      </c>
      <c r="CP29" s="2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2011</v>
      </c>
      <c r="B30" s="24">
        <v>10</v>
      </c>
      <c r="C30" s="24">
        <v>1</v>
      </c>
      <c r="D30" s="23">
        <v>12</v>
      </c>
      <c r="E30" s="22">
        <v>3</v>
      </c>
      <c r="F30" s="21">
        <v>4</v>
      </c>
      <c r="G30" s="22">
        <v>1</v>
      </c>
      <c r="H30" s="21">
        <v>9</v>
      </c>
      <c r="I30" s="22">
        <v>0</v>
      </c>
      <c r="J30" s="21">
        <v>9</v>
      </c>
      <c r="K30" s="22">
        <v>2</v>
      </c>
      <c r="L30" s="21">
        <v>8</v>
      </c>
      <c r="M30" s="22">
        <v>0</v>
      </c>
      <c r="N30" s="21">
        <v>4</v>
      </c>
      <c r="O30" s="22">
        <v>2</v>
      </c>
      <c r="P30" s="21">
        <v>4</v>
      </c>
      <c r="Q30" s="22">
        <v>1</v>
      </c>
      <c r="R30" s="21">
        <v>6</v>
      </c>
      <c r="S30" s="22">
        <v>1</v>
      </c>
      <c r="T30" s="21">
        <v>10</v>
      </c>
      <c r="U30" s="22">
        <v>2</v>
      </c>
      <c r="V30" s="21">
        <v>6</v>
      </c>
      <c r="W30" s="20">
        <v>1</v>
      </c>
      <c r="Y30" s="1">
        <f>SUM(D30)</f>
        <v>12</v>
      </c>
      <c r="Z30" s="1">
        <f>SUM(D30,F30)</f>
        <v>16</v>
      </c>
      <c r="AA30" s="1">
        <f>SUM(D30,F30,H30)</f>
        <v>25</v>
      </c>
      <c r="AB30" s="1">
        <f>SUM(D30,F30,H30,J30)</f>
        <v>34</v>
      </c>
      <c r="AC30" s="12">
        <f>SUM(D30,F30,H30,J30,L30)</f>
        <v>42</v>
      </c>
      <c r="AD30" s="1">
        <f>SUM(D30,F30,H30,J30,L30,N30)</f>
        <v>46</v>
      </c>
      <c r="AE30" s="1">
        <f>SUM(D30,F30,H30,J30,L30,N30,P30)</f>
        <v>50</v>
      </c>
      <c r="AF30" s="1">
        <f>SUM(D30,F30,H30,J30,L30,N30,P30,R30)</f>
        <v>56</v>
      </c>
      <c r="AG30" s="1">
        <f>SUM(D30,F30,H30,J30,L30,N30,P30,R30,T30)</f>
        <v>66</v>
      </c>
      <c r="AH30" s="11">
        <f>SUM(D30,F30,H30,J30,L30,N30,P30,R30,T30,V30)</f>
        <v>72</v>
      </c>
      <c r="AJ30" s="1">
        <f>SUM(E30)</f>
        <v>3</v>
      </c>
      <c r="AK30" s="1">
        <f>SUM(E30,G30)</f>
        <v>4</v>
      </c>
      <c r="AL30" s="1">
        <f>SUM(E30,G30,I30)</f>
        <v>4</v>
      </c>
      <c r="AM30" s="1">
        <f>SUM(E30,G30,I30,K30)</f>
        <v>6</v>
      </c>
      <c r="AN30" s="12">
        <f>SUM(E30,G30,I30,K30,M30)</f>
        <v>6</v>
      </c>
      <c r="AO30" s="1">
        <f>SUM(E30,G30,I30,K30,M30,O30)</f>
        <v>8</v>
      </c>
      <c r="AP30" s="1">
        <f>SUM(E30,G30,I30,K30,M30,O30,Q30)</f>
        <v>9</v>
      </c>
      <c r="AQ30" s="1">
        <f>SUM(E30,G30,I30,K30,M30,O30,Q30,S30)</f>
        <v>10</v>
      </c>
      <c r="AR30" s="1">
        <f>SUM(E30,G30,I30,K30,M30,O30,Q30,S30,U30)</f>
        <v>12</v>
      </c>
      <c r="AS30" s="11">
        <f>SUM(E30,G30,I30,K30,M30,O30,Q30,S30,U30,W30)</f>
        <v>13</v>
      </c>
      <c r="AU30" s="2">
        <f>IF(Y30,ROUND(AJ30/Y30,3),-0.0000001)</f>
        <v>0.25</v>
      </c>
      <c r="AV30" s="2">
        <f>IF(Z30,ROUND(AK30/Z30,3),-0.0000001)</f>
        <v>0.25</v>
      </c>
      <c r="AW30" s="2">
        <f>IF(AA30,ROUND(AL30/AA30,3),-0.0000001)</f>
        <v>0.16</v>
      </c>
      <c r="AX30" s="2">
        <f>IF(AB30,ROUND(AM30/AB30,3),-0.0000001)</f>
        <v>0.17599999999999999</v>
      </c>
      <c r="AY30" s="10">
        <f>IF(AC30,ROUND(AN30/AC30,3),-0.0000001)</f>
        <v>0.14299999999999999</v>
      </c>
      <c r="AZ30" s="2">
        <f>IF(AD30,ROUND(AO30/AD30,3),-0.0000001)</f>
        <v>0.17399999999999999</v>
      </c>
      <c r="BA30" s="2">
        <f>IF(AE30,ROUND(AP30/AE30,3),-0.0000001)</f>
        <v>0.18</v>
      </c>
      <c r="BB30" s="2">
        <f>IF(AF30,ROUND(AQ30/AF30,3),-0.0000001)</f>
        <v>0.17899999999999999</v>
      </c>
      <c r="BC30" s="2">
        <f>IF(AG30,ROUND(AR30/AG30,3),-0.0000001)</f>
        <v>0.182</v>
      </c>
      <c r="BD30" s="9">
        <f>IF(AH30,ROUND(AS30/AH30,3),-0.0000001)</f>
        <v>0.18099999999999999</v>
      </c>
      <c r="BE30" s="19"/>
      <c r="BF30" s="8">
        <f>ROUND(AVERAGE(AU30:BD30,AU30:BD30),3)</f>
        <v>0.188</v>
      </c>
      <c r="BG30" s="8">
        <f>ROUND(STDEV(AU30:BD30,AU30:BD30,3),4)</f>
        <v>0.61460000000000004</v>
      </c>
      <c r="BH30" s="7"/>
      <c r="BI30" s="7">
        <f>B30*AU30</f>
        <v>2.5</v>
      </c>
      <c r="BJ30" s="7">
        <f>B30*AV30</f>
        <v>2.5</v>
      </c>
      <c r="BK30" s="7">
        <f>B30*AW30</f>
        <v>1.6</v>
      </c>
      <c r="BL30" s="7">
        <f>B30*AX30</f>
        <v>1.7599999999999998</v>
      </c>
      <c r="BM30" s="40">
        <f>B30*AY30</f>
        <v>1.43</v>
      </c>
      <c r="BN30" s="7">
        <f>B30*AZ30</f>
        <v>1.7399999999999998</v>
      </c>
      <c r="BO30" s="7">
        <f>B30*BA30</f>
        <v>1.7999999999999998</v>
      </c>
      <c r="BP30" s="7">
        <f>B30*BB30</f>
        <v>1.79</v>
      </c>
      <c r="BQ30" s="7">
        <f>B30*BC30</f>
        <v>1.8199999999999998</v>
      </c>
      <c r="BR30" s="41">
        <f>B30*BD30</f>
        <v>1.81</v>
      </c>
      <c r="BS30" s="41">
        <f>ROUND(AVERAGE(BI30:BR30),4)</f>
        <v>1.875</v>
      </c>
      <c r="BT30" s="41">
        <f>ROUND(STDEV(BI30:BR30,3),4)</f>
        <v>0.47510000000000002</v>
      </c>
      <c r="BU30" s="7"/>
      <c r="BV30" s="7">
        <f>BS30-BT30</f>
        <v>1.3998999999999999</v>
      </c>
      <c r="BW30" s="7">
        <f>BS30+BT30</f>
        <v>2.3500999999999999</v>
      </c>
      <c r="BX30" s="7"/>
      <c r="BY30" s="6">
        <f>AU30-AV30</f>
        <v>0</v>
      </c>
      <c r="BZ30" s="6">
        <f>AV30-AW30</f>
        <v>0.09</v>
      </c>
      <c r="CA30" s="6">
        <f>AW30-AX30</f>
        <v>-1.5999999999999986E-2</v>
      </c>
      <c r="CB30" s="6">
        <f>AX30-AY30</f>
        <v>3.3000000000000002E-2</v>
      </c>
      <c r="CC30" s="6">
        <f>AY30-AZ30</f>
        <v>-3.1E-2</v>
      </c>
      <c r="CD30" s="6">
        <f>AZ30-BA30</f>
        <v>-6.0000000000000053E-3</v>
      </c>
      <c r="CE30" s="6">
        <f>BA30-BB30</f>
        <v>1.0000000000000009E-3</v>
      </c>
      <c r="CF30" s="6">
        <f>BB30-BC30</f>
        <v>-3.0000000000000027E-3</v>
      </c>
      <c r="CG30" s="6">
        <f>BC30-BD30</f>
        <v>1.0000000000000009E-3</v>
      </c>
      <c r="CH30" s="5">
        <f>ROUND(AVERAGE(BY30:CG30),4)</f>
        <v>7.7000000000000002E-3</v>
      </c>
      <c r="CI30" s="5">
        <f>ROUND(STDEV(BY30:CG30,3),4)</f>
        <v>0.94679999999999997</v>
      </c>
      <c r="CJ30" s="4"/>
      <c r="CK30" s="3">
        <f>AU30-AY30</f>
        <v>0.10700000000000001</v>
      </c>
      <c r="CL30" s="2">
        <f>AY30-BD30</f>
        <v>-3.8000000000000006E-2</v>
      </c>
      <c r="CM30" s="3">
        <f>AY30-BF30</f>
        <v>-4.5000000000000012E-2</v>
      </c>
      <c r="CN30" s="2">
        <f>BD30-BF30</f>
        <v>-7.0000000000000062E-3</v>
      </c>
      <c r="CO30" s="2">
        <f>CM30-CN30</f>
        <v>-3.8000000000000006E-2</v>
      </c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3102</v>
      </c>
      <c r="B31" s="24">
        <v>20</v>
      </c>
      <c r="C31" s="24">
        <v>1</v>
      </c>
      <c r="D31" s="23">
        <v>17</v>
      </c>
      <c r="E31" s="22">
        <v>1</v>
      </c>
      <c r="F31" s="21">
        <v>11</v>
      </c>
      <c r="G31" s="22">
        <v>0</v>
      </c>
      <c r="H31" s="21">
        <v>18</v>
      </c>
      <c r="I31" s="22">
        <v>1</v>
      </c>
      <c r="J31" s="21">
        <v>18</v>
      </c>
      <c r="K31" s="22">
        <v>5</v>
      </c>
      <c r="L31" s="21">
        <v>22</v>
      </c>
      <c r="M31" s="22">
        <v>3</v>
      </c>
      <c r="N31" s="21">
        <v>10</v>
      </c>
      <c r="O31" s="22">
        <v>0</v>
      </c>
      <c r="P31" s="21">
        <v>15</v>
      </c>
      <c r="Q31" s="22">
        <v>2</v>
      </c>
      <c r="R31" s="21">
        <v>16</v>
      </c>
      <c r="S31" s="22">
        <v>2</v>
      </c>
      <c r="T31" s="21">
        <v>18</v>
      </c>
      <c r="U31" s="22">
        <v>2</v>
      </c>
      <c r="V31" s="21">
        <v>13</v>
      </c>
      <c r="W31" s="20">
        <v>1</v>
      </c>
      <c r="Y31" s="1">
        <f>SUM(D31)</f>
        <v>17</v>
      </c>
      <c r="Z31" s="1">
        <f>SUM(D31,F31)</f>
        <v>28</v>
      </c>
      <c r="AA31" s="1">
        <f>SUM(D31,F31,H31)</f>
        <v>46</v>
      </c>
      <c r="AB31" s="1">
        <f>SUM(D31,F31,H31,J31)</f>
        <v>64</v>
      </c>
      <c r="AC31" s="12">
        <f>SUM(D31,F31,H31,J31,L31)</f>
        <v>86</v>
      </c>
      <c r="AD31" s="1">
        <f>SUM(D31,F31,H31,J31,L31,N31)</f>
        <v>96</v>
      </c>
      <c r="AE31" s="1">
        <f>SUM(D31,F31,H31,J31,L31,N31,P31)</f>
        <v>111</v>
      </c>
      <c r="AF31" s="1">
        <f>SUM(D31,F31,H31,J31,L31,N31,P31,R31)</f>
        <v>127</v>
      </c>
      <c r="AG31" s="1">
        <f>SUM(D31,F31,H31,J31,L31,N31,P31,R31,T31)</f>
        <v>145</v>
      </c>
      <c r="AH31" s="11">
        <f>SUM(D31,F31,H31,J31,L31,N31,P31,R31,T31,V31)</f>
        <v>158</v>
      </c>
      <c r="AJ31" s="1">
        <f>SUM(E31)</f>
        <v>1</v>
      </c>
      <c r="AK31" s="1">
        <f>SUM(E31,G31)</f>
        <v>1</v>
      </c>
      <c r="AL31" s="1">
        <f>SUM(E31,G31,I31)</f>
        <v>2</v>
      </c>
      <c r="AM31" s="1">
        <f>SUM(E31,G31,I31,K31)</f>
        <v>7</v>
      </c>
      <c r="AN31" s="12">
        <f>SUM(E31,G31,I31,K31,M31)</f>
        <v>10</v>
      </c>
      <c r="AO31" s="1">
        <f>SUM(E31,G31,I31,K31,M31,O31)</f>
        <v>10</v>
      </c>
      <c r="AP31" s="1">
        <f>SUM(E31,G31,I31,K31,M31,O31,Q31)</f>
        <v>12</v>
      </c>
      <c r="AQ31" s="1">
        <f>SUM(E31,G31,I31,K31,M31,O31,Q31,S31)</f>
        <v>14</v>
      </c>
      <c r="AR31" s="1">
        <f>SUM(E31,G31,I31,K31,M31,O31,Q31,S31,U31)</f>
        <v>16</v>
      </c>
      <c r="AS31" s="11">
        <f>SUM(E31,G31,I31,K31,M31,O31,Q31,S31,U31,W31)</f>
        <v>17</v>
      </c>
      <c r="AU31" s="2">
        <f>IF(Y31,ROUND(AJ31/Y31,3),-0.0000001)</f>
        <v>5.8999999999999997E-2</v>
      </c>
      <c r="AV31" s="2">
        <f>IF(Z31,ROUND(AK31/Z31,3),-0.0000001)</f>
        <v>3.5999999999999997E-2</v>
      </c>
      <c r="AW31" s="2">
        <f>IF(AA31,ROUND(AL31/AA31,3),-0.0000001)</f>
        <v>4.2999999999999997E-2</v>
      </c>
      <c r="AX31" s="2">
        <f>IF(AB31,ROUND(AM31/AB31,3),-0.0000001)</f>
        <v>0.109</v>
      </c>
      <c r="AY31" s="10">
        <f>IF(AC31,ROUND(AN31/AC31,3),-0.0000001)</f>
        <v>0.11600000000000001</v>
      </c>
      <c r="AZ31" s="2">
        <f>IF(AD31,ROUND(AO31/AD31,3),-0.0000001)</f>
        <v>0.104</v>
      </c>
      <c r="BA31" s="2">
        <f>IF(AE31,ROUND(AP31/AE31,3),-0.0000001)</f>
        <v>0.108</v>
      </c>
      <c r="BB31" s="2">
        <f>IF(AF31,ROUND(AQ31/AF31,3),-0.0000001)</f>
        <v>0.11</v>
      </c>
      <c r="BC31" s="2">
        <f>IF(AG31,ROUND(AR31/AG31,3),-0.0000001)</f>
        <v>0.11</v>
      </c>
      <c r="BD31" s="9">
        <f>IF(AH31,ROUND(AS31/AH31,3),-0.0000001)</f>
        <v>0.108</v>
      </c>
      <c r="BE31" s="19"/>
      <c r="BF31" s="8">
        <f>ROUND(AVERAGE(AU31:BD31,AU31:BD31),3)</f>
        <v>0.09</v>
      </c>
      <c r="BG31" s="8">
        <f>ROUND(STDEV(AU31:BD31,AU31:BD31,3),4)</f>
        <v>0.63560000000000005</v>
      </c>
      <c r="BH31" s="7"/>
      <c r="BI31" s="7">
        <f>B31*AU31</f>
        <v>1.18</v>
      </c>
      <c r="BJ31" s="7">
        <f>B31*AV31</f>
        <v>0.72</v>
      </c>
      <c r="BK31" s="7">
        <f>B31*AW31</f>
        <v>0.85999999999999988</v>
      </c>
      <c r="BL31" s="7">
        <f>B31*AX31</f>
        <v>2.1800000000000002</v>
      </c>
      <c r="BM31" s="40">
        <f>B31*AY31</f>
        <v>2.3200000000000003</v>
      </c>
      <c r="BN31" s="7">
        <f>B31*AZ31</f>
        <v>2.08</v>
      </c>
      <c r="BO31" s="7">
        <f>B31*BA31</f>
        <v>2.16</v>
      </c>
      <c r="BP31" s="7">
        <f>B31*BB31</f>
        <v>2.2000000000000002</v>
      </c>
      <c r="BQ31" s="7">
        <f>B31*BC31</f>
        <v>2.2000000000000002</v>
      </c>
      <c r="BR31" s="41">
        <f>B31*BD31</f>
        <v>2.16</v>
      </c>
      <c r="BS31" s="41">
        <f>ROUND(AVERAGE(BI31:BR31),4)</f>
        <v>1.806</v>
      </c>
      <c r="BT31" s="41">
        <f>ROUND(STDEV(BI31:BR31,3),4)</f>
        <v>0.69299999999999995</v>
      </c>
      <c r="BU31" s="7"/>
      <c r="BV31" s="7">
        <f>BS31-BT31</f>
        <v>1.113</v>
      </c>
      <c r="BW31" s="7">
        <f>BS31+BT31</f>
        <v>2.4990000000000001</v>
      </c>
      <c r="BX31" s="7"/>
      <c r="BY31" s="6">
        <f>AU31-AV31</f>
        <v>2.3E-2</v>
      </c>
      <c r="BZ31" s="6">
        <f>AV31-AW31</f>
        <v>-6.9999999999999993E-3</v>
      </c>
      <c r="CA31" s="6">
        <f>AW31-AX31</f>
        <v>-6.6000000000000003E-2</v>
      </c>
      <c r="CB31" s="6">
        <f>AX31-AY31</f>
        <v>-7.0000000000000062E-3</v>
      </c>
      <c r="CC31" s="6">
        <f>AY31-AZ31</f>
        <v>1.2000000000000011E-2</v>
      </c>
      <c r="CD31" s="6">
        <f>AZ31-BA31</f>
        <v>-4.0000000000000036E-3</v>
      </c>
      <c r="CE31" s="6">
        <f>BA31-BB31</f>
        <v>-2.0000000000000018E-3</v>
      </c>
      <c r="CF31" s="6">
        <f>BB31-BC31</f>
        <v>0</v>
      </c>
      <c r="CG31" s="6">
        <f>BC31-BD31</f>
        <v>2.0000000000000018E-3</v>
      </c>
      <c r="CH31" s="5">
        <f>ROUND(AVERAGE(BY31:CG31),4)</f>
        <v>-5.4000000000000003E-3</v>
      </c>
      <c r="CI31" s="5">
        <f>ROUND(STDEV(BY31:CG31,3),4)</f>
        <v>0.95069999999999999</v>
      </c>
      <c r="CJ31" s="4"/>
      <c r="CK31" s="3">
        <f>AU31-AY31</f>
        <v>-5.7000000000000009E-2</v>
      </c>
      <c r="CL31" s="2">
        <f>AY31-BD31</f>
        <v>8.0000000000000071E-3</v>
      </c>
      <c r="CM31" s="3">
        <f>AY31-BF31</f>
        <v>2.6000000000000009E-2</v>
      </c>
      <c r="CN31" s="2">
        <f>BD31-BF31</f>
        <v>1.8000000000000002E-2</v>
      </c>
      <c r="CO31" s="2">
        <f>CM31-CN31</f>
        <v>8.0000000000000071E-3</v>
      </c>
      <c r="CP31" s="2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15</v>
      </c>
      <c r="B32" s="17">
        <v>20</v>
      </c>
      <c r="C32" s="17">
        <v>2</v>
      </c>
      <c r="D32" s="16">
        <v>10</v>
      </c>
      <c r="E32" s="15">
        <v>0</v>
      </c>
      <c r="F32" s="14">
        <v>19</v>
      </c>
      <c r="G32" s="15">
        <v>3</v>
      </c>
      <c r="H32" s="14">
        <v>16</v>
      </c>
      <c r="I32" s="15">
        <v>2</v>
      </c>
      <c r="J32" s="14">
        <v>17</v>
      </c>
      <c r="K32" s="15">
        <v>2</v>
      </c>
      <c r="L32" s="14">
        <v>13</v>
      </c>
      <c r="M32" s="15">
        <v>0</v>
      </c>
      <c r="N32" s="14">
        <v>10</v>
      </c>
      <c r="O32" s="15">
        <v>0</v>
      </c>
      <c r="P32" s="14">
        <v>11</v>
      </c>
      <c r="Q32" s="15">
        <v>2</v>
      </c>
      <c r="R32" s="14">
        <v>7</v>
      </c>
      <c r="S32" s="15">
        <v>1</v>
      </c>
      <c r="T32" s="14">
        <v>17</v>
      </c>
      <c r="U32" s="15">
        <v>0</v>
      </c>
      <c r="V32" s="14">
        <v>14</v>
      </c>
      <c r="W32" s="13">
        <v>2</v>
      </c>
      <c r="Y32" s="1">
        <f>SUM(D32)</f>
        <v>10</v>
      </c>
      <c r="Z32" s="1">
        <f>SUM(D32,F32)</f>
        <v>29</v>
      </c>
      <c r="AA32" s="1">
        <f>SUM(D32,F32,H32)</f>
        <v>45</v>
      </c>
      <c r="AB32" s="1">
        <f>SUM(D32,F32,H32,J32)</f>
        <v>62</v>
      </c>
      <c r="AC32" s="12">
        <f>SUM(D32,F32,H32,J32,L32)</f>
        <v>75</v>
      </c>
      <c r="AD32" s="1">
        <f>SUM(D32,F32,H32,J32,L32,N32)</f>
        <v>85</v>
      </c>
      <c r="AE32" s="1">
        <f>SUM(D32,F32,H32,J32,L32,N32,P32)</f>
        <v>96</v>
      </c>
      <c r="AF32" s="1">
        <f>SUM(D32,F32,H32,J32,L32,N32,P32,R32)</f>
        <v>103</v>
      </c>
      <c r="AG32" s="1">
        <f>SUM(D32,F32,H32,J32,L32,N32,P32,R32,T32)</f>
        <v>120</v>
      </c>
      <c r="AH32" s="11">
        <f>SUM(D32,F32,H32,J32,L32,N32,P32,R32,T32,V32)</f>
        <v>134</v>
      </c>
      <c r="AJ32" s="1">
        <f>SUM(E32)</f>
        <v>0</v>
      </c>
      <c r="AK32" s="1">
        <f>SUM(E32,G32)</f>
        <v>3</v>
      </c>
      <c r="AL32" s="1">
        <f>SUM(E32,G32,I32)</f>
        <v>5</v>
      </c>
      <c r="AM32" s="1">
        <f>SUM(E32,G32,I32,K32)</f>
        <v>7</v>
      </c>
      <c r="AN32" s="12">
        <f>SUM(E32,G32,I32,K32,M32)</f>
        <v>7</v>
      </c>
      <c r="AO32" s="1">
        <f>SUM(E32,G32,I32,K32,M32,O32)</f>
        <v>7</v>
      </c>
      <c r="AP32" s="1">
        <f>SUM(E32,G32,I32,K32,M32,O32,Q32)</f>
        <v>9</v>
      </c>
      <c r="AQ32" s="1">
        <f>SUM(E32,G32,I32,K32,M32,O32,Q32,S32)</f>
        <v>10</v>
      </c>
      <c r="AR32" s="1">
        <f>SUM(E32,G32,I32,K32,M32,O32,Q32,S32,U32)</f>
        <v>10</v>
      </c>
      <c r="AS32" s="11">
        <f>SUM(E32,G32,I32,K32,M32,O32,Q32,S32,U32,W32)</f>
        <v>12</v>
      </c>
      <c r="AU32" s="2">
        <f>IF(Y32,ROUND(AJ32/Y32,3),-0.0000001)</f>
        <v>0</v>
      </c>
      <c r="AV32" s="2">
        <f>IF(Z32,ROUND(AK32/Z32,3),-0.0000001)</f>
        <v>0.10299999999999999</v>
      </c>
      <c r="AW32" s="2">
        <f>IF(AA32,ROUND(AL32/AA32,3),-0.0000001)</f>
        <v>0.111</v>
      </c>
      <c r="AX32" s="2">
        <f>IF(AB32,ROUND(AM32/AB32,3),-0.0000001)</f>
        <v>0.113</v>
      </c>
      <c r="AY32" s="10">
        <f>IF(AC32,ROUND(AN32/AC32,3),-0.0000001)</f>
        <v>9.2999999999999999E-2</v>
      </c>
      <c r="AZ32" s="2">
        <f>IF(AD32,ROUND(AO32/AD32,3),-0.0000001)</f>
        <v>8.2000000000000003E-2</v>
      </c>
      <c r="BA32" s="2">
        <f>IF(AE32,ROUND(AP32/AE32,3),-0.0000001)</f>
        <v>9.4E-2</v>
      </c>
      <c r="BB32" s="2">
        <f>IF(AF32,ROUND(AQ32/AF32,3),-0.0000001)</f>
        <v>9.7000000000000003E-2</v>
      </c>
      <c r="BC32" s="2">
        <f>IF(AG32,ROUND(AR32/AG32,3),-0.0000001)</f>
        <v>8.3000000000000004E-2</v>
      </c>
      <c r="BD32" s="9">
        <f>IF(AH32,ROUND(AS32/AH32,3),-0.0000001)</f>
        <v>0.09</v>
      </c>
      <c r="BE32" s="19"/>
      <c r="BF32" s="8">
        <f>ROUND(AVERAGE(AU32:BD32,AU32:BD32),3)</f>
        <v>8.6999999999999994E-2</v>
      </c>
      <c r="BG32" s="8">
        <f>ROUND(STDEV(AU32:BD32,AU32:BD32,3),4)</f>
        <v>0.63649999999999995</v>
      </c>
      <c r="BH32" s="7"/>
      <c r="BI32" s="7">
        <f>B32*AU32</f>
        <v>0</v>
      </c>
      <c r="BJ32" s="7">
        <f>B32*AV32</f>
        <v>2.06</v>
      </c>
      <c r="BK32" s="7">
        <f>B32*AW32</f>
        <v>2.2200000000000002</v>
      </c>
      <c r="BL32" s="7">
        <f>B32*AX32</f>
        <v>2.2600000000000002</v>
      </c>
      <c r="BM32" s="40">
        <f>B32*AY32</f>
        <v>1.8599999999999999</v>
      </c>
      <c r="BN32" s="7">
        <f>B32*AZ32</f>
        <v>1.6400000000000001</v>
      </c>
      <c r="BO32" s="7">
        <f>B32*BA32</f>
        <v>1.88</v>
      </c>
      <c r="BP32" s="7">
        <f>B32*BB32</f>
        <v>1.94</v>
      </c>
      <c r="BQ32" s="7">
        <f>B32*BC32</f>
        <v>1.6600000000000001</v>
      </c>
      <c r="BR32" s="41">
        <f>B32*BD32</f>
        <v>1.7999999999999998</v>
      </c>
      <c r="BS32" s="41">
        <f>ROUND(AVERAGE(BI32:BR32),4)</f>
        <v>1.732</v>
      </c>
      <c r="BT32" s="41">
        <f>ROUND(STDEV(BI32:BR32,3),4)</f>
        <v>0.72009999999999996</v>
      </c>
      <c r="BU32" s="7"/>
      <c r="BV32" s="7">
        <f>BS32-BT32</f>
        <v>1.0119</v>
      </c>
      <c r="BW32" s="7">
        <f>BS32+BT32</f>
        <v>2.4520999999999997</v>
      </c>
      <c r="BX32" s="7"/>
      <c r="BY32" s="6">
        <f>AU32-AV32</f>
        <v>-0.10299999999999999</v>
      </c>
      <c r="BZ32" s="6">
        <f>AV32-AW32</f>
        <v>-8.0000000000000071E-3</v>
      </c>
      <c r="CA32" s="6">
        <f>AW32-AX32</f>
        <v>-2.0000000000000018E-3</v>
      </c>
      <c r="CB32" s="6">
        <f>AX32-AY32</f>
        <v>2.0000000000000004E-2</v>
      </c>
      <c r="CC32" s="6">
        <f>AY32-AZ32</f>
        <v>1.0999999999999996E-2</v>
      </c>
      <c r="CD32" s="6">
        <f>AZ32-BA32</f>
        <v>-1.1999999999999997E-2</v>
      </c>
      <c r="CE32" s="6">
        <f>BA32-BB32</f>
        <v>-3.0000000000000027E-3</v>
      </c>
      <c r="CF32" s="6">
        <f>BB32-BC32</f>
        <v>1.3999999999999999E-2</v>
      </c>
      <c r="CG32" s="6">
        <f>BC32-BD32</f>
        <v>-6.9999999999999923E-3</v>
      </c>
      <c r="CH32" s="5">
        <f>ROUND(AVERAGE(BY32:CG32),4)</f>
        <v>-0.01</v>
      </c>
      <c r="CI32" s="5">
        <f>ROUND(STDEV(BY32:CG32,3),4)</f>
        <v>0.95250000000000001</v>
      </c>
      <c r="CJ32" s="4"/>
      <c r="CK32" s="3">
        <f>AU32-AY32</f>
        <v>-9.2999999999999999E-2</v>
      </c>
      <c r="CL32" s="2">
        <f>AY32-BD32</f>
        <v>3.0000000000000027E-3</v>
      </c>
      <c r="CM32" s="3">
        <f>AY32-BF32</f>
        <v>6.0000000000000053E-3</v>
      </c>
      <c r="CN32" s="2">
        <f>BD32-BF32</f>
        <v>3.0000000000000027E-3</v>
      </c>
      <c r="CO32" s="2">
        <f>CM32-CN32</f>
        <v>3.0000000000000027E-3</v>
      </c>
      <c r="CP32" s="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3201</v>
      </c>
      <c r="B33" s="17">
        <v>11</v>
      </c>
      <c r="C33" s="17">
        <v>1</v>
      </c>
      <c r="D33" s="16">
        <v>10</v>
      </c>
      <c r="E33" s="15">
        <v>4</v>
      </c>
      <c r="F33" s="14">
        <v>14</v>
      </c>
      <c r="G33" s="15">
        <v>0</v>
      </c>
      <c r="H33" s="14">
        <v>11</v>
      </c>
      <c r="I33" s="15">
        <v>1</v>
      </c>
      <c r="J33" s="14">
        <v>14</v>
      </c>
      <c r="K33" s="15">
        <v>2</v>
      </c>
      <c r="L33" s="14">
        <v>11</v>
      </c>
      <c r="M33" s="15">
        <v>0</v>
      </c>
      <c r="N33" s="14">
        <v>8</v>
      </c>
      <c r="O33" s="15">
        <v>0</v>
      </c>
      <c r="P33" s="14">
        <v>15</v>
      </c>
      <c r="Q33" s="15">
        <v>2</v>
      </c>
      <c r="R33" s="14">
        <v>8</v>
      </c>
      <c r="S33" s="15">
        <v>1</v>
      </c>
      <c r="T33" s="14">
        <v>13</v>
      </c>
      <c r="U33" s="15">
        <v>2</v>
      </c>
      <c r="V33" s="14">
        <v>10</v>
      </c>
      <c r="W33" s="13">
        <v>0</v>
      </c>
      <c r="Y33" s="1">
        <f>SUM(D33)</f>
        <v>10</v>
      </c>
      <c r="Z33" s="1">
        <f>SUM(D33,F33)</f>
        <v>24</v>
      </c>
      <c r="AA33" s="1">
        <f>SUM(D33,F33,H33)</f>
        <v>35</v>
      </c>
      <c r="AB33" s="1">
        <f>SUM(D33,F33,H33,J33)</f>
        <v>49</v>
      </c>
      <c r="AC33" s="12">
        <f>SUM(D33,F33,H33,J33,L33)</f>
        <v>60</v>
      </c>
      <c r="AD33" s="1">
        <f>SUM(D33,F33,H33,J33,L33,N33)</f>
        <v>68</v>
      </c>
      <c r="AE33" s="1">
        <f>SUM(D33,F33,H33,J33,L33,N33,P33)</f>
        <v>83</v>
      </c>
      <c r="AF33" s="1">
        <f>SUM(D33,F33,H33,J33,L33,N33,P33,R33)</f>
        <v>91</v>
      </c>
      <c r="AG33" s="1">
        <f>SUM(D33,F33,H33,J33,L33,N33,P33,R33,T33)</f>
        <v>104</v>
      </c>
      <c r="AH33" s="11">
        <f>SUM(D33,F33,H33,J33,L33,N33,P33,R33,T33,V33)</f>
        <v>114</v>
      </c>
      <c r="AJ33" s="1">
        <f>SUM(E33)</f>
        <v>4</v>
      </c>
      <c r="AK33" s="1">
        <f>SUM(E33,G33)</f>
        <v>4</v>
      </c>
      <c r="AL33" s="1">
        <f>SUM(E33,G33,I33)</f>
        <v>5</v>
      </c>
      <c r="AM33" s="1">
        <f>SUM(E33,G33,I33,K33)</f>
        <v>7</v>
      </c>
      <c r="AN33" s="12">
        <f>SUM(E33,G33,I33,K33,M33)</f>
        <v>7</v>
      </c>
      <c r="AO33" s="1">
        <f>SUM(E33,G33,I33,K33,M33,O33)</f>
        <v>7</v>
      </c>
      <c r="AP33" s="1">
        <f>SUM(E33,G33,I33,K33,M33,O33,Q33)</f>
        <v>9</v>
      </c>
      <c r="AQ33" s="1">
        <f>SUM(E33,G33,I33,K33,M33,O33,Q33,S33)</f>
        <v>10</v>
      </c>
      <c r="AR33" s="1">
        <f>SUM(E33,G33,I33,K33,M33,O33,Q33,S33,U33)</f>
        <v>12</v>
      </c>
      <c r="AS33" s="11">
        <f>SUM(E33,G33,I33,K33,M33,O33,Q33,S33,U33,W33)</f>
        <v>12</v>
      </c>
      <c r="AU33" s="2">
        <f>IF(Y33,ROUND(AJ33/Y33,3),-0.0000001)</f>
        <v>0.4</v>
      </c>
      <c r="AV33" s="2">
        <f>IF(Z33,ROUND(AK33/Z33,3),-0.0000001)</f>
        <v>0.16700000000000001</v>
      </c>
      <c r="AW33" s="2">
        <f>IF(AA33,ROUND(AL33/AA33,3),-0.0000001)</f>
        <v>0.14299999999999999</v>
      </c>
      <c r="AX33" s="2">
        <f>IF(AB33,ROUND(AM33/AB33,3),-0.0000001)</f>
        <v>0.14299999999999999</v>
      </c>
      <c r="AY33" s="10">
        <f>IF(AC33,ROUND(AN33/AC33,3),-0.0000001)</f>
        <v>0.11700000000000001</v>
      </c>
      <c r="AZ33" s="2">
        <f>IF(AD33,ROUND(AO33/AD33,3),-0.0000001)</f>
        <v>0.10299999999999999</v>
      </c>
      <c r="BA33" s="2">
        <f>IF(AE33,ROUND(AP33/AE33,3),-0.0000001)</f>
        <v>0.108</v>
      </c>
      <c r="BB33" s="2">
        <f>IF(AF33,ROUND(AQ33/AF33,3),-0.0000001)</f>
        <v>0.11</v>
      </c>
      <c r="BC33" s="2">
        <f>IF(AG33,ROUND(AR33/AG33,3),-0.0000001)</f>
        <v>0.115</v>
      </c>
      <c r="BD33" s="9">
        <f>IF(AH33,ROUND(AS33/AH33,3),-0.0000001)</f>
        <v>0.105</v>
      </c>
      <c r="BE33" s="19"/>
      <c r="BF33" s="8">
        <f>ROUND(AVERAGE(AU33:BD33,AU33:BD33),3)</f>
        <v>0.151</v>
      </c>
      <c r="BG33" s="8">
        <f>ROUND(STDEV(AU33:BD33,AU33:BD33,3),4)</f>
        <v>0.62749999999999995</v>
      </c>
      <c r="BH33" s="7"/>
      <c r="BI33" s="7">
        <f>B33*AU33</f>
        <v>4.4000000000000004</v>
      </c>
      <c r="BJ33" s="7">
        <f>B33*AV33</f>
        <v>1.8370000000000002</v>
      </c>
      <c r="BK33" s="7">
        <f>B33*AW33</f>
        <v>1.573</v>
      </c>
      <c r="BL33" s="7">
        <f>B33*AX33</f>
        <v>1.573</v>
      </c>
      <c r="BM33" s="40">
        <f>B33*AY33</f>
        <v>1.2870000000000001</v>
      </c>
      <c r="BN33" s="7">
        <f>B33*AZ33</f>
        <v>1.133</v>
      </c>
      <c r="BO33" s="7">
        <f>B33*BA33</f>
        <v>1.1879999999999999</v>
      </c>
      <c r="BP33" s="7">
        <f>B33*BB33</f>
        <v>1.21</v>
      </c>
      <c r="BQ33" s="7">
        <f>B33*BC33</f>
        <v>1.2650000000000001</v>
      </c>
      <c r="BR33" s="41">
        <f>B33*BD33</f>
        <v>1.155</v>
      </c>
      <c r="BS33" s="41">
        <f>ROUND(AVERAGE(BI33:BR33),4)</f>
        <v>1.6620999999999999</v>
      </c>
      <c r="BT33" s="41">
        <f>ROUND(STDEV(BI33:BR33,3),4)</f>
        <v>1.0215000000000001</v>
      </c>
      <c r="BU33" s="7"/>
      <c r="BV33" s="7">
        <f>BS33-BT33</f>
        <v>0.64059999999999984</v>
      </c>
      <c r="BW33" s="7">
        <f>BS33+BT33</f>
        <v>2.6836000000000002</v>
      </c>
      <c r="BX33" s="7"/>
      <c r="BY33" s="6">
        <f>AU33-AV33</f>
        <v>0.23300000000000001</v>
      </c>
      <c r="BZ33" s="6">
        <f>AV33-AW33</f>
        <v>2.4000000000000021E-2</v>
      </c>
      <c r="CA33" s="6">
        <f>AW33-AX33</f>
        <v>0</v>
      </c>
      <c r="CB33" s="6">
        <f>AX33-AY33</f>
        <v>2.5999999999999981E-2</v>
      </c>
      <c r="CC33" s="6">
        <f>AY33-AZ33</f>
        <v>1.4000000000000012E-2</v>
      </c>
      <c r="CD33" s="6">
        <f>AZ33-BA33</f>
        <v>-5.0000000000000044E-3</v>
      </c>
      <c r="CE33" s="6">
        <f>BA33-BB33</f>
        <v>-2.0000000000000018E-3</v>
      </c>
      <c r="CF33" s="6">
        <f>BB33-BC33</f>
        <v>-5.0000000000000044E-3</v>
      </c>
      <c r="CG33" s="6">
        <f>BC33-BD33</f>
        <v>1.0000000000000009E-2</v>
      </c>
      <c r="CH33" s="5">
        <f>ROUND(AVERAGE(BY33:CG33),4)</f>
        <v>3.2800000000000003E-2</v>
      </c>
      <c r="CI33" s="5">
        <f>ROUND(STDEV(BY33:CG33,3),4)</f>
        <v>0.94110000000000005</v>
      </c>
      <c r="CJ33" s="4"/>
      <c r="CK33" s="3">
        <f>AU33-AY33</f>
        <v>0.28300000000000003</v>
      </c>
      <c r="CL33" s="2">
        <f>AY33-BD33</f>
        <v>1.2000000000000011E-2</v>
      </c>
      <c r="CM33" s="3">
        <f>AY33-BF33</f>
        <v>-3.3999999999999989E-2</v>
      </c>
      <c r="CN33" s="2">
        <f>BD33-BF33</f>
        <v>-4.5999999999999999E-2</v>
      </c>
      <c r="CO33" s="2">
        <f>CM33-CN33</f>
        <v>1.2000000000000011E-2</v>
      </c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2007</v>
      </c>
      <c r="B34" s="17">
        <v>15</v>
      </c>
      <c r="C34" s="17">
        <v>4</v>
      </c>
      <c r="D34" s="16">
        <v>14</v>
      </c>
      <c r="E34" s="15">
        <v>2</v>
      </c>
      <c r="F34" s="14">
        <v>18</v>
      </c>
      <c r="G34" s="15">
        <v>2</v>
      </c>
      <c r="H34" s="14">
        <v>22</v>
      </c>
      <c r="I34" s="15">
        <v>0</v>
      </c>
      <c r="J34" s="14">
        <v>15</v>
      </c>
      <c r="K34" s="15">
        <v>3</v>
      </c>
      <c r="L34" s="14">
        <v>18</v>
      </c>
      <c r="M34" s="15">
        <v>2</v>
      </c>
      <c r="N34" s="14">
        <v>20</v>
      </c>
      <c r="O34" s="15">
        <v>1</v>
      </c>
      <c r="P34" s="14">
        <v>15</v>
      </c>
      <c r="Q34" s="15">
        <v>2</v>
      </c>
      <c r="R34" s="14">
        <v>16</v>
      </c>
      <c r="S34" s="15">
        <v>1</v>
      </c>
      <c r="T34" s="14">
        <v>17</v>
      </c>
      <c r="U34" s="15">
        <v>0</v>
      </c>
      <c r="V34" s="14">
        <v>18</v>
      </c>
      <c r="W34" s="13">
        <v>2</v>
      </c>
      <c r="Y34" s="1">
        <f>SUM(D34)</f>
        <v>14</v>
      </c>
      <c r="Z34" s="1">
        <f>SUM(D34,F34)</f>
        <v>32</v>
      </c>
      <c r="AA34" s="1">
        <f>SUM(D34,F34,H34)</f>
        <v>54</v>
      </c>
      <c r="AB34" s="1">
        <f>SUM(D34,F34,H34,J34)</f>
        <v>69</v>
      </c>
      <c r="AC34" s="12">
        <f>SUM(D34,F34,H34,J34,L34)</f>
        <v>87</v>
      </c>
      <c r="AD34" s="1">
        <f>SUM(D34,F34,H34,J34,L34,N34)</f>
        <v>107</v>
      </c>
      <c r="AE34" s="1">
        <f>SUM(D34,F34,H34,J34,L34,N34,P34)</f>
        <v>122</v>
      </c>
      <c r="AF34" s="1">
        <f>SUM(D34,F34,H34,J34,L34,N34,P34,R34)</f>
        <v>138</v>
      </c>
      <c r="AG34" s="1">
        <f>SUM(D34,F34,H34,J34,L34,N34,P34,R34,T34)</f>
        <v>155</v>
      </c>
      <c r="AH34" s="11">
        <f>SUM(D34,F34,H34,J34,L34,N34,P34,R34,T34,V34)</f>
        <v>173</v>
      </c>
      <c r="AJ34" s="1">
        <f>SUM(E34)</f>
        <v>2</v>
      </c>
      <c r="AK34" s="1">
        <f>SUM(E34,G34)</f>
        <v>4</v>
      </c>
      <c r="AL34" s="1">
        <f>SUM(E34,G34,I34)</f>
        <v>4</v>
      </c>
      <c r="AM34" s="1">
        <f>SUM(E34,G34,I34,K34)</f>
        <v>7</v>
      </c>
      <c r="AN34" s="12">
        <f>SUM(E34,G34,I34,K34,M34)</f>
        <v>9</v>
      </c>
      <c r="AO34" s="1">
        <f>SUM(E34,G34,I34,K34,M34,O34)</f>
        <v>10</v>
      </c>
      <c r="AP34" s="1">
        <f>SUM(E34,G34,I34,K34,M34,O34,Q34)</f>
        <v>12</v>
      </c>
      <c r="AQ34" s="1">
        <f>SUM(E34,G34,I34,K34,M34,O34,Q34,S34)</f>
        <v>13</v>
      </c>
      <c r="AR34" s="1">
        <f>SUM(E34,G34,I34,K34,M34,O34,Q34,S34,U34)</f>
        <v>13</v>
      </c>
      <c r="AS34" s="11">
        <f>SUM(E34,G34,I34,K34,M34,O34,Q34,S34,U34,W34)</f>
        <v>15</v>
      </c>
      <c r="AU34" s="2">
        <f>IF(Y34,ROUND(AJ34/Y34,3),-0.0000001)</f>
        <v>0.14299999999999999</v>
      </c>
      <c r="AV34" s="2">
        <f>IF(Z34,ROUND(AK34/Z34,3),-0.0000001)</f>
        <v>0.125</v>
      </c>
      <c r="AW34" s="2">
        <f>IF(AA34,ROUND(AL34/AA34,3),-0.0000001)</f>
        <v>7.3999999999999996E-2</v>
      </c>
      <c r="AX34" s="2">
        <f>IF(AB34,ROUND(AM34/AB34,3),-0.0000001)</f>
        <v>0.10100000000000001</v>
      </c>
      <c r="AY34" s="10">
        <f>IF(AC34,ROUND(AN34/AC34,3),-0.0000001)</f>
        <v>0.10299999999999999</v>
      </c>
      <c r="AZ34" s="2">
        <f>IF(AD34,ROUND(AO34/AD34,3),-0.0000001)</f>
        <v>9.2999999999999999E-2</v>
      </c>
      <c r="BA34" s="2">
        <f>IF(AE34,ROUND(AP34/AE34,3),-0.0000001)</f>
        <v>9.8000000000000004E-2</v>
      </c>
      <c r="BB34" s="2">
        <f>IF(AF34,ROUND(AQ34/AF34,3),-0.0000001)</f>
        <v>9.4E-2</v>
      </c>
      <c r="BC34" s="2">
        <f>IF(AG34,ROUND(AR34/AG34,3),-0.0000001)</f>
        <v>8.4000000000000005E-2</v>
      </c>
      <c r="BD34" s="9">
        <f>IF(AH34,ROUND(AS34/AH34,3),-0.0000001)</f>
        <v>8.6999999999999994E-2</v>
      </c>
      <c r="BE34" s="19"/>
      <c r="BF34" s="8">
        <f>ROUND(AVERAGE(AU34:BD34,AU34:BD34),3)</f>
        <v>0.1</v>
      </c>
      <c r="BG34" s="8">
        <f>ROUND(STDEV(AU34:BD34,AU34:BD34,3),4)</f>
        <v>0.6331</v>
      </c>
      <c r="BH34" s="7"/>
      <c r="BI34" s="7">
        <f>B34*AU34</f>
        <v>2.145</v>
      </c>
      <c r="BJ34" s="7">
        <f>B34*AV34</f>
        <v>1.875</v>
      </c>
      <c r="BK34" s="7">
        <f>B34*AW34</f>
        <v>1.1099999999999999</v>
      </c>
      <c r="BL34" s="7">
        <f>B34*AX34</f>
        <v>1.5150000000000001</v>
      </c>
      <c r="BM34" s="40">
        <f>B34*AY34</f>
        <v>1.5449999999999999</v>
      </c>
      <c r="BN34" s="7">
        <f>B34*AZ34</f>
        <v>1.395</v>
      </c>
      <c r="BO34" s="7">
        <f>B34*BA34</f>
        <v>1.47</v>
      </c>
      <c r="BP34" s="7">
        <f>B34*BB34</f>
        <v>1.41</v>
      </c>
      <c r="BQ34" s="7">
        <f>B34*BC34</f>
        <v>1.26</v>
      </c>
      <c r="BR34" s="41">
        <f>B34*BD34</f>
        <v>1.3049999999999999</v>
      </c>
      <c r="BS34" s="41">
        <f>ROUND(AVERAGE(BI34:BR34),4)</f>
        <v>1.5029999999999999</v>
      </c>
      <c r="BT34" s="41">
        <f>ROUND(STDEV(BI34:BR34,3),4)</f>
        <v>0.53510000000000002</v>
      </c>
      <c r="BU34" s="7"/>
      <c r="BV34" s="7">
        <f>BS34-BT34</f>
        <v>0.96789999999999987</v>
      </c>
      <c r="BW34" s="7">
        <f>BS34+BT34</f>
        <v>2.0381</v>
      </c>
      <c r="BX34" s="7"/>
      <c r="BY34" s="6">
        <f>AU34-AV34</f>
        <v>1.7999999999999988E-2</v>
      </c>
      <c r="BZ34" s="6">
        <f>AV34-AW34</f>
        <v>5.1000000000000004E-2</v>
      </c>
      <c r="CA34" s="6">
        <f>AW34-AX34</f>
        <v>-2.700000000000001E-2</v>
      </c>
      <c r="CB34" s="6">
        <f>AX34-AY34</f>
        <v>-1.9999999999999879E-3</v>
      </c>
      <c r="CC34" s="6">
        <f>AY34-AZ34</f>
        <v>9.999999999999995E-3</v>
      </c>
      <c r="CD34" s="6">
        <f>AZ34-BA34</f>
        <v>-5.0000000000000044E-3</v>
      </c>
      <c r="CE34" s="6">
        <f>BA34-BB34</f>
        <v>4.0000000000000036E-3</v>
      </c>
      <c r="CF34" s="6">
        <f>BB34-BC34</f>
        <v>9.999999999999995E-3</v>
      </c>
      <c r="CG34" s="6">
        <f>BC34-BD34</f>
        <v>-2.9999999999999888E-3</v>
      </c>
      <c r="CH34" s="5">
        <f>ROUND(AVERAGE(BY34:CG34),4)</f>
        <v>6.1999999999999998E-3</v>
      </c>
      <c r="CI34" s="5">
        <f>ROUND(STDEV(BY34:CG34,3),4)</f>
        <v>0.94689999999999996</v>
      </c>
      <c r="CJ34" s="4"/>
      <c r="CK34" s="3">
        <f>AU34-AY34</f>
        <v>3.9999999999999994E-2</v>
      </c>
      <c r="CL34" s="2">
        <f>AY34-BD34</f>
        <v>1.6E-2</v>
      </c>
      <c r="CM34" s="3">
        <f>AY34-BF34</f>
        <v>2.9999999999999888E-3</v>
      </c>
      <c r="CN34" s="2">
        <f>BD34-BF34</f>
        <v>-1.3000000000000012E-2</v>
      </c>
      <c r="CO34" s="2">
        <f>CM34-CN34</f>
        <v>1.6E-2</v>
      </c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4102</v>
      </c>
      <c r="B35" s="17">
        <v>10</v>
      </c>
      <c r="C35" s="17">
        <v>3</v>
      </c>
      <c r="D35" s="16">
        <v>6</v>
      </c>
      <c r="E35" s="15">
        <v>0</v>
      </c>
      <c r="F35" s="14">
        <v>3</v>
      </c>
      <c r="G35" s="15">
        <v>2</v>
      </c>
      <c r="H35" s="14">
        <v>5</v>
      </c>
      <c r="I35" s="15">
        <v>0</v>
      </c>
      <c r="J35" s="14">
        <v>4</v>
      </c>
      <c r="K35" s="15">
        <v>1</v>
      </c>
      <c r="L35" s="14">
        <v>3</v>
      </c>
      <c r="M35" s="15">
        <v>1</v>
      </c>
      <c r="N35" s="14">
        <v>6</v>
      </c>
      <c r="O35" s="15">
        <v>0</v>
      </c>
      <c r="P35" s="14">
        <v>2</v>
      </c>
      <c r="Q35" s="15">
        <v>0</v>
      </c>
      <c r="R35" s="14">
        <v>2</v>
      </c>
      <c r="S35" s="15">
        <v>1</v>
      </c>
      <c r="T35" s="14">
        <v>4</v>
      </c>
      <c r="U35" s="15">
        <v>0</v>
      </c>
      <c r="V35" s="14">
        <v>2</v>
      </c>
      <c r="W35" s="13">
        <v>0</v>
      </c>
      <c r="Y35" s="1">
        <f>SUM(D35)</f>
        <v>6</v>
      </c>
      <c r="Z35" s="1">
        <f>SUM(D35,F35)</f>
        <v>9</v>
      </c>
      <c r="AA35" s="1">
        <f>SUM(D35,F35,H35)</f>
        <v>14</v>
      </c>
      <c r="AB35" s="1">
        <f>SUM(D35,F35,H35,J35)</f>
        <v>18</v>
      </c>
      <c r="AC35" s="12">
        <f>SUM(D35,F35,H35,J35,L35)</f>
        <v>21</v>
      </c>
      <c r="AD35" s="1">
        <f>SUM(D35,F35,H35,J35,L35,N35)</f>
        <v>27</v>
      </c>
      <c r="AE35" s="1">
        <f>SUM(D35,F35,H35,J35,L35,N35,P35)</f>
        <v>29</v>
      </c>
      <c r="AF35" s="1">
        <f>SUM(D35,F35,H35,J35,L35,N35,P35,R35)</f>
        <v>31</v>
      </c>
      <c r="AG35" s="1">
        <f>SUM(D35,F35,H35,J35,L35,N35,P35,R35,T35)</f>
        <v>35</v>
      </c>
      <c r="AH35" s="11">
        <f>SUM(D35,F35,H35,J35,L35,N35,P35,R35,T35,V35)</f>
        <v>37</v>
      </c>
      <c r="AJ35" s="1">
        <f>SUM(E35)</f>
        <v>0</v>
      </c>
      <c r="AK35" s="1">
        <f>SUM(E35,G35)</f>
        <v>2</v>
      </c>
      <c r="AL35" s="1">
        <f>SUM(E35,G35,I35)</f>
        <v>2</v>
      </c>
      <c r="AM35" s="1">
        <f>SUM(E35,G35,I35,K35)</f>
        <v>3</v>
      </c>
      <c r="AN35" s="12">
        <f>SUM(E35,G35,I35,K35,M35)</f>
        <v>4</v>
      </c>
      <c r="AO35" s="1">
        <f>SUM(E35,G35,I35,K35,M35,O35)</f>
        <v>4</v>
      </c>
      <c r="AP35" s="1">
        <f>SUM(E35,G35,I35,K35,M35,O35,Q35)</f>
        <v>4</v>
      </c>
      <c r="AQ35" s="1">
        <f>SUM(E35,G35,I35,K35,M35,O35,Q35,S35)</f>
        <v>5</v>
      </c>
      <c r="AR35" s="1">
        <f>SUM(E35,G35,I35,K35,M35,O35,Q35,S35,U35)</f>
        <v>5</v>
      </c>
      <c r="AS35" s="11">
        <f>SUM(E35,G35,I35,K35,M35,O35,Q35,S35,U35,W35)</f>
        <v>5</v>
      </c>
      <c r="AU35" s="2">
        <f>IF(Y35,ROUND(AJ35/Y35,3),-0.0000001)</f>
        <v>0</v>
      </c>
      <c r="AV35" s="2">
        <f>IF(Z35,ROUND(AK35/Z35,3),-0.0000001)</f>
        <v>0.222</v>
      </c>
      <c r="AW35" s="2">
        <f>IF(AA35,ROUND(AL35/AA35,3),-0.0000001)</f>
        <v>0.14299999999999999</v>
      </c>
      <c r="AX35" s="2">
        <f>IF(AB35,ROUND(AM35/AB35,3),-0.0000001)</f>
        <v>0.16700000000000001</v>
      </c>
      <c r="AY35" s="10">
        <f>IF(AC35,ROUND(AN35/AC35,3),-0.0000001)</f>
        <v>0.19</v>
      </c>
      <c r="AZ35" s="2">
        <f>IF(AD35,ROUND(AO35/AD35,3),-0.0000001)</f>
        <v>0.14799999999999999</v>
      </c>
      <c r="BA35" s="2">
        <f>IF(AE35,ROUND(AP35/AE35,3),-0.0000001)</f>
        <v>0.13800000000000001</v>
      </c>
      <c r="BB35" s="2">
        <f>IF(AF35,ROUND(AQ35/AF35,3),-0.0000001)</f>
        <v>0.161</v>
      </c>
      <c r="BC35" s="2">
        <f>IF(AG35,ROUND(AR35/AG35,3),-0.0000001)</f>
        <v>0.14299999999999999</v>
      </c>
      <c r="BD35" s="9">
        <f>IF(AH35,ROUND(AS35/AH35,3),-0.0000001)</f>
        <v>0.13500000000000001</v>
      </c>
      <c r="BE35" s="19"/>
      <c r="BF35" s="8">
        <f>ROUND(AVERAGE(AU35:BD35,AU35:BD35),3)</f>
        <v>0.14499999999999999</v>
      </c>
      <c r="BG35" s="8">
        <f>ROUND(STDEV(AU35:BD35,AU35:BD35,3),4)</f>
        <v>0.62549999999999994</v>
      </c>
      <c r="BH35" s="7"/>
      <c r="BI35" s="7">
        <f>B35*AU35</f>
        <v>0</v>
      </c>
      <c r="BJ35" s="7">
        <f>B35*AV35</f>
        <v>2.2200000000000002</v>
      </c>
      <c r="BK35" s="7">
        <f>B35*AW35</f>
        <v>1.43</v>
      </c>
      <c r="BL35" s="7">
        <f>B35*AX35</f>
        <v>1.6700000000000002</v>
      </c>
      <c r="BM35" s="40">
        <f>B35*AY35</f>
        <v>1.9</v>
      </c>
      <c r="BN35" s="7">
        <f>B35*AZ35</f>
        <v>1.48</v>
      </c>
      <c r="BO35" s="7">
        <f>B35*BA35</f>
        <v>1.3800000000000001</v>
      </c>
      <c r="BP35" s="7">
        <f>B35*BB35</f>
        <v>1.61</v>
      </c>
      <c r="BQ35" s="7">
        <f>B35*BC35</f>
        <v>1.43</v>
      </c>
      <c r="BR35" s="41">
        <f>B35*BD35</f>
        <v>1.35</v>
      </c>
      <c r="BS35" s="41">
        <f>ROUND(AVERAGE(BI35:BR35),4)</f>
        <v>1.4470000000000001</v>
      </c>
      <c r="BT35" s="41">
        <f>ROUND(STDEV(BI35:BR35,3),4)</f>
        <v>0.7198</v>
      </c>
      <c r="BU35" s="7"/>
      <c r="BV35" s="7">
        <f>BS35-BT35</f>
        <v>0.72720000000000007</v>
      </c>
      <c r="BW35" s="7">
        <f>BS35+BT35</f>
        <v>2.1668000000000003</v>
      </c>
      <c r="BX35" s="7"/>
      <c r="BY35" s="6">
        <f>AU35-AV35</f>
        <v>-0.222</v>
      </c>
      <c r="BZ35" s="6">
        <f>AV35-AW35</f>
        <v>7.9000000000000015E-2</v>
      </c>
      <c r="CA35" s="6">
        <f>AW35-AX35</f>
        <v>-2.4000000000000021E-2</v>
      </c>
      <c r="CB35" s="6">
        <f>AX35-AY35</f>
        <v>-2.2999999999999993E-2</v>
      </c>
      <c r="CC35" s="6">
        <f>AY35-AZ35</f>
        <v>4.200000000000001E-2</v>
      </c>
      <c r="CD35" s="6">
        <f>AZ35-BA35</f>
        <v>9.9999999999999811E-3</v>
      </c>
      <c r="CE35" s="6">
        <f>BA35-BB35</f>
        <v>-2.2999999999999993E-2</v>
      </c>
      <c r="CF35" s="6">
        <f>BB35-BC35</f>
        <v>1.8000000000000016E-2</v>
      </c>
      <c r="CG35" s="6">
        <f>BC35-BD35</f>
        <v>7.9999999999999793E-3</v>
      </c>
      <c r="CH35" s="5">
        <f>ROUND(AVERAGE(BY35:CG35),4)</f>
        <v>-1.4999999999999999E-2</v>
      </c>
      <c r="CI35" s="5">
        <f>ROUND(STDEV(BY35:CG35,3),4)</f>
        <v>0.95679999999999998</v>
      </c>
      <c r="CJ35" s="4"/>
      <c r="CK35" s="3">
        <f>AU35-AY35</f>
        <v>-0.19</v>
      </c>
      <c r="CL35" s="2">
        <f>AY35-BD35</f>
        <v>5.4999999999999993E-2</v>
      </c>
      <c r="CM35" s="3">
        <f>AY35-BF35</f>
        <v>4.5000000000000012E-2</v>
      </c>
      <c r="CN35" s="2">
        <f>BD35-BF35</f>
        <v>-9.9999999999999811E-3</v>
      </c>
      <c r="CO35" s="2">
        <f>CM35-CN35</f>
        <v>5.4999999999999993E-2</v>
      </c>
      <c r="CP35" s="2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4201</v>
      </c>
      <c r="B36" s="17">
        <v>7</v>
      </c>
      <c r="C36" s="17">
        <v>2</v>
      </c>
      <c r="D36" s="16">
        <v>8</v>
      </c>
      <c r="E36" s="15">
        <v>2</v>
      </c>
      <c r="F36" s="14">
        <v>7</v>
      </c>
      <c r="G36" s="15">
        <v>1</v>
      </c>
      <c r="H36" s="14">
        <v>7</v>
      </c>
      <c r="I36" s="15">
        <v>1</v>
      </c>
      <c r="J36" s="14">
        <v>8</v>
      </c>
      <c r="K36" s="15">
        <v>2</v>
      </c>
      <c r="L36" s="14">
        <v>9</v>
      </c>
      <c r="M36" s="15">
        <v>2</v>
      </c>
      <c r="N36" s="14">
        <v>7</v>
      </c>
      <c r="O36" s="15">
        <v>0</v>
      </c>
      <c r="P36" s="14">
        <v>8</v>
      </c>
      <c r="Q36" s="15">
        <v>2</v>
      </c>
      <c r="R36" s="14">
        <v>10</v>
      </c>
      <c r="S36" s="15">
        <v>1</v>
      </c>
      <c r="T36" s="14">
        <v>14</v>
      </c>
      <c r="U36" s="15">
        <v>3</v>
      </c>
      <c r="V36" s="14">
        <v>9</v>
      </c>
      <c r="W36" s="13">
        <v>2</v>
      </c>
      <c r="Y36" s="1">
        <f>SUM(D36)</f>
        <v>8</v>
      </c>
      <c r="Z36" s="1">
        <f>SUM(D36,F36)</f>
        <v>15</v>
      </c>
      <c r="AA36" s="1">
        <f>SUM(D36,F36,H36)</f>
        <v>22</v>
      </c>
      <c r="AB36" s="1">
        <f>SUM(D36,F36,H36,J36)</f>
        <v>30</v>
      </c>
      <c r="AC36" s="12">
        <f>SUM(D36,F36,H36,J36,L36)</f>
        <v>39</v>
      </c>
      <c r="AD36" s="1">
        <f>SUM(D36,F36,H36,J36,L36,N36)</f>
        <v>46</v>
      </c>
      <c r="AE36" s="1">
        <f>SUM(D36,F36,H36,J36,L36,N36,P36)</f>
        <v>54</v>
      </c>
      <c r="AF36" s="1">
        <f>SUM(D36,F36,H36,J36,L36,N36,P36,R36)</f>
        <v>64</v>
      </c>
      <c r="AG36" s="1">
        <f>SUM(D36,F36,H36,J36,L36,N36,P36,R36,T36)</f>
        <v>78</v>
      </c>
      <c r="AH36" s="11">
        <f>SUM(D36,F36,H36,J36,L36,N36,P36,R36,T36,V36)</f>
        <v>87</v>
      </c>
      <c r="AJ36" s="1">
        <f>SUM(E36)</f>
        <v>2</v>
      </c>
      <c r="AK36" s="1">
        <f>SUM(E36,G36)</f>
        <v>3</v>
      </c>
      <c r="AL36" s="1">
        <f>SUM(E36,G36,I36)</f>
        <v>4</v>
      </c>
      <c r="AM36" s="1">
        <f>SUM(E36,G36,I36,K36)</f>
        <v>6</v>
      </c>
      <c r="AN36" s="12">
        <f>SUM(E36,G36,I36,K36,M36)</f>
        <v>8</v>
      </c>
      <c r="AO36" s="1">
        <f>SUM(E36,G36,I36,K36,M36,O36)</f>
        <v>8</v>
      </c>
      <c r="AP36" s="1">
        <f>SUM(E36,G36,I36,K36,M36,O36,Q36)</f>
        <v>10</v>
      </c>
      <c r="AQ36" s="1">
        <f>SUM(E36,G36,I36,K36,M36,O36,Q36,S36)</f>
        <v>11</v>
      </c>
      <c r="AR36" s="1">
        <f>SUM(E36,G36,I36,K36,M36,O36,Q36,S36,U36)</f>
        <v>14</v>
      </c>
      <c r="AS36" s="11">
        <f>SUM(E36,G36,I36,K36,M36,O36,Q36,S36,U36,W36)</f>
        <v>16</v>
      </c>
      <c r="AU36" s="2">
        <f>IF(Y36,ROUND(AJ36/Y36,3),-0.0000001)</f>
        <v>0.25</v>
      </c>
      <c r="AV36" s="2">
        <f>IF(Z36,ROUND(AK36/Z36,3),-0.0000001)</f>
        <v>0.2</v>
      </c>
      <c r="AW36" s="2">
        <f>IF(AA36,ROUND(AL36/AA36,3),-0.0000001)</f>
        <v>0.182</v>
      </c>
      <c r="AX36" s="2">
        <f>IF(AB36,ROUND(AM36/AB36,3),-0.0000001)</f>
        <v>0.2</v>
      </c>
      <c r="AY36" s="10">
        <f>IF(AC36,ROUND(AN36/AC36,3),-0.0000001)</f>
        <v>0.20499999999999999</v>
      </c>
      <c r="AZ36" s="2">
        <f>IF(AD36,ROUND(AO36/AD36,3),-0.0000001)</f>
        <v>0.17399999999999999</v>
      </c>
      <c r="BA36" s="2">
        <f>IF(AE36,ROUND(AP36/AE36,3),-0.0000001)</f>
        <v>0.185</v>
      </c>
      <c r="BB36" s="2">
        <f>IF(AF36,ROUND(AQ36/AF36,3),-0.0000001)</f>
        <v>0.17199999999999999</v>
      </c>
      <c r="BC36" s="2">
        <f>IF(AG36,ROUND(AR36/AG36,3),-0.0000001)</f>
        <v>0.17899999999999999</v>
      </c>
      <c r="BD36" s="9">
        <f>IF(AH36,ROUND(AS36/AH36,3),-0.0000001)</f>
        <v>0.184</v>
      </c>
      <c r="BE36" s="19"/>
      <c r="BF36" s="8">
        <f>ROUND(AVERAGE(AU36:BD36,AU36:BD36),3)</f>
        <v>0.193</v>
      </c>
      <c r="BG36" s="8">
        <f>ROUND(STDEV(AU36:BD36,AU36:BD36,3),4)</f>
        <v>0.6129</v>
      </c>
      <c r="BH36" s="7"/>
      <c r="BI36" s="7">
        <f>B36*AU36</f>
        <v>1.75</v>
      </c>
      <c r="BJ36" s="7">
        <f>B36*AV36</f>
        <v>1.4000000000000001</v>
      </c>
      <c r="BK36" s="7">
        <f>B36*AW36</f>
        <v>1.274</v>
      </c>
      <c r="BL36" s="7">
        <f>B36*AX36</f>
        <v>1.4000000000000001</v>
      </c>
      <c r="BM36" s="40">
        <f>B36*AY36</f>
        <v>1.4349999999999998</v>
      </c>
      <c r="BN36" s="7">
        <f>B36*AZ36</f>
        <v>1.218</v>
      </c>
      <c r="BO36" s="7">
        <f>B36*BA36</f>
        <v>1.2949999999999999</v>
      </c>
      <c r="BP36" s="7">
        <f>B36*BB36</f>
        <v>1.204</v>
      </c>
      <c r="BQ36" s="7">
        <f>B36*BC36</f>
        <v>1.2529999999999999</v>
      </c>
      <c r="BR36" s="41">
        <f>B36*BD36</f>
        <v>1.288</v>
      </c>
      <c r="BS36" s="41">
        <f>ROUND(AVERAGE(BI36:BR36),4)</f>
        <v>1.3516999999999999</v>
      </c>
      <c r="BT36" s="41">
        <f>ROUND(STDEV(BI36:BR36,3),4)</f>
        <v>0.51990000000000003</v>
      </c>
      <c r="BU36" s="7"/>
      <c r="BV36" s="7">
        <f>BS36-BT36</f>
        <v>0.83179999999999987</v>
      </c>
      <c r="BW36" s="7">
        <f>BS36+BT36</f>
        <v>1.8715999999999999</v>
      </c>
      <c r="BX36" s="7"/>
      <c r="BY36" s="6">
        <f>AU36-AV36</f>
        <v>4.9999999999999989E-2</v>
      </c>
      <c r="BZ36" s="6">
        <f>AV36-AW36</f>
        <v>1.8000000000000016E-2</v>
      </c>
      <c r="CA36" s="6">
        <f>AW36-AX36</f>
        <v>-1.8000000000000016E-2</v>
      </c>
      <c r="CB36" s="6">
        <f>AX36-AY36</f>
        <v>-4.9999999999999767E-3</v>
      </c>
      <c r="CC36" s="6">
        <f>AY36-AZ36</f>
        <v>3.1E-2</v>
      </c>
      <c r="CD36" s="6">
        <f>AZ36-BA36</f>
        <v>-1.100000000000001E-2</v>
      </c>
      <c r="CE36" s="6">
        <f>BA36-BB36</f>
        <v>1.3000000000000012E-2</v>
      </c>
      <c r="CF36" s="6">
        <f>BB36-BC36</f>
        <v>-7.0000000000000062E-3</v>
      </c>
      <c r="CG36" s="6">
        <f>BC36-BD36</f>
        <v>-5.0000000000000044E-3</v>
      </c>
      <c r="CH36" s="5">
        <f>ROUND(AVERAGE(BY36:CG36),4)</f>
        <v>7.3000000000000001E-3</v>
      </c>
      <c r="CI36" s="5">
        <f>ROUND(STDEV(BY36:CG36,3),4)</f>
        <v>0.9466</v>
      </c>
      <c r="CJ36" s="4"/>
      <c r="CK36" s="3">
        <f>AU36-AY36</f>
        <v>4.5000000000000012E-2</v>
      </c>
      <c r="CL36" s="2">
        <f>AY36-BD36</f>
        <v>2.0999999999999991E-2</v>
      </c>
      <c r="CM36" s="3">
        <f>AY36-BF36</f>
        <v>1.1999999999999983E-2</v>
      </c>
      <c r="CN36" s="2">
        <f>BD36-BF36</f>
        <v>-9.000000000000008E-3</v>
      </c>
      <c r="CO36" s="2">
        <f>CM36-CN36</f>
        <v>2.0999999999999991E-2</v>
      </c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19</v>
      </c>
      <c r="B37" s="17">
        <v>14</v>
      </c>
      <c r="C37" s="17">
        <v>0</v>
      </c>
      <c r="D37" s="16">
        <v>12</v>
      </c>
      <c r="E37" s="15">
        <v>1</v>
      </c>
      <c r="F37" s="14">
        <v>8</v>
      </c>
      <c r="G37" s="15">
        <v>1</v>
      </c>
      <c r="H37" s="14">
        <v>7</v>
      </c>
      <c r="I37" s="15">
        <v>0</v>
      </c>
      <c r="J37" s="14">
        <v>7</v>
      </c>
      <c r="K37" s="15">
        <v>2</v>
      </c>
      <c r="L37" s="14">
        <v>7</v>
      </c>
      <c r="M37" s="15">
        <v>0</v>
      </c>
      <c r="N37" s="14">
        <v>6</v>
      </c>
      <c r="O37" s="15">
        <v>1</v>
      </c>
      <c r="P37" s="14">
        <v>6</v>
      </c>
      <c r="Q37" s="15">
        <v>0</v>
      </c>
      <c r="R37" s="14">
        <v>6</v>
      </c>
      <c r="S37" s="15">
        <v>1</v>
      </c>
      <c r="T37" s="14">
        <v>12</v>
      </c>
      <c r="U37" s="15">
        <v>1</v>
      </c>
      <c r="V37" s="14">
        <v>11</v>
      </c>
      <c r="W37" s="13">
        <v>0</v>
      </c>
      <c r="Y37" s="1">
        <f>SUM(D37)</f>
        <v>12</v>
      </c>
      <c r="Z37" s="1">
        <f>SUM(D37,F37)</f>
        <v>20</v>
      </c>
      <c r="AA37" s="1">
        <f>SUM(D37,F37,H37)</f>
        <v>27</v>
      </c>
      <c r="AB37" s="1">
        <f>SUM(D37,F37,H37,J37)</f>
        <v>34</v>
      </c>
      <c r="AC37" s="12">
        <f>SUM(D37,F37,H37,J37,L37)</f>
        <v>41</v>
      </c>
      <c r="AD37" s="1">
        <f>SUM(D37,F37,H37,J37,L37,N37)</f>
        <v>47</v>
      </c>
      <c r="AE37" s="1">
        <f>SUM(D37,F37,H37,J37,L37,N37,P37)</f>
        <v>53</v>
      </c>
      <c r="AF37" s="1">
        <f>SUM(D37,F37,H37,J37,L37,N37,P37,R37)</f>
        <v>59</v>
      </c>
      <c r="AG37" s="1">
        <f>SUM(D37,F37,H37,J37,L37,N37,P37,R37,T37)</f>
        <v>71</v>
      </c>
      <c r="AH37" s="11">
        <f>SUM(D37,F37,H37,J37,L37,N37,P37,R37,T37,V37)</f>
        <v>82</v>
      </c>
      <c r="AJ37" s="1">
        <f>SUM(E37)</f>
        <v>1</v>
      </c>
      <c r="AK37" s="1">
        <f>SUM(E37,G37)</f>
        <v>2</v>
      </c>
      <c r="AL37" s="1">
        <f>SUM(E37,G37,I37)</f>
        <v>2</v>
      </c>
      <c r="AM37" s="1">
        <f>SUM(E37,G37,I37,K37)</f>
        <v>4</v>
      </c>
      <c r="AN37" s="12">
        <f>SUM(E37,G37,I37,K37,M37)</f>
        <v>4</v>
      </c>
      <c r="AO37" s="1">
        <f>SUM(E37,G37,I37,K37,M37,O37)</f>
        <v>5</v>
      </c>
      <c r="AP37" s="1">
        <f>SUM(E37,G37,I37,K37,M37,O37,Q37)</f>
        <v>5</v>
      </c>
      <c r="AQ37" s="1">
        <f>SUM(E37,G37,I37,K37,M37,O37,Q37,S37)</f>
        <v>6</v>
      </c>
      <c r="AR37" s="1">
        <f>SUM(E37,G37,I37,K37,M37,O37,Q37,S37,U37)</f>
        <v>7</v>
      </c>
      <c r="AS37" s="11">
        <f>SUM(E37,G37,I37,K37,M37,O37,Q37,S37,U37,W37)</f>
        <v>7</v>
      </c>
      <c r="AU37" s="2">
        <f>IF(Y37,ROUND(AJ37/Y37,3),-0.0000001)</f>
        <v>8.3000000000000004E-2</v>
      </c>
      <c r="AV37" s="2">
        <f>IF(Z37,ROUND(AK37/Z37,3),-0.0000001)</f>
        <v>0.1</v>
      </c>
      <c r="AW37" s="2">
        <f>IF(AA37,ROUND(AL37/AA37,3),-0.0000001)</f>
        <v>7.3999999999999996E-2</v>
      </c>
      <c r="AX37" s="2">
        <f>IF(AB37,ROUND(AM37/AB37,3),-0.0000001)</f>
        <v>0.11799999999999999</v>
      </c>
      <c r="AY37" s="10">
        <f>IF(AC37,ROUND(AN37/AC37,3),-0.0000001)</f>
        <v>9.8000000000000004E-2</v>
      </c>
      <c r="AZ37" s="2">
        <f>IF(AD37,ROUND(AO37/AD37,3),-0.0000001)</f>
        <v>0.106</v>
      </c>
      <c r="BA37" s="2">
        <f>IF(AE37,ROUND(AP37/AE37,3),-0.0000001)</f>
        <v>9.4E-2</v>
      </c>
      <c r="BB37" s="2">
        <f>IF(AF37,ROUND(AQ37/AF37,3),-0.0000001)</f>
        <v>0.10199999999999999</v>
      </c>
      <c r="BC37" s="2">
        <f>IF(AG37,ROUND(AR37/AG37,3),-0.0000001)</f>
        <v>9.9000000000000005E-2</v>
      </c>
      <c r="BD37" s="9">
        <f>IF(AH37,ROUND(AS37/AH37,3),-0.0000001)</f>
        <v>8.5000000000000006E-2</v>
      </c>
      <c r="BE37" s="19"/>
      <c r="BF37" s="8">
        <f>ROUND(AVERAGE(AU37:BD37,AU37:BD37),3)</f>
        <v>9.6000000000000002E-2</v>
      </c>
      <c r="BG37" s="8">
        <f>ROUND(STDEV(AU37:BD37,AU37:BD37,3),4)</f>
        <v>0.63380000000000003</v>
      </c>
      <c r="BH37" s="7"/>
      <c r="BI37" s="7">
        <f>B37*AU37</f>
        <v>1.1620000000000001</v>
      </c>
      <c r="BJ37" s="7">
        <f>B37*AV37</f>
        <v>1.4000000000000001</v>
      </c>
      <c r="BK37" s="7">
        <f>B37*AW37</f>
        <v>1.036</v>
      </c>
      <c r="BL37" s="7">
        <f>B37*AX37</f>
        <v>1.6519999999999999</v>
      </c>
      <c r="BM37" s="40">
        <f>B37*AY37</f>
        <v>1.3720000000000001</v>
      </c>
      <c r="BN37" s="7">
        <f>B37*AZ37</f>
        <v>1.484</v>
      </c>
      <c r="BO37" s="7">
        <f>B37*BA37</f>
        <v>1.3160000000000001</v>
      </c>
      <c r="BP37" s="7">
        <f>B37*BB37</f>
        <v>1.4279999999999999</v>
      </c>
      <c r="BQ37" s="7">
        <f>B37*BC37</f>
        <v>1.3860000000000001</v>
      </c>
      <c r="BR37" s="41">
        <f>B37*BD37</f>
        <v>1.1900000000000002</v>
      </c>
      <c r="BS37" s="41">
        <f>ROUND(AVERAGE(BI37:BR37),4)</f>
        <v>1.3426</v>
      </c>
      <c r="BT37" s="41">
        <f>ROUND(STDEV(BI37:BR37,3),4)</f>
        <v>0.52700000000000002</v>
      </c>
      <c r="BU37" s="7"/>
      <c r="BV37" s="7">
        <f>BS37-BT37</f>
        <v>0.81559999999999999</v>
      </c>
      <c r="BW37" s="7">
        <f>BS37+BT37</f>
        <v>1.8696000000000002</v>
      </c>
      <c r="BX37" s="7"/>
      <c r="BY37" s="6">
        <f>AU37-AV37</f>
        <v>-1.7000000000000001E-2</v>
      </c>
      <c r="BZ37" s="6">
        <f>AV37-AW37</f>
        <v>2.6000000000000009E-2</v>
      </c>
      <c r="CA37" s="6">
        <f>AW37-AX37</f>
        <v>-4.3999999999999997E-2</v>
      </c>
      <c r="CB37" s="6">
        <f>AX37-AY37</f>
        <v>1.999999999999999E-2</v>
      </c>
      <c r="CC37" s="6">
        <f>AY37-AZ37</f>
        <v>-7.9999999999999932E-3</v>
      </c>
      <c r="CD37" s="6">
        <f>AZ37-BA37</f>
        <v>1.1999999999999997E-2</v>
      </c>
      <c r="CE37" s="6">
        <f>BA37-BB37</f>
        <v>-7.9999999999999932E-3</v>
      </c>
      <c r="CF37" s="6">
        <f>BB37-BC37</f>
        <v>2.9999999999999888E-3</v>
      </c>
      <c r="CG37" s="6">
        <f>BC37-BD37</f>
        <v>1.3999999999999999E-2</v>
      </c>
      <c r="CH37" s="5">
        <f>ROUND(AVERAGE(BY37:CG37),4)</f>
        <v>-2.0000000000000001E-4</v>
      </c>
      <c r="CI37" s="5">
        <f>ROUND(STDEV(BY37:CG37,3),4)</f>
        <v>0.94899999999999995</v>
      </c>
      <c r="CJ37" s="4"/>
      <c r="CK37" s="3">
        <f>AU37-AY37</f>
        <v>-1.4999999999999999E-2</v>
      </c>
      <c r="CL37" s="2">
        <f>AY37-BD37</f>
        <v>1.2999999999999998E-2</v>
      </c>
      <c r="CM37" s="3">
        <f>AY37-BF37</f>
        <v>2.0000000000000018E-3</v>
      </c>
      <c r="CN37" s="2">
        <f>BD37-BF37</f>
        <v>-1.0999999999999996E-2</v>
      </c>
      <c r="CO37" s="2">
        <f>CM37-CN37</f>
        <v>1.2999999999999998E-2</v>
      </c>
      <c r="CP37" s="2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21</v>
      </c>
      <c r="B38" s="17">
        <v>11</v>
      </c>
      <c r="C38" s="17">
        <v>1</v>
      </c>
      <c r="D38" s="16">
        <v>7</v>
      </c>
      <c r="E38" s="15">
        <v>1</v>
      </c>
      <c r="F38" s="14">
        <v>5</v>
      </c>
      <c r="G38" s="15">
        <v>0</v>
      </c>
      <c r="H38" s="14">
        <v>6</v>
      </c>
      <c r="I38" s="15">
        <v>2</v>
      </c>
      <c r="J38" s="14">
        <v>4</v>
      </c>
      <c r="K38" s="15">
        <v>0</v>
      </c>
      <c r="L38" s="14">
        <v>6</v>
      </c>
      <c r="M38" s="15">
        <v>0</v>
      </c>
      <c r="N38" s="14">
        <v>8</v>
      </c>
      <c r="O38" s="15">
        <v>0</v>
      </c>
      <c r="P38" s="14">
        <v>8</v>
      </c>
      <c r="Q38" s="15">
        <v>1</v>
      </c>
      <c r="R38" s="14">
        <v>7</v>
      </c>
      <c r="S38" s="15">
        <v>0</v>
      </c>
      <c r="T38" s="14">
        <v>6</v>
      </c>
      <c r="U38" s="15">
        <v>1</v>
      </c>
      <c r="V38" s="14">
        <v>4</v>
      </c>
      <c r="W38" s="13">
        <v>1</v>
      </c>
      <c r="Y38" s="1">
        <f>SUM(D38)</f>
        <v>7</v>
      </c>
      <c r="Z38" s="1">
        <f>SUM(D38,F38)</f>
        <v>12</v>
      </c>
      <c r="AA38" s="1">
        <f>SUM(D38,F38,H38)</f>
        <v>18</v>
      </c>
      <c r="AB38" s="1">
        <f>SUM(D38,F38,H38,J38)</f>
        <v>22</v>
      </c>
      <c r="AC38" s="12">
        <f>SUM(D38,F38,H38,J38,L38)</f>
        <v>28</v>
      </c>
      <c r="AD38" s="1">
        <f>SUM(D38,F38,H38,J38,L38,N38)</f>
        <v>36</v>
      </c>
      <c r="AE38" s="1">
        <f>SUM(D38,F38,H38,J38,L38,N38,P38)</f>
        <v>44</v>
      </c>
      <c r="AF38" s="1">
        <f>SUM(D38,F38,H38,J38,L38,N38,P38,R38)</f>
        <v>51</v>
      </c>
      <c r="AG38" s="1">
        <f>SUM(D38,F38,H38,J38,L38,N38,P38,R38,T38)</f>
        <v>57</v>
      </c>
      <c r="AH38" s="11">
        <f>SUM(D38,F38,H38,J38,L38,N38,P38,R38,T38,V38)</f>
        <v>61</v>
      </c>
      <c r="AJ38" s="1">
        <f>SUM(E38)</f>
        <v>1</v>
      </c>
      <c r="AK38" s="1">
        <f>SUM(E38,G38)</f>
        <v>1</v>
      </c>
      <c r="AL38" s="1">
        <f>SUM(E38,G38,I38)</f>
        <v>3</v>
      </c>
      <c r="AM38" s="1">
        <f>SUM(E38,G38,I38,K38)</f>
        <v>3</v>
      </c>
      <c r="AN38" s="12">
        <f>SUM(E38,G38,I38,K38,M38)</f>
        <v>3</v>
      </c>
      <c r="AO38" s="1">
        <f>SUM(E38,G38,I38,K38,M38,O38)</f>
        <v>3</v>
      </c>
      <c r="AP38" s="1">
        <f>SUM(E38,G38,I38,K38,M38,O38,Q38)</f>
        <v>4</v>
      </c>
      <c r="AQ38" s="1">
        <f>SUM(E38,G38,I38,K38,M38,O38,Q38,S38)</f>
        <v>4</v>
      </c>
      <c r="AR38" s="1">
        <f>SUM(E38,G38,I38,K38,M38,O38,Q38,S38,U38)</f>
        <v>5</v>
      </c>
      <c r="AS38" s="11">
        <f>SUM(E38,G38,I38,K38,M38,O38,Q38,S38,U38,W38)</f>
        <v>6</v>
      </c>
      <c r="AU38" s="2">
        <f>IF(Y38,ROUND(AJ38/Y38,3),-0.0000001)</f>
        <v>0.14299999999999999</v>
      </c>
      <c r="AV38" s="2">
        <f>IF(Z38,ROUND(AK38/Z38,3),-0.0000001)</f>
        <v>8.3000000000000004E-2</v>
      </c>
      <c r="AW38" s="2">
        <f>IF(AA38,ROUND(AL38/AA38,3),-0.0000001)</f>
        <v>0.16700000000000001</v>
      </c>
      <c r="AX38" s="2">
        <f>IF(AB38,ROUND(AM38/AB38,3),-0.0000001)</f>
        <v>0.13600000000000001</v>
      </c>
      <c r="AY38" s="10">
        <f>IF(AC38,ROUND(AN38/AC38,3),-0.0000001)</f>
        <v>0.107</v>
      </c>
      <c r="AZ38" s="2">
        <f>IF(AD38,ROUND(AO38/AD38,3),-0.0000001)</f>
        <v>8.3000000000000004E-2</v>
      </c>
      <c r="BA38" s="2">
        <f>IF(AE38,ROUND(AP38/AE38,3),-0.0000001)</f>
        <v>9.0999999999999998E-2</v>
      </c>
      <c r="BB38" s="2">
        <f>IF(AF38,ROUND(AQ38/AF38,3),-0.0000001)</f>
        <v>7.8E-2</v>
      </c>
      <c r="BC38" s="2">
        <f>IF(AG38,ROUND(AR38/AG38,3),-0.0000001)</f>
        <v>8.7999999999999995E-2</v>
      </c>
      <c r="BD38" s="9">
        <f>IF(AH38,ROUND(AS38/AH38,3),-0.0000001)</f>
        <v>9.8000000000000004E-2</v>
      </c>
      <c r="BE38" s="19"/>
      <c r="BF38" s="8">
        <f>ROUND(AVERAGE(AU38:BD38,AU38:BD38),3)</f>
        <v>0.107</v>
      </c>
      <c r="BG38" s="8">
        <f>ROUND(STDEV(AU38:BD38,AU38:BD38,3),4)</f>
        <v>0.63190000000000002</v>
      </c>
      <c r="BH38" s="7"/>
      <c r="BI38" s="7">
        <f>B38*AU38</f>
        <v>1.573</v>
      </c>
      <c r="BJ38" s="7">
        <f>B38*AV38</f>
        <v>0.91300000000000003</v>
      </c>
      <c r="BK38" s="7">
        <f>B38*AW38</f>
        <v>1.8370000000000002</v>
      </c>
      <c r="BL38" s="7">
        <f>B38*AX38</f>
        <v>1.496</v>
      </c>
      <c r="BM38" s="40">
        <f>B38*AY38</f>
        <v>1.177</v>
      </c>
      <c r="BN38" s="7">
        <f>B38*AZ38</f>
        <v>0.91300000000000003</v>
      </c>
      <c r="BO38" s="7">
        <f>B38*BA38</f>
        <v>1.0009999999999999</v>
      </c>
      <c r="BP38" s="7">
        <f>B38*BB38</f>
        <v>0.85799999999999998</v>
      </c>
      <c r="BQ38" s="7">
        <f>B38*BC38</f>
        <v>0.96799999999999997</v>
      </c>
      <c r="BR38" s="41">
        <f>B38*BD38</f>
        <v>1.0780000000000001</v>
      </c>
      <c r="BS38" s="41">
        <f>ROUND(AVERAGE(BI38:BR38),4)</f>
        <v>1.1814</v>
      </c>
      <c r="BT38" s="41">
        <f>ROUND(STDEV(BI38:BR38,3),4)</f>
        <v>0.63449999999999995</v>
      </c>
      <c r="BU38" s="7"/>
      <c r="BV38" s="7">
        <f>BS38-BT38</f>
        <v>0.54690000000000005</v>
      </c>
      <c r="BW38" s="7">
        <f>BS38+BT38</f>
        <v>1.8159000000000001</v>
      </c>
      <c r="BX38" s="7"/>
      <c r="BY38" s="6">
        <f>AU38-AV38</f>
        <v>5.9999999999999984E-2</v>
      </c>
      <c r="BZ38" s="6">
        <f>AV38-AW38</f>
        <v>-8.4000000000000005E-2</v>
      </c>
      <c r="CA38" s="6">
        <f>AW38-AX38</f>
        <v>3.1E-2</v>
      </c>
      <c r="CB38" s="6">
        <f>AX38-AY38</f>
        <v>2.9000000000000012E-2</v>
      </c>
      <c r="CC38" s="6">
        <f>AY38-AZ38</f>
        <v>2.3999999999999994E-2</v>
      </c>
      <c r="CD38" s="6">
        <f>AZ38-BA38</f>
        <v>-7.9999999999999932E-3</v>
      </c>
      <c r="CE38" s="6">
        <f>BA38-BB38</f>
        <v>1.2999999999999998E-2</v>
      </c>
      <c r="CF38" s="6">
        <f>BB38-BC38</f>
        <v>-9.999999999999995E-3</v>
      </c>
      <c r="CG38" s="6">
        <f>BC38-BD38</f>
        <v>-1.0000000000000009E-2</v>
      </c>
      <c r="CH38" s="5">
        <f>ROUND(AVERAGE(BY38:CG38),4)</f>
        <v>5.0000000000000001E-3</v>
      </c>
      <c r="CI38" s="5">
        <f>ROUND(STDEV(BY38:CG38,3),4)</f>
        <v>0.94789999999999996</v>
      </c>
      <c r="CJ38" s="4"/>
      <c r="CK38" s="3">
        <f>AU38-AY38</f>
        <v>3.599999999999999E-2</v>
      </c>
      <c r="CL38" s="2">
        <f>AY38-BD38</f>
        <v>8.9999999999999941E-3</v>
      </c>
      <c r="CM38" s="3">
        <f>AY38-BF38</f>
        <v>0</v>
      </c>
      <c r="CN38" s="2">
        <f>BD38-BF38</f>
        <v>-8.9999999999999941E-3</v>
      </c>
      <c r="CO38" s="2">
        <f>CM38-CN38</f>
        <v>8.9999999999999941E-3</v>
      </c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4005</v>
      </c>
      <c r="B39" s="17">
        <v>5</v>
      </c>
      <c r="C39" s="17">
        <v>0</v>
      </c>
      <c r="D39" s="16">
        <v>4</v>
      </c>
      <c r="E39" s="15">
        <v>1</v>
      </c>
      <c r="F39" s="14">
        <v>6</v>
      </c>
      <c r="G39" s="15">
        <v>2</v>
      </c>
      <c r="H39" s="14">
        <v>2</v>
      </c>
      <c r="I39" s="15">
        <v>0</v>
      </c>
      <c r="J39" s="14">
        <v>8</v>
      </c>
      <c r="K39" s="15">
        <v>3</v>
      </c>
      <c r="L39" s="14">
        <v>6</v>
      </c>
      <c r="M39" s="15">
        <v>0</v>
      </c>
      <c r="N39" s="14">
        <v>5</v>
      </c>
      <c r="O39" s="15">
        <v>1</v>
      </c>
      <c r="P39" s="14">
        <v>3</v>
      </c>
      <c r="Q39" s="15">
        <v>0</v>
      </c>
      <c r="R39" s="14">
        <v>4</v>
      </c>
      <c r="S39" s="15">
        <v>0</v>
      </c>
      <c r="T39" s="14">
        <v>1</v>
      </c>
      <c r="U39" s="15">
        <v>1</v>
      </c>
      <c r="V39" s="14">
        <v>2</v>
      </c>
      <c r="W39" s="13">
        <v>0</v>
      </c>
      <c r="Y39" s="1">
        <f>SUM(D39)</f>
        <v>4</v>
      </c>
      <c r="Z39" s="1">
        <f>SUM(D39,F39)</f>
        <v>10</v>
      </c>
      <c r="AA39" s="1">
        <f>SUM(D39,F39,H39)</f>
        <v>12</v>
      </c>
      <c r="AB39" s="1">
        <f>SUM(D39,F39,H39,J39)</f>
        <v>20</v>
      </c>
      <c r="AC39" s="12">
        <f>SUM(D39,F39,H39,J39,L39)</f>
        <v>26</v>
      </c>
      <c r="AD39" s="1">
        <f>SUM(D39,F39,H39,J39,L39,N39)</f>
        <v>31</v>
      </c>
      <c r="AE39" s="1">
        <f>SUM(D39,F39,H39,J39,L39,N39,P39)</f>
        <v>34</v>
      </c>
      <c r="AF39" s="1">
        <f>SUM(D39,F39,H39,J39,L39,N39,P39,R39)</f>
        <v>38</v>
      </c>
      <c r="AG39" s="1">
        <f>SUM(D39,F39,H39,J39,L39,N39,P39,R39,T39)</f>
        <v>39</v>
      </c>
      <c r="AH39" s="11">
        <f>SUM(D39,F39,H39,J39,L39,N39,P39,R39,T39,V39)</f>
        <v>41</v>
      </c>
      <c r="AJ39" s="1">
        <f>SUM(E39)</f>
        <v>1</v>
      </c>
      <c r="AK39" s="1">
        <f>SUM(E39,G39)</f>
        <v>3</v>
      </c>
      <c r="AL39" s="1">
        <f>SUM(E39,G39,I39)</f>
        <v>3</v>
      </c>
      <c r="AM39" s="1">
        <f>SUM(E39,G39,I39,K39)</f>
        <v>6</v>
      </c>
      <c r="AN39" s="12">
        <f>SUM(E39,G39,I39,K39,M39)</f>
        <v>6</v>
      </c>
      <c r="AO39" s="1">
        <f>SUM(E39,G39,I39,K39,M39,O39)</f>
        <v>7</v>
      </c>
      <c r="AP39" s="1">
        <f>SUM(E39,G39,I39,K39,M39,O39,Q39)</f>
        <v>7</v>
      </c>
      <c r="AQ39" s="1">
        <f>SUM(E39,G39,I39,K39,M39,O39,Q39,S39)</f>
        <v>7</v>
      </c>
      <c r="AR39" s="1">
        <f>SUM(E39,G39,I39,K39,M39,O39,Q39,S39,U39)</f>
        <v>8</v>
      </c>
      <c r="AS39" s="11">
        <f>SUM(E39,G39,I39,K39,M39,O39,Q39,S39,U39,W39)</f>
        <v>8</v>
      </c>
      <c r="AU39" s="2">
        <f>IF(Y39,ROUND(AJ39/Y39,3),-0.0000001)</f>
        <v>0.25</v>
      </c>
      <c r="AV39" s="2">
        <f>IF(Z39,ROUND(AK39/Z39,3),-0.0000001)</f>
        <v>0.3</v>
      </c>
      <c r="AW39" s="2">
        <f>IF(AA39,ROUND(AL39/AA39,3),-0.0000001)</f>
        <v>0.25</v>
      </c>
      <c r="AX39" s="2">
        <f>IF(AB39,ROUND(AM39/AB39,3),-0.0000001)</f>
        <v>0.3</v>
      </c>
      <c r="AY39" s="10">
        <f>IF(AC39,ROUND(AN39/AC39,3),-0.0000001)</f>
        <v>0.23100000000000001</v>
      </c>
      <c r="AZ39" s="2">
        <f>IF(AD39,ROUND(AO39/AD39,3),-0.0000001)</f>
        <v>0.22600000000000001</v>
      </c>
      <c r="BA39" s="2">
        <f>IF(AE39,ROUND(AP39/AE39,3),-0.0000001)</f>
        <v>0.20599999999999999</v>
      </c>
      <c r="BB39" s="2">
        <f>IF(AF39,ROUND(AQ39/AF39,3),-0.0000001)</f>
        <v>0.184</v>
      </c>
      <c r="BC39" s="2">
        <f>IF(AG39,ROUND(AR39/AG39,3),-0.0000001)</f>
        <v>0.20499999999999999</v>
      </c>
      <c r="BD39" s="9">
        <f>IF(AH39,ROUND(AS39/AH39,3),-0.0000001)</f>
        <v>0.19500000000000001</v>
      </c>
      <c r="BE39" s="19"/>
      <c r="BF39" s="8">
        <f>ROUND(AVERAGE(AU39:BD39,AU39:BD39),3)</f>
        <v>0.23499999999999999</v>
      </c>
      <c r="BG39" s="8">
        <f>ROUND(STDEV(AU39:BD39,AU39:BD39,3),4)</f>
        <v>0.60470000000000002</v>
      </c>
      <c r="BH39" s="7"/>
      <c r="BI39" s="7">
        <f>B39*AU39</f>
        <v>1.25</v>
      </c>
      <c r="BJ39" s="7">
        <f>B39*AV39</f>
        <v>1.5</v>
      </c>
      <c r="BK39" s="7">
        <f>B39*AW39</f>
        <v>1.25</v>
      </c>
      <c r="BL39" s="7">
        <f>B39*AX39</f>
        <v>1.5</v>
      </c>
      <c r="BM39" s="40">
        <f>B39*AY39</f>
        <v>1.155</v>
      </c>
      <c r="BN39" s="7">
        <f>B39*AZ39</f>
        <v>1.1300000000000001</v>
      </c>
      <c r="BO39" s="7">
        <f>B39*BA39</f>
        <v>1.03</v>
      </c>
      <c r="BP39" s="7">
        <f>B39*BB39</f>
        <v>0.91999999999999993</v>
      </c>
      <c r="BQ39" s="7">
        <f>B39*BC39</f>
        <v>1.0249999999999999</v>
      </c>
      <c r="BR39" s="41">
        <f>B39*BD39</f>
        <v>0.97500000000000009</v>
      </c>
      <c r="BS39" s="41">
        <f>ROUND(AVERAGE(BI39:BR39),4)</f>
        <v>1.1735</v>
      </c>
      <c r="BT39" s="41">
        <f>ROUND(STDEV(BI39:BR39,3),4)</f>
        <v>0.58360000000000001</v>
      </c>
      <c r="BU39" s="7"/>
      <c r="BV39" s="7">
        <f>BS39-BT39</f>
        <v>0.58989999999999998</v>
      </c>
      <c r="BW39" s="7">
        <f>BS39+BT39</f>
        <v>1.7570999999999999</v>
      </c>
      <c r="BX39" s="7"/>
      <c r="BY39" s="6">
        <f>AU39-AV39</f>
        <v>-4.9999999999999989E-2</v>
      </c>
      <c r="BZ39" s="6">
        <f>AV39-AW39</f>
        <v>4.9999999999999989E-2</v>
      </c>
      <c r="CA39" s="6">
        <f>AW39-AX39</f>
        <v>-4.9999999999999989E-2</v>
      </c>
      <c r="CB39" s="6">
        <f>AX39-AY39</f>
        <v>6.8999999999999978E-2</v>
      </c>
      <c r="CC39" s="6">
        <f>AY39-AZ39</f>
        <v>5.0000000000000044E-3</v>
      </c>
      <c r="CD39" s="6">
        <f>AZ39-BA39</f>
        <v>2.0000000000000018E-2</v>
      </c>
      <c r="CE39" s="6">
        <f>BA39-BB39</f>
        <v>2.1999999999999992E-2</v>
      </c>
      <c r="CF39" s="6">
        <f>BB39-BC39</f>
        <v>-2.0999999999999991E-2</v>
      </c>
      <c r="CG39" s="6">
        <f>BC39-BD39</f>
        <v>9.9999999999999811E-3</v>
      </c>
      <c r="CH39" s="5">
        <f>ROUND(AVERAGE(BY39:CG39),4)</f>
        <v>6.1000000000000004E-3</v>
      </c>
      <c r="CI39" s="5">
        <f>ROUND(STDEV(BY39:CG39,3),4)</f>
        <v>0.94750000000000001</v>
      </c>
      <c r="CJ39" s="4"/>
      <c r="CK39" s="3">
        <f>AU39-AY39</f>
        <v>1.8999999999999989E-2</v>
      </c>
      <c r="CL39" s="2">
        <f>AY39-BD39</f>
        <v>3.6000000000000004E-2</v>
      </c>
      <c r="CM39" s="3">
        <f>AY39-BF39</f>
        <v>-3.9999999999999758E-3</v>
      </c>
      <c r="CN39" s="2">
        <f>BD39-BF39</f>
        <v>-3.999999999999998E-2</v>
      </c>
      <c r="CO39" s="2">
        <f>CM39-CN39</f>
        <v>3.6000000000000004E-2</v>
      </c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3005</v>
      </c>
      <c r="B40" s="17">
        <v>10</v>
      </c>
      <c r="C40" s="17">
        <v>3</v>
      </c>
      <c r="D40" s="16">
        <v>14</v>
      </c>
      <c r="E40" s="15">
        <v>2</v>
      </c>
      <c r="F40" s="14">
        <v>11</v>
      </c>
      <c r="G40" s="15">
        <v>0</v>
      </c>
      <c r="H40" s="14">
        <v>15</v>
      </c>
      <c r="I40" s="15">
        <v>3</v>
      </c>
      <c r="J40" s="14">
        <v>12</v>
      </c>
      <c r="K40" s="15">
        <v>1</v>
      </c>
      <c r="L40" s="14">
        <v>13</v>
      </c>
      <c r="M40" s="15">
        <v>2</v>
      </c>
      <c r="N40" s="14">
        <v>14</v>
      </c>
      <c r="O40" s="15">
        <v>2</v>
      </c>
      <c r="P40" s="14">
        <v>15</v>
      </c>
      <c r="Q40" s="15">
        <v>0</v>
      </c>
      <c r="R40" s="14">
        <v>13</v>
      </c>
      <c r="S40" s="15">
        <v>1</v>
      </c>
      <c r="T40" s="14">
        <v>12</v>
      </c>
      <c r="U40" s="15">
        <v>3</v>
      </c>
      <c r="V40" s="14">
        <v>11</v>
      </c>
      <c r="W40" s="13">
        <v>3</v>
      </c>
      <c r="Y40" s="1">
        <f>SUM(D40)</f>
        <v>14</v>
      </c>
      <c r="Z40" s="1">
        <f>SUM(D40,F40)</f>
        <v>25</v>
      </c>
      <c r="AA40" s="1">
        <f>SUM(D40,F40,H40)</f>
        <v>40</v>
      </c>
      <c r="AB40" s="1">
        <f>SUM(D40,F40,H40,J40)</f>
        <v>52</v>
      </c>
      <c r="AC40" s="12">
        <f>SUM(D40,F40,H40,J40,L40)</f>
        <v>65</v>
      </c>
      <c r="AD40" s="1">
        <f>SUM(D40,F40,H40,J40,L40,N40)</f>
        <v>79</v>
      </c>
      <c r="AE40" s="1">
        <f>SUM(D40,F40,H40,J40,L40,N40,P40)</f>
        <v>94</v>
      </c>
      <c r="AF40" s="1">
        <f>SUM(D40,F40,H40,J40,L40,N40,P40,R40)</f>
        <v>107</v>
      </c>
      <c r="AG40" s="1">
        <f>SUM(D40,F40,H40,J40,L40,N40,P40,R40,T40)</f>
        <v>119</v>
      </c>
      <c r="AH40" s="11">
        <f>SUM(D40,F40,H40,J40,L40,N40,P40,R40,T40,V40)</f>
        <v>130</v>
      </c>
      <c r="AJ40" s="1">
        <f>SUM(E40)</f>
        <v>2</v>
      </c>
      <c r="AK40" s="1">
        <f>SUM(E40,G40)</f>
        <v>2</v>
      </c>
      <c r="AL40" s="1">
        <f>SUM(E40,G40,I40)</f>
        <v>5</v>
      </c>
      <c r="AM40" s="1">
        <f>SUM(E40,G40,I40,K40)</f>
        <v>6</v>
      </c>
      <c r="AN40" s="12">
        <f>SUM(E40,G40,I40,K40,M40)</f>
        <v>8</v>
      </c>
      <c r="AO40" s="1">
        <f>SUM(E40,G40,I40,K40,M40,O40)</f>
        <v>10</v>
      </c>
      <c r="AP40" s="1">
        <f>SUM(E40,G40,I40,K40,M40,O40,Q40)</f>
        <v>10</v>
      </c>
      <c r="AQ40" s="1">
        <f>SUM(E40,G40,I40,K40,M40,O40,Q40,S40)</f>
        <v>11</v>
      </c>
      <c r="AR40" s="1">
        <f>SUM(E40,G40,I40,K40,M40,O40,Q40,S40,U40)</f>
        <v>14</v>
      </c>
      <c r="AS40" s="11">
        <f>SUM(E40,G40,I40,K40,M40,O40,Q40,S40,U40,W40)</f>
        <v>17</v>
      </c>
      <c r="AU40" s="2">
        <f>IF(Y40,ROUND(AJ40/Y40,3),-0.0000001)</f>
        <v>0.14299999999999999</v>
      </c>
      <c r="AV40" s="2">
        <f>IF(Z40,ROUND(AK40/Z40,3),-0.0000001)</f>
        <v>0.08</v>
      </c>
      <c r="AW40" s="2">
        <f>IF(AA40,ROUND(AL40/AA40,3),-0.0000001)</f>
        <v>0.125</v>
      </c>
      <c r="AX40" s="2">
        <f>IF(AB40,ROUND(AM40/AB40,3),-0.0000001)</f>
        <v>0.115</v>
      </c>
      <c r="AY40" s="10">
        <f>IF(AC40,ROUND(AN40/AC40,3),-0.0000001)</f>
        <v>0.123</v>
      </c>
      <c r="AZ40" s="2">
        <f>IF(AD40,ROUND(AO40/AD40,3),-0.0000001)</f>
        <v>0.127</v>
      </c>
      <c r="BA40" s="2">
        <f>IF(AE40,ROUND(AP40/AE40,3),-0.0000001)</f>
        <v>0.106</v>
      </c>
      <c r="BB40" s="2">
        <f>IF(AF40,ROUND(AQ40/AF40,3),-0.0000001)</f>
        <v>0.10299999999999999</v>
      </c>
      <c r="BC40" s="2">
        <f>IF(AG40,ROUND(AR40/AG40,3),-0.0000001)</f>
        <v>0.11799999999999999</v>
      </c>
      <c r="BD40" s="9">
        <f>IF(AH40,ROUND(AS40/AH40,3),-0.0000001)</f>
        <v>0.13100000000000001</v>
      </c>
      <c r="BE40" s="19"/>
      <c r="BF40" s="8">
        <f>ROUND(AVERAGE(AU40:BD40,AU40:BD40),3)</f>
        <v>0.11700000000000001</v>
      </c>
      <c r="BG40" s="8">
        <f>ROUND(STDEV(AU40:BD40,AU40:BD40,3),4)</f>
        <v>0.62929999999999997</v>
      </c>
      <c r="BH40" s="7"/>
      <c r="BI40" s="7">
        <f>B40*AU40</f>
        <v>1.43</v>
      </c>
      <c r="BJ40" s="7">
        <f>B40*AV40</f>
        <v>0.8</v>
      </c>
      <c r="BK40" s="7">
        <f>B40*AW40</f>
        <v>1.25</v>
      </c>
      <c r="BL40" s="7">
        <f>B40*AX40</f>
        <v>1.1500000000000001</v>
      </c>
      <c r="BM40" s="40">
        <f>B40*AY40</f>
        <v>1.23</v>
      </c>
      <c r="BN40" s="7">
        <f>B40*AZ40</f>
        <v>1.27</v>
      </c>
      <c r="BO40" s="7">
        <f>B40*BA40</f>
        <v>1.06</v>
      </c>
      <c r="BP40" s="7">
        <f>B40*BB40</f>
        <v>1.03</v>
      </c>
      <c r="BQ40" s="7">
        <f>B40*BC40</f>
        <v>1.18</v>
      </c>
      <c r="BR40" s="41">
        <f>B40*BD40</f>
        <v>1.31</v>
      </c>
      <c r="BS40" s="41">
        <f>ROUND(AVERAGE(BI40:BR40),4)</f>
        <v>1.171</v>
      </c>
      <c r="BT40" s="41">
        <f>ROUND(STDEV(BI40:BR40,3),4)</f>
        <v>0.57599999999999996</v>
      </c>
      <c r="BU40" s="7"/>
      <c r="BV40" s="7">
        <f>BS40-BT40</f>
        <v>0.59500000000000008</v>
      </c>
      <c r="BW40" s="7">
        <f>BS40+BT40</f>
        <v>1.7469999999999999</v>
      </c>
      <c r="BX40" s="7"/>
      <c r="BY40" s="6">
        <f>AU40-AV40</f>
        <v>6.2999999999999987E-2</v>
      </c>
      <c r="BZ40" s="6">
        <f>AV40-AW40</f>
        <v>-4.4999999999999998E-2</v>
      </c>
      <c r="CA40" s="6">
        <f>AW40-AX40</f>
        <v>9.999999999999995E-3</v>
      </c>
      <c r="CB40" s="6">
        <f>AX40-AY40</f>
        <v>-7.9999999999999932E-3</v>
      </c>
      <c r="CC40" s="6">
        <f>AY40-AZ40</f>
        <v>-4.0000000000000036E-3</v>
      </c>
      <c r="CD40" s="6">
        <f>AZ40-BA40</f>
        <v>2.1000000000000005E-2</v>
      </c>
      <c r="CE40" s="6">
        <f>BA40-BB40</f>
        <v>3.0000000000000027E-3</v>
      </c>
      <c r="CF40" s="6">
        <f>BB40-BC40</f>
        <v>-1.4999999999999999E-2</v>
      </c>
      <c r="CG40" s="6">
        <f>BC40-BD40</f>
        <v>-1.3000000000000012E-2</v>
      </c>
      <c r="CH40" s="5">
        <f>ROUND(AVERAGE(BY40:CG40),4)</f>
        <v>1.2999999999999999E-3</v>
      </c>
      <c r="CI40" s="5">
        <f>ROUND(STDEV(BY40:CG40,3),4)</f>
        <v>0.94869999999999999</v>
      </c>
      <c r="CJ40" s="4"/>
      <c r="CK40" s="3">
        <f>AU40-AY40</f>
        <v>1.999999999999999E-2</v>
      </c>
      <c r="CL40" s="2">
        <f>AY40-BD40</f>
        <v>-8.0000000000000071E-3</v>
      </c>
      <c r="CM40" s="3">
        <f>AY40-BF40</f>
        <v>5.9999999999999915E-3</v>
      </c>
      <c r="CN40" s="2">
        <f>BD40-BF40</f>
        <v>1.3999999999999999E-2</v>
      </c>
      <c r="CO40" s="2">
        <f>CM40-CN40</f>
        <v>-8.0000000000000071E-3</v>
      </c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3100</v>
      </c>
      <c r="B41" s="24">
        <v>11</v>
      </c>
      <c r="C41" s="24">
        <v>2</v>
      </c>
      <c r="D41" s="23">
        <v>17</v>
      </c>
      <c r="E41" s="22">
        <v>2</v>
      </c>
      <c r="F41" s="21">
        <v>14</v>
      </c>
      <c r="G41" s="22">
        <v>0</v>
      </c>
      <c r="H41" s="21">
        <v>23</v>
      </c>
      <c r="I41" s="22">
        <v>2</v>
      </c>
      <c r="J41" s="21">
        <v>14</v>
      </c>
      <c r="K41" s="22">
        <v>1</v>
      </c>
      <c r="L41" s="21">
        <v>20</v>
      </c>
      <c r="M41" s="22">
        <v>4</v>
      </c>
      <c r="N41" s="21">
        <v>15</v>
      </c>
      <c r="O41" s="22">
        <v>2</v>
      </c>
      <c r="P41" s="21">
        <v>15</v>
      </c>
      <c r="Q41" s="22">
        <v>4</v>
      </c>
      <c r="R41" s="21">
        <v>18</v>
      </c>
      <c r="S41" s="22">
        <v>2</v>
      </c>
      <c r="T41" s="21">
        <v>22</v>
      </c>
      <c r="U41" s="22">
        <v>2</v>
      </c>
      <c r="V41" s="21">
        <v>15</v>
      </c>
      <c r="W41" s="20">
        <v>2</v>
      </c>
      <c r="Y41" s="1">
        <f>SUM(D41)</f>
        <v>17</v>
      </c>
      <c r="Z41" s="1">
        <f>SUM(D41,F41)</f>
        <v>31</v>
      </c>
      <c r="AA41" s="1">
        <f>SUM(D41,F41,H41)</f>
        <v>54</v>
      </c>
      <c r="AB41" s="1">
        <f>SUM(D41,F41,H41,J41)</f>
        <v>68</v>
      </c>
      <c r="AC41" s="12">
        <f>SUM(D41,F41,H41,J41,L41)</f>
        <v>88</v>
      </c>
      <c r="AD41" s="1">
        <f>SUM(D41,F41,H41,J41,L41,N41)</f>
        <v>103</v>
      </c>
      <c r="AE41" s="1">
        <f>SUM(D41,F41,H41,J41,L41,N41,P41)</f>
        <v>118</v>
      </c>
      <c r="AF41" s="1">
        <f>SUM(D41,F41,H41,J41,L41,N41,P41,R41)</f>
        <v>136</v>
      </c>
      <c r="AG41" s="1">
        <f>SUM(D41,F41,H41,J41,L41,N41,P41,R41,T41)</f>
        <v>158</v>
      </c>
      <c r="AH41" s="11">
        <f>SUM(D41,F41,H41,J41,L41,N41,P41,R41,T41,V41)</f>
        <v>173</v>
      </c>
      <c r="AJ41" s="1">
        <f>SUM(E41)</f>
        <v>2</v>
      </c>
      <c r="AK41" s="1">
        <f>SUM(E41,G41)</f>
        <v>2</v>
      </c>
      <c r="AL41" s="1">
        <f>SUM(E41,G41,I41)</f>
        <v>4</v>
      </c>
      <c r="AM41" s="1">
        <f>SUM(E41,G41,I41,K41)</f>
        <v>5</v>
      </c>
      <c r="AN41" s="12">
        <f>SUM(E41,G41,I41,K41,M41)</f>
        <v>9</v>
      </c>
      <c r="AO41" s="1">
        <f>SUM(E41,G41,I41,K41,M41,O41)</f>
        <v>11</v>
      </c>
      <c r="AP41" s="1">
        <f>SUM(E41,G41,I41,K41,M41,O41,Q41)</f>
        <v>15</v>
      </c>
      <c r="AQ41" s="1">
        <f>SUM(E41,G41,I41,K41,M41,O41,Q41,S41)</f>
        <v>17</v>
      </c>
      <c r="AR41" s="1">
        <f>SUM(E41,G41,I41,K41,M41,O41,Q41,S41,U41)</f>
        <v>19</v>
      </c>
      <c r="AS41" s="11">
        <f>SUM(E41,G41,I41,K41,M41,O41,Q41,S41,U41,W41)</f>
        <v>21</v>
      </c>
      <c r="AU41" s="2">
        <f>IF(Y41,ROUND(AJ41/Y41,3),-0.0000001)</f>
        <v>0.11799999999999999</v>
      </c>
      <c r="AV41" s="2">
        <f>IF(Z41,ROUND(AK41/Z41,3),-0.0000001)</f>
        <v>6.5000000000000002E-2</v>
      </c>
      <c r="AW41" s="2">
        <f>IF(AA41,ROUND(AL41/AA41,3),-0.0000001)</f>
        <v>7.3999999999999996E-2</v>
      </c>
      <c r="AX41" s="2">
        <f>IF(AB41,ROUND(AM41/AB41,3),-0.0000001)</f>
        <v>7.3999999999999996E-2</v>
      </c>
      <c r="AY41" s="10">
        <f>IF(AC41,ROUND(AN41/AC41,3),-0.0000001)</f>
        <v>0.10199999999999999</v>
      </c>
      <c r="AZ41" s="2">
        <f>IF(AD41,ROUND(AO41/AD41,3),-0.0000001)</f>
        <v>0.107</v>
      </c>
      <c r="BA41" s="2">
        <f>IF(AE41,ROUND(AP41/AE41,3),-0.0000001)</f>
        <v>0.127</v>
      </c>
      <c r="BB41" s="2">
        <f>IF(AF41,ROUND(AQ41/AF41,3),-0.0000001)</f>
        <v>0.125</v>
      </c>
      <c r="BC41" s="2">
        <f>IF(AG41,ROUND(AR41/AG41,3),-0.0000001)</f>
        <v>0.12</v>
      </c>
      <c r="BD41" s="9">
        <f>IF(AH41,ROUND(AS41/AH41,3),-0.0000001)</f>
        <v>0.121</v>
      </c>
      <c r="BE41" s="19"/>
      <c r="BF41" s="8">
        <f>ROUND(AVERAGE(AU41:BD41,AU41:BD41),3)</f>
        <v>0.10299999999999999</v>
      </c>
      <c r="BG41" s="8">
        <f>ROUND(STDEV(AU41:BD41,AU41:BD41,3),4)</f>
        <v>0.63249999999999995</v>
      </c>
      <c r="BH41" s="7"/>
      <c r="BI41" s="7">
        <f>B41*AU41</f>
        <v>1.298</v>
      </c>
      <c r="BJ41" s="7">
        <f>B41*AV41</f>
        <v>0.71500000000000008</v>
      </c>
      <c r="BK41" s="7">
        <f>B41*AW41</f>
        <v>0.81399999999999995</v>
      </c>
      <c r="BL41" s="7">
        <f>B41*AX41</f>
        <v>0.81399999999999995</v>
      </c>
      <c r="BM41" s="40">
        <f>B41*AY41</f>
        <v>1.1219999999999999</v>
      </c>
      <c r="BN41" s="7">
        <f>B41*AZ41</f>
        <v>1.177</v>
      </c>
      <c r="BO41" s="7">
        <f>B41*BA41</f>
        <v>1.397</v>
      </c>
      <c r="BP41" s="7">
        <f>B41*BB41</f>
        <v>1.375</v>
      </c>
      <c r="BQ41" s="7">
        <f>B41*BC41</f>
        <v>1.3199999999999998</v>
      </c>
      <c r="BR41" s="41">
        <f>B41*BD41</f>
        <v>1.331</v>
      </c>
      <c r="BS41" s="41">
        <f>ROUND(AVERAGE(BI41:BR41),4)</f>
        <v>1.1363000000000001</v>
      </c>
      <c r="BT41" s="41">
        <f>ROUND(STDEV(BI41:BR41,3),4)</f>
        <v>0.61380000000000001</v>
      </c>
      <c r="BU41" s="7"/>
      <c r="BV41" s="7">
        <f>BS41-BT41</f>
        <v>0.52250000000000008</v>
      </c>
      <c r="BW41" s="7">
        <f>BS41+BT41</f>
        <v>1.7501000000000002</v>
      </c>
      <c r="BX41" s="7"/>
      <c r="BY41" s="6">
        <f>AU41-AV41</f>
        <v>5.2999999999999992E-2</v>
      </c>
      <c r="BZ41" s="6">
        <f>AV41-AW41</f>
        <v>-8.9999999999999941E-3</v>
      </c>
      <c r="CA41" s="6">
        <f>AW41-AX41</f>
        <v>0</v>
      </c>
      <c r="CB41" s="6">
        <f>AX41-AY41</f>
        <v>-2.7999999999999997E-2</v>
      </c>
      <c r="CC41" s="6">
        <f>AY41-AZ41</f>
        <v>-5.0000000000000044E-3</v>
      </c>
      <c r="CD41" s="6">
        <f>AZ41-BA41</f>
        <v>-2.0000000000000004E-2</v>
      </c>
      <c r="CE41" s="6">
        <f>BA41-BB41</f>
        <v>2.0000000000000018E-3</v>
      </c>
      <c r="CF41" s="6">
        <f>BB41-BC41</f>
        <v>5.0000000000000044E-3</v>
      </c>
      <c r="CG41" s="6">
        <f>BC41-BD41</f>
        <v>-1.0000000000000009E-3</v>
      </c>
      <c r="CH41" s="5">
        <f>ROUND(AVERAGE(BY41:CG41),4)</f>
        <v>-2.9999999999999997E-4</v>
      </c>
      <c r="CI41" s="5">
        <f>ROUND(STDEV(BY41:CG41,3),4)</f>
        <v>0.94899999999999995</v>
      </c>
      <c r="CJ41" s="4"/>
      <c r="CK41" s="3">
        <f>AU41-AY41</f>
        <v>1.6E-2</v>
      </c>
      <c r="CL41" s="2">
        <f>AY41-BD41</f>
        <v>-1.9000000000000003E-2</v>
      </c>
      <c r="CM41" s="3">
        <f>AY41-BF41</f>
        <v>-1.0000000000000009E-3</v>
      </c>
      <c r="CN41" s="2">
        <f>BD41-BF41</f>
        <v>1.8000000000000002E-2</v>
      </c>
      <c r="CO41" s="2">
        <f>CM41-CN41</f>
        <v>-1.9000000000000003E-2</v>
      </c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20</v>
      </c>
      <c r="B42" s="17">
        <v>8</v>
      </c>
      <c r="C42" s="17">
        <v>0</v>
      </c>
      <c r="D42" s="16">
        <v>6</v>
      </c>
      <c r="E42" s="15">
        <v>1</v>
      </c>
      <c r="F42" s="14">
        <v>5</v>
      </c>
      <c r="G42" s="15">
        <v>0</v>
      </c>
      <c r="H42" s="14">
        <v>9</v>
      </c>
      <c r="I42" s="15">
        <v>1</v>
      </c>
      <c r="J42" s="14">
        <v>8</v>
      </c>
      <c r="K42" s="15">
        <v>1</v>
      </c>
      <c r="L42" s="14">
        <v>10</v>
      </c>
      <c r="M42" s="15">
        <v>1</v>
      </c>
      <c r="N42" s="14">
        <v>5</v>
      </c>
      <c r="O42" s="15">
        <v>3</v>
      </c>
      <c r="P42" s="14">
        <v>7</v>
      </c>
      <c r="Q42" s="15">
        <v>1</v>
      </c>
      <c r="R42" s="14">
        <v>10</v>
      </c>
      <c r="S42" s="15">
        <v>2</v>
      </c>
      <c r="T42" s="14">
        <v>2</v>
      </c>
      <c r="U42" s="15">
        <v>0</v>
      </c>
      <c r="V42" s="14">
        <v>4</v>
      </c>
      <c r="W42" s="13">
        <v>1</v>
      </c>
      <c r="Y42" s="1">
        <f>SUM(D42)</f>
        <v>6</v>
      </c>
      <c r="Z42" s="1">
        <f>SUM(D42,F42)</f>
        <v>11</v>
      </c>
      <c r="AA42" s="1">
        <f>SUM(D42,F42,H42)</f>
        <v>20</v>
      </c>
      <c r="AB42" s="1">
        <f>SUM(D42,F42,H42,J42)</f>
        <v>28</v>
      </c>
      <c r="AC42" s="12">
        <f>SUM(D42,F42,H42,J42,L42)</f>
        <v>38</v>
      </c>
      <c r="AD42" s="1">
        <f>SUM(D42,F42,H42,J42,L42,N42)</f>
        <v>43</v>
      </c>
      <c r="AE42" s="1">
        <f>SUM(D42,F42,H42,J42,L42,N42,P42)</f>
        <v>50</v>
      </c>
      <c r="AF42" s="1">
        <f>SUM(D42,F42,H42,J42,L42,N42,P42,R42)</f>
        <v>60</v>
      </c>
      <c r="AG42" s="1">
        <f>SUM(D42,F42,H42,J42,L42,N42,P42,R42,T42)</f>
        <v>62</v>
      </c>
      <c r="AH42" s="11">
        <f>SUM(D42,F42,H42,J42,L42,N42,P42,R42,T42,V42)</f>
        <v>66</v>
      </c>
      <c r="AJ42" s="1">
        <f>SUM(E42)</f>
        <v>1</v>
      </c>
      <c r="AK42" s="1">
        <f>SUM(E42,G42)</f>
        <v>1</v>
      </c>
      <c r="AL42" s="1">
        <f>SUM(E42,G42,I42)</f>
        <v>2</v>
      </c>
      <c r="AM42" s="1">
        <f>SUM(E42,G42,I42,K42)</f>
        <v>3</v>
      </c>
      <c r="AN42" s="12">
        <f>SUM(E42,G42,I42,K42,M42)</f>
        <v>4</v>
      </c>
      <c r="AO42" s="1">
        <f>SUM(E42,G42,I42,K42,M42,O42)</f>
        <v>7</v>
      </c>
      <c r="AP42" s="1">
        <f>SUM(E42,G42,I42,K42,M42,O42,Q42)</f>
        <v>8</v>
      </c>
      <c r="AQ42" s="1">
        <f>SUM(E42,G42,I42,K42,M42,O42,Q42,S42)</f>
        <v>10</v>
      </c>
      <c r="AR42" s="1">
        <f>SUM(E42,G42,I42,K42,M42,O42,Q42,S42,U42)</f>
        <v>10</v>
      </c>
      <c r="AS42" s="11">
        <f>SUM(E42,G42,I42,K42,M42,O42,Q42,S42,U42,W42)</f>
        <v>11</v>
      </c>
      <c r="AU42" s="2">
        <f>IF(Y42,ROUND(AJ42/Y42,3),-0.0000001)</f>
        <v>0.16700000000000001</v>
      </c>
      <c r="AV42" s="2">
        <f>IF(Z42,ROUND(AK42/Z42,3),-0.0000001)</f>
        <v>9.0999999999999998E-2</v>
      </c>
      <c r="AW42" s="2">
        <f>IF(AA42,ROUND(AL42/AA42,3),-0.0000001)</f>
        <v>0.1</v>
      </c>
      <c r="AX42" s="2">
        <f>IF(AB42,ROUND(AM42/AB42,3),-0.0000001)</f>
        <v>0.107</v>
      </c>
      <c r="AY42" s="10">
        <f>IF(AC42,ROUND(AN42/AC42,3),-0.0000001)</f>
        <v>0.105</v>
      </c>
      <c r="AZ42" s="2">
        <f>IF(AD42,ROUND(AO42/AD42,3),-0.0000001)</f>
        <v>0.16300000000000001</v>
      </c>
      <c r="BA42" s="2">
        <f>IF(AE42,ROUND(AP42/AE42,3),-0.0000001)</f>
        <v>0.16</v>
      </c>
      <c r="BB42" s="2">
        <f>IF(AF42,ROUND(AQ42/AF42,3),-0.0000001)</f>
        <v>0.16700000000000001</v>
      </c>
      <c r="BC42" s="2">
        <f>IF(AG42,ROUND(AR42/AG42,3),-0.0000001)</f>
        <v>0.161</v>
      </c>
      <c r="BD42" s="9">
        <f>IF(AH42,ROUND(AS42/AH42,3),-0.0000001)</f>
        <v>0.16700000000000001</v>
      </c>
      <c r="BE42" s="19"/>
      <c r="BF42" s="8">
        <f>ROUND(AVERAGE(AU42:BD42,AU42:BD42),3)</f>
        <v>0.13900000000000001</v>
      </c>
      <c r="BG42" s="8">
        <f>ROUND(STDEV(AU42:BD42,AU42:BD42,3),4)</f>
        <v>0.62519999999999998</v>
      </c>
      <c r="BH42" s="7"/>
      <c r="BI42" s="7">
        <f>B42*AU42</f>
        <v>1.3360000000000001</v>
      </c>
      <c r="BJ42" s="7">
        <f>B42*AV42</f>
        <v>0.72799999999999998</v>
      </c>
      <c r="BK42" s="7">
        <f>B42*AW42</f>
        <v>0.8</v>
      </c>
      <c r="BL42" s="7">
        <f>B42*AX42</f>
        <v>0.85599999999999998</v>
      </c>
      <c r="BM42" s="40">
        <f>B42*AY42</f>
        <v>0.84</v>
      </c>
      <c r="BN42" s="7">
        <f>B42*AZ42</f>
        <v>1.304</v>
      </c>
      <c r="BO42" s="7">
        <f>B42*BA42</f>
        <v>1.28</v>
      </c>
      <c r="BP42" s="7">
        <f>B42*BB42</f>
        <v>1.3360000000000001</v>
      </c>
      <c r="BQ42" s="7">
        <f>B42*BC42</f>
        <v>1.288</v>
      </c>
      <c r="BR42" s="41">
        <f>B42*BD42</f>
        <v>1.3360000000000001</v>
      </c>
      <c r="BS42" s="41">
        <f>ROUND(AVERAGE(BI42:BR42),4)</f>
        <v>1.1104000000000001</v>
      </c>
      <c r="BT42" s="41">
        <f>ROUND(STDEV(BI42:BR42,3),4)</f>
        <v>0.62260000000000004</v>
      </c>
      <c r="BU42" s="7"/>
      <c r="BV42" s="7">
        <f>BS42-BT42</f>
        <v>0.48780000000000001</v>
      </c>
      <c r="BW42" s="7">
        <f>BS42+BT42</f>
        <v>1.7330000000000001</v>
      </c>
      <c r="BX42" s="7"/>
      <c r="BY42" s="6">
        <f>AU42-AV42</f>
        <v>7.6000000000000012E-2</v>
      </c>
      <c r="BZ42" s="6">
        <f>AV42-AW42</f>
        <v>-9.000000000000008E-3</v>
      </c>
      <c r="CA42" s="6">
        <f>AW42-AX42</f>
        <v>-6.9999999999999923E-3</v>
      </c>
      <c r="CB42" s="6">
        <f>AX42-AY42</f>
        <v>2.0000000000000018E-3</v>
      </c>
      <c r="CC42" s="6">
        <f>AY42-AZ42</f>
        <v>-5.800000000000001E-2</v>
      </c>
      <c r="CD42" s="6">
        <f>AZ42-BA42</f>
        <v>3.0000000000000027E-3</v>
      </c>
      <c r="CE42" s="6">
        <f>BA42-BB42</f>
        <v>-7.0000000000000062E-3</v>
      </c>
      <c r="CF42" s="6">
        <f>BB42-BC42</f>
        <v>6.0000000000000053E-3</v>
      </c>
      <c r="CG42" s="6">
        <f>BC42-BD42</f>
        <v>-6.0000000000000053E-3</v>
      </c>
      <c r="CH42" s="5">
        <f>ROUND(AVERAGE(BY42:CG42),4)</f>
        <v>0</v>
      </c>
      <c r="CI42" s="5">
        <f>ROUND(STDEV(BY42:CG42,3),4)</f>
        <v>0.94920000000000004</v>
      </c>
      <c r="CJ42" s="4"/>
      <c r="CK42" s="3">
        <f>AU42-AY42</f>
        <v>6.2000000000000013E-2</v>
      </c>
      <c r="CL42" s="2">
        <f>AY42-BD42</f>
        <v>-6.2000000000000013E-2</v>
      </c>
      <c r="CM42" s="3">
        <f>AY42-BF42</f>
        <v>-3.4000000000000016E-2</v>
      </c>
      <c r="CN42" s="2">
        <f>BD42-BF42</f>
        <v>2.7999999999999997E-2</v>
      </c>
      <c r="CO42" s="2">
        <f>CM42-CN42</f>
        <v>-6.2000000000000013E-2</v>
      </c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2010</v>
      </c>
      <c r="B43" s="17">
        <v>6</v>
      </c>
      <c r="C43" s="17">
        <v>0</v>
      </c>
      <c r="D43" s="16">
        <v>9</v>
      </c>
      <c r="E43" s="15">
        <v>2</v>
      </c>
      <c r="F43" s="14">
        <v>6</v>
      </c>
      <c r="G43" s="15">
        <v>0</v>
      </c>
      <c r="H43" s="14">
        <v>8</v>
      </c>
      <c r="I43" s="15">
        <v>2</v>
      </c>
      <c r="J43" s="14">
        <v>5</v>
      </c>
      <c r="K43" s="15">
        <v>1</v>
      </c>
      <c r="L43" s="14">
        <v>14</v>
      </c>
      <c r="M43" s="15">
        <v>2</v>
      </c>
      <c r="N43" s="14">
        <v>5</v>
      </c>
      <c r="O43" s="15">
        <v>2</v>
      </c>
      <c r="P43" s="14">
        <v>8</v>
      </c>
      <c r="Q43" s="15">
        <v>1</v>
      </c>
      <c r="R43" s="14">
        <v>13</v>
      </c>
      <c r="S43" s="15">
        <v>1</v>
      </c>
      <c r="T43" s="14">
        <v>9</v>
      </c>
      <c r="U43" s="15">
        <v>2</v>
      </c>
      <c r="V43" s="14">
        <v>13</v>
      </c>
      <c r="W43" s="13">
        <v>2</v>
      </c>
      <c r="Y43" s="1">
        <f>SUM(D43)</f>
        <v>9</v>
      </c>
      <c r="Z43" s="1">
        <f>SUM(D43,F43)</f>
        <v>15</v>
      </c>
      <c r="AA43" s="1">
        <f>SUM(D43,F43,H43)</f>
        <v>23</v>
      </c>
      <c r="AB43" s="1">
        <f>SUM(D43,F43,H43,J43)</f>
        <v>28</v>
      </c>
      <c r="AC43" s="12">
        <f>SUM(D43,F43,H43,J43,L43)</f>
        <v>42</v>
      </c>
      <c r="AD43" s="1">
        <f>SUM(D43,F43,H43,J43,L43,N43)</f>
        <v>47</v>
      </c>
      <c r="AE43" s="1">
        <f>SUM(D43,F43,H43,J43,L43,N43,P43)</f>
        <v>55</v>
      </c>
      <c r="AF43" s="1">
        <f>SUM(D43,F43,H43,J43,L43,N43,P43,R43)</f>
        <v>68</v>
      </c>
      <c r="AG43" s="1">
        <f>SUM(D43,F43,H43,J43,L43,N43,P43,R43,T43)</f>
        <v>77</v>
      </c>
      <c r="AH43" s="11">
        <f>SUM(D43,F43,H43,J43,L43,N43,P43,R43,T43,V43)</f>
        <v>90</v>
      </c>
      <c r="AJ43" s="1">
        <f>SUM(E43)</f>
        <v>2</v>
      </c>
      <c r="AK43" s="1">
        <f>SUM(E43,G43)</f>
        <v>2</v>
      </c>
      <c r="AL43" s="1">
        <f>SUM(E43,G43,I43)</f>
        <v>4</v>
      </c>
      <c r="AM43" s="1">
        <f>SUM(E43,G43,I43,K43)</f>
        <v>5</v>
      </c>
      <c r="AN43" s="12">
        <f>SUM(E43,G43,I43,K43,M43)</f>
        <v>7</v>
      </c>
      <c r="AO43" s="1">
        <f>SUM(E43,G43,I43,K43,M43,O43)</f>
        <v>9</v>
      </c>
      <c r="AP43" s="1">
        <f>SUM(E43,G43,I43,K43,M43,O43,Q43)</f>
        <v>10</v>
      </c>
      <c r="AQ43" s="1">
        <f>SUM(E43,G43,I43,K43,M43,O43,Q43,S43)</f>
        <v>11</v>
      </c>
      <c r="AR43" s="1">
        <f>SUM(E43,G43,I43,K43,M43,O43,Q43,S43,U43)</f>
        <v>13</v>
      </c>
      <c r="AS43" s="11">
        <f>SUM(E43,G43,I43,K43,M43,O43,Q43,S43,U43,W43)</f>
        <v>15</v>
      </c>
      <c r="AU43" s="2">
        <f>IF(Y43,ROUND(AJ43/Y43,3),-0.0000001)</f>
        <v>0.222</v>
      </c>
      <c r="AV43" s="2">
        <f>IF(Z43,ROUND(AK43/Z43,3),-0.0000001)</f>
        <v>0.13300000000000001</v>
      </c>
      <c r="AW43" s="2">
        <f>IF(AA43,ROUND(AL43/AA43,3),-0.0000001)</f>
        <v>0.17399999999999999</v>
      </c>
      <c r="AX43" s="2">
        <f>IF(AB43,ROUND(AM43/AB43,3),-0.0000001)</f>
        <v>0.17899999999999999</v>
      </c>
      <c r="AY43" s="10">
        <f>IF(AC43,ROUND(AN43/AC43,3),-0.0000001)</f>
        <v>0.16700000000000001</v>
      </c>
      <c r="AZ43" s="2">
        <f>IF(AD43,ROUND(AO43/AD43,3),-0.0000001)</f>
        <v>0.191</v>
      </c>
      <c r="BA43" s="2">
        <f>IF(AE43,ROUND(AP43/AE43,3),-0.0000001)</f>
        <v>0.182</v>
      </c>
      <c r="BB43" s="2">
        <f>IF(AF43,ROUND(AQ43/AF43,3),-0.0000001)</f>
        <v>0.16200000000000001</v>
      </c>
      <c r="BC43" s="2">
        <f>IF(AG43,ROUND(AR43/AG43,3),-0.0000001)</f>
        <v>0.16900000000000001</v>
      </c>
      <c r="BD43" s="9">
        <f>IF(AH43,ROUND(AS43/AH43,3),-0.0000001)</f>
        <v>0.16700000000000001</v>
      </c>
      <c r="BE43" s="19"/>
      <c r="BF43" s="8">
        <f>ROUND(AVERAGE(AU43:BD43,AU43:BD43),3)</f>
        <v>0.17499999999999999</v>
      </c>
      <c r="BG43" s="8">
        <f>ROUND(STDEV(AU43:BD43,AU43:BD43,3),4)</f>
        <v>0.6169</v>
      </c>
      <c r="BH43" s="7"/>
      <c r="BI43" s="7">
        <f>B43*AU43</f>
        <v>1.3320000000000001</v>
      </c>
      <c r="BJ43" s="7">
        <f>B43*AV43</f>
        <v>0.79800000000000004</v>
      </c>
      <c r="BK43" s="7">
        <f>B43*AW43</f>
        <v>1.044</v>
      </c>
      <c r="BL43" s="7">
        <f>B43*AX43</f>
        <v>1.0739999999999998</v>
      </c>
      <c r="BM43" s="40">
        <f>B43*AY43</f>
        <v>1.002</v>
      </c>
      <c r="BN43" s="7">
        <f>B43*AZ43</f>
        <v>1.1459999999999999</v>
      </c>
      <c r="BO43" s="7">
        <f>B43*BA43</f>
        <v>1.0920000000000001</v>
      </c>
      <c r="BP43" s="7">
        <f>B43*BB43</f>
        <v>0.97199999999999998</v>
      </c>
      <c r="BQ43" s="7">
        <f>B43*BC43</f>
        <v>1.014</v>
      </c>
      <c r="BR43" s="41">
        <f>B43*BD43</f>
        <v>1.002</v>
      </c>
      <c r="BS43" s="41">
        <f>ROUND(AVERAGE(BI43:BR43),4)</f>
        <v>1.0476000000000001</v>
      </c>
      <c r="BT43" s="41">
        <f>ROUND(STDEV(BI43:BR43,3),4)</f>
        <v>0.60270000000000001</v>
      </c>
      <c r="BU43" s="7"/>
      <c r="BV43" s="7">
        <f>BS43-BT43</f>
        <v>0.44490000000000007</v>
      </c>
      <c r="BW43" s="7">
        <f>BS43+BT43</f>
        <v>1.6503000000000001</v>
      </c>
      <c r="BX43" s="7"/>
      <c r="BY43" s="6">
        <f>AU43-AV43</f>
        <v>8.8999999999999996E-2</v>
      </c>
      <c r="BZ43" s="6">
        <f>AV43-AW43</f>
        <v>-4.0999999999999981E-2</v>
      </c>
      <c r="CA43" s="6">
        <f>AW43-AX43</f>
        <v>-5.0000000000000044E-3</v>
      </c>
      <c r="CB43" s="6">
        <f>AX43-AY43</f>
        <v>1.1999999999999983E-2</v>
      </c>
      <c r="CC43" s="6">
        <f>AY43-AZ43</f>
        <v>-2.3999999999999994E-2</v>
      </c>
      <c r="CD43" s="6">
        <f>AZ43-BA43</f>
        <v>9.000000000000008E-3</v>
      </c>
      <c r="CE43" s="6">
        <f>BA43-BB43</f>
        <v>1.999999999999999E-2</v>
      </c>
      <c r="CF43" s="6">
        <f>BB43-BC43</f>
        <v>-7.0000000000000062E-3</v>
      </c>
      <c r="CG43" s="6">
        <f>BC43-BD43</f>
        <v>2.0000000000000018E-3</v>
      </c>
      <c r="CH43" s="5">
        <f>ROUND(AVERAGE(BY43:CG43),4)</f>
        <v>6.1000000000000004E-3</v>
      </c>
      <c r="CI43" s="5">
        <f>ROUND(STDEV(BY43:CG43,3),4)</f>
        <v>0.94740000000000002</v>
      </c>
      <c r="CJ43" s="4"/>
      <c r="CK43" s="3">
        <f>AU43-AY43</f>
        <v>5.4999999999999993E-2</v>
      </c>
      <c r="CL43" s="2">
        <f>AY43-BD43</f>
        <v>0</v>
      </c>
      <c r="CM43" s="3">
        <f>AY43-BF43</f>
        <v>-7.9999999999999793E-3</v>
      </c>
      <c r="CN43" s="2">
        <f>BD43-BF43</f>
        <v>-7.9999999999999793E-3</v>
      </c>
      <c r="CO43" s="2">
        <f>CM43-CN43</f>
        <v>0</v>
      </c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2009</v>
      </c>
      <c r="B44" s="24">
        <v>7</v>
      </c>
      <c r="C44" s="24">
        <v>0</v>
      </c>
      <c r="D44" s="23">
        <v>9</v>
      </c>
      <c r="E44" s="22">
        <v>1</v>
      </c>
      <c r="F44" s="21">
        <v>8</v>
      </c>
      <c r="G44" s="22">
        <v>1</v>
      </c>
      <c r="H44" s="21">
        <v>10</v>
      </c>
      <c r="I44" s="22">
        <v>3</v>
      </c>
      <c r="J44" s="21">
        <v>15</v>
      </c>
      <c r="K44" s="22">
        <v>3</v>
      </c>
      <c r="L44" s="21">
        <v>14</v>
      </c>
      <c r="M44" s="22">
        <v>1</v>
      </c>
      <c r="N44" s="21">
        <v>14</v>
      </c>
      <c r="O44" s="22">
        <v>1</v>
      </c>
      <c r="P44" s="21">
        <v>9</v>
      </c>
      <c r="Q44" s="22">
        <v>1</v>
      </c>
      <c r="R44" s="21">
        <v>10</v>
      </c>
      <c r="S44" s="22">
        <v>2</v>
      </c>
      <c r="T44" s="21">
        <v>16</v>
      </c>
      <c r="U44" s="22">
        <v>0</v>
      </c>
      <c r="V44" s="21">
        <v>12</v>
      </c>
      <c r="W44" s="20">
        <v>2</v>
      </c>
      <c r="Y44" s="1">
        <f>SUM(D44)</f>
        <v>9</v>
      </c>
      <c r="Z44" s="1">
        <f>SUM(D44,F44)</f>
        <v>17</v>
      </c>
      <c r="AA44" s="1">
        <f>SUM(D44,F44,H44)</f>
        <v>27</v>
      </c>
      <c r="AB44" s="1">
        <f>SUM(D44,F44,H44,J44)</f>
        <v>42</v>
      </c>
      <c r="AC44" s="12">
        <f>SUM(D44,F44,H44,J44,L44)</f>
        <v>56</v>
      </c>
      <c r="AD44" s="1">
        <f>SUM(D44,F44,H44,J44,L44,N44)</f>
        <v>70</v>
      </c>
      <c r="AE44" s="1">
        <f>SUM(D44,F44,H44,J44,L44,N44,P44)</f>
        <v>79</v>
      </c>
      <c r="AF44" s="1">
        <f>SUM(D44,F44,H44,J44,L44,N44,P44,R44)</f>
        <v>89</v>
      </c>
      <c r="AG44" s="1">
        <f>SUM(D44,F44,H44,J44,L44,N44,P44,R44,T44)</f>
        <v>105</v>
      </c>
      <c r="AH44" s="11">
        <f>SUM(D44,F44,H44,J44,L44,N44,P44,R44,T44,V44)</f>
        <v>117</v>
      </c>
      <c r="AJ44" s="1">
        <f>SUM(E44)</f>
        <v>1</v>
      </c>
      <c r="AK44" s="1">
        <f>SUM(E44,G44)</f>
        <v>2</v>
      </c>
      <c r="AL44" s="1">
        <f>SUM(E44,G44,I44)</f>
        <v>5</v>
      </c>
      <c r="AM44" s="1">
        <f>SUM(E44,G44,I44,K44)</f>
        <v>8</v>
      </c>
      <c r="AN44" s="12">
        <f>SUM(E44,G44,I44,K44,M44)</f>
        <v>9</v>
      </c>
      <c r="AO44" s="1">
        <f>SUM(E44,G44,I44,K44,M44,O44)</f>
        <v>10</v>
      </c>
      <c r="AP44" s="1">
        <f>SUM(E44,G44,I44,K44,M44,O44,Q44)</f>
        <v>11</v>
      </c>
      <c r="AQ44" s="1">
        <f>SUM(E44,G44,I44,K44,M44,O44,Q44,S44)</f>
        <v>13</v>
      </c>
      <c r="AR44" s="1">
        <f>SUM(E44,G44,I44,K44,M44,O44,Q44,S44,U44)</f>
        <v>13</v>
      </c>
      <c r="AS44" s="11">
        <f>SUM(E44,G44,I44,K44,M44,O44,Q44,S44,U44,W44)</f>
        <v>15</v>
      </c>
      <c r="AU44" s="2">
        <f>IF(Y44,ROUND(AJ44/Y44,3),-0.0000001)</f>
        <v>0.111</v>
      </c>
      <c r="AV44" s="2">
        <f>IF(Z44,ROUND(AK44/Z44,3),-0.0000001)</f>
        <v>0.11799999999999999</v>
      </c>
      <c r="AW44" s="2">
        <f>IF(AA44,ROUND(AL44/AA44,3),-0.0000001)</f>
        <v>0.185</v>
      </c>
      <c r="AX44" s="2">
        <f>IF(AB44,ROUND(AM44/AB44,3),-0.0000001)</f>
        <v>0.19</v>
      </c>
      <c r="AY44" s="10">
        <f>IF(AC44,ROUND(AN44/AC44,3),-0.0000001)</f>
        <v>0.161</v>
      </c>
      <c r="AZ44" s="2">
        <f>IF(AD44,ROUND(AO44/AD44,3),-0.0000001)</f>
        <v>0.14299999999999999</v>
      </c>
      <c r="BA44" s="2">
        <f>IF(AE44,ROUND(AP44/AE44,3),-0.0000001)</f>
        <v>0.13900000000000001</v>
      </c>
      <c r="BB44" s="2">
        <f>IF(AF44,ROUND(AQ44/AF44,3),-0.0000001)</f>
        <v>0.14599999999999999</v>
      </c>
      <c r="BC44" s="2">
        <f>IF(AG44,ROUND(AR44/AG44,3),-0.0000001)</f>
        <v>0.124</v>
      </c>
      <c r="BD44" s="9">
        <f>IF(AH44,ROUND(AS44/AH44,3),-0.0000001)</f>
        <v>0.128</v>
      </c>
      <c r="BE44" s="19"/>
      <c r="BF44" s="8">
        <f>ROUND(AVERAGE(AU44:BD44,AU44:BD44),3)</f>
        <v>0.14499999999999999</v>
      </c>
      <c r="BG44" s="8">
        <f>ROUND(STDEV(AU44:BD44,AU44:BD44,3),4)</f>
        <v>0.62360000000000004</v>
      </c>
      <c r="BH44" s="7"/>
      <c r="BI44" s="7">
        <f>B44*AU44</f>
        <v>0.77700000000000002</v>
      </c>
      <c r="BJ44" s="7">
        <f>B44*AV44</f>
        <v>0.82599999999999996</v>
      </c>
      <c r="BK44" s="7">
        <f>B44*AW44</f>
        <v>1.2949999999999999</v>
      </c>
      <c r="BL44" s="7">
        <f>B44*AX44</f>
        <v>1.33</v>
      </c>
      <c r="BM44" s="40">
        <f>B44*AY44</f>
        <v>1.127</v>
      </c>
      <c r="BN44" s="7">
        <f>B44*AZ44</f>
        <v>1.0009999999999999</v>
      </c>
      <c r="BO44" s="7">
        <f>B44*BA44</f>
        <v>0.97300000000000009</v>
      </c>
      <c r="BP44" s="7">
        <f>B44*BB44</f>
        <v>1.022</v>
      </c>
      <c r="BQ44" s="7">
        <f>B44*BC44</f>
        <v>0.86799999999999999</v>
      </c>
      <c r="BR44" s="41">
        <f>B44*BD44</f>
        <v>0.89600000000000002</v>
      </c>
      <c r="BS44" s="41">
        <f>ROUND(AVERAGE(BI44:BR44),4)</f>
        <v>1.0115000000000001</v>
      </c>
      <c r="BT44" s="41">
        <f>ROUND(STDEV(BI44:BR44,3),4)</f>
        <v>0.62570000000000003</v>
      </c>
      <c r="BU44" s="7"/>
      <c r="BV44" s="7">
        <f>BS44-BT44</f>
        <v>0.38580000000000003</v>
      </c>
      <c r="BW44" s="7">
        <f>BS44+BT44</f>
        <v>1.6372</v>
      </c>
      <c r="BX44" s="7"/>
      <c r="BY44" s="6">
        <f>AU44-AV44</f>
        <v>-6.9999999999999923E-3</v>
      </c>
      <c r="BZ44" s="6">
        <f>AV44-AW44</f>
        <v>-6.7000000000000004E-2</v>
      </c>
      <c r="CA44" s="6">
        <f>AW44-AX44</f>
        <v>-5.0000000000000044E-3</v>
      </c>
      <c r="CB44" s="6">
        <f>AX44-AY44</f>
        <v>2.8999999999999998E-2</v>
      </c>
      <c r="CC44" s="6">
        <f>AY44-AZ44</f>
        <v>1.8000000000000016E-2</v>
      </c>
      <c r="CD44" s="6">
        <f>AZ44-BA44</f>
        <v>3.9999999999999758E-3</v>
      </c>
      <c r="CE44" s="6">
        <f>BA44-BB44</f>
        <v>-6.9999999999999785E-3</v>
      </c>
      <c r="CF44" s="6">
        <f>BB44-BC44</f>
        <v>2.1999999999999992E-2</v>
      </c>
      <c r="CG44" s="6">
        <f>BC44-BD44</f>
        <v>-4.0000000000000036E-3</v>
      </c>
      <c r="CH44" s="5">
        <f>ROUND(AVERAGE(BY44:CG44),4)</f>
        <v>-1.9E-3</v>
      </c>
      <c r="CI44" s="5">
        <f>ROUND(STDEV(BY44:CG44,3),4)</f>
        <v>0.9496</v>
      </c>
      <c r="CJ44" s="4"/>
      <c r="CK44" s="3">
        <f>AU44-AY44</f>
        <v>-0.05</v>
      </c>
      <c r="CL44" s="2">
        <f>AY44-BD44</f>
        <v>3.3000000000000002E-2</v>
      </c>
      <c r="CM44" s="3">
        <f>AY44-BF44</f>
        <v>1.6000000000000014E-2</v>
      </c>
      <c r="CN44" s="2">
        <f>BD44-BF44</f>
        <v>-1.6999999999999987E-2</v>
      </c>
      <c r="CO44" s="2">
        <f>CM44-CN44</f>
        <v>3.3000000000000002E-2</v>
      </c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4101</v>
      </c>
      <c r="B45" s="24">
        <v>6</v>
      </c>
      <c r="C45" s="24">
        <v>1</v>
      </c>
      <c r="D45" s="23">
        <v>4</v>
      </c>
      <c r="E45" s="22">
        <v>1</v>
      </c>
      <c r="F45" s="21">
        <v>4</v>
      </c>
      <c r="G45" s="22">
        <v>0</v>
      </c>
      <c r="H45" s="21">
        <v>12</v>
      </c>
      <c r="I45" s="22">
        <v>1</v>
      </c>
      <c r="J45" s="21">
        <v>6</v>
      </c>
      <c r="K45" s="22">
        <v>1</v>
      </c>
      <c r="L45" s="21">
        <v>9</v>
      </c>
      <c r="M45" s="22">
        <v>2</v>
      </c>
      <c r="N45" s="21">
        <v>4</v>
      </c>
      <c r="O45" s="22">
        <v>0</v>
      </c>
      <c r="P45" s="21">
        <v>1</v>
      </c>
      <c r="Q45" s="22">
        <v>1</v>
      </c>
      <c r="R45" s="21">
        <v>6</v>
      </c>
      <c r="S45" s="22">
        <v>1</v>
      </c>
      <c r="T45" s="21">
        <v>9</v>
      </c>
      <c r="U45" s="22">
        <v>1</v>
      </c>
      <c r="V45" s="21">
        <v>1</v>
      </c>
      <c r="W45" s="20">
        <v>0</v>
      </c>
      <c r="Y45" s="1">
        <f>SUM(D45)</f>
        <v>4</v>
      </c>
      <c r="Z45" s="1">
        <f>SUM(D45,F45)</f>
        <v>8</v>
      </c>
      <c r="AA45" s="1">
        <f>SUM(D45,F45,H45)</f>
        <v>20</v>
      </c>
      <c r="AB45" s="1">
        <f>SUM(D45,F45,H45,J45)</f>
        <v>26</v>
      </c>
      <c r="AC45" s="12">
        <f>SUM(D45,F45,H45,J45,L45)</f>
        <v>35</v>
      </c>
      <c r="AD45" s="1">
        <f>SUM(D45,F45,H45,J45,L45,N45)</f>
        <v>39</v>
      </c>
      <c r="AE45" s="1">
        <f>SUM(D45,F45,H45,J45,L45,N45,P45)</f>
        <v>40</v>
      </c>
      <c r="AF45" s="1">
        <f>SUM(D45,F45,H45,J45,L45,N45,P45,R45)</f>
        <v>46</v>
      </c>
      <c r="AG45" s="1">
        <f>SUM(D45,F45,H45,J45,L45,N45,P45,R45,T45)</f>
        <v>55</v>
      </c>
      <c r="AH45" s="11">
        <f>SUM(D45,F45,H45,J45,L45,N45,P45,R45,T45,V45)</f>
        <v>56</v>
      </c>
      <c r="AJ45" s="1">
        <f>SUM(E45)</f>
        <v>1</v>
      </c>
      <c r="AK45" s="1">
        <f>SUM(E45,G45)</f>
        <v>1</v>
      </c>
      <c r="AL45" s="1">
        <f>SUM(E45,G45,I45)</f>
        <v>2</v>
      </c>
      <c r="AM45" s="1">
        <f>SUM(E45,G45,I45,K45)</f>
        <v>3</v>
      </c>
      <c r="AN45" s="12">
        <f>SUM(E45,G45,I45,K45,M45)</f>
        <v>5</v>
      </c>
      <c r="AO45" s="1">
        <f>SUM(E45,G45,I45,K45,M45,O45)</f>
        <v>5</v>
      </c>
      <c r="AP45" s="1">
        <f>SUM(E45,G45,I45,K45,M45,O45,Q45)</f>
        <v>6</v>
      </c>
      <c r="AQ45" s="1">
        <f>SUM(E45,G45,I45,K45,M45,O45,Q45,S45)</f>
        <v>7</v>
      </c>
      <c r="AR45" s="1">
        <f>SUM(E45,G45,I45,K45,M45,O45,Q45,S45,U45)</f>
        <v>8</v>
      </c>
      <c r="AS45" s="11">
        <f>SUM(E45,G45,I45,K45,M45,O45,Q45,S45,U45,W45)</f>
        <v>8</v>
      </c>
      <c r="AU45" s="2">
        <f>IF(Y45,ROUND(AJ45/Y45,3),-0.0000001)</f>
        <v>0.25</v>
      </c>
      <c r="AV45" s="2">
        <f>IF(Z45,ROUND(AK45/Z45,3),-0.0000001)</f>
        <v>0.125</v>
      </c>
      <c r="AW45" s="2">
        <f>IF(AA45,ROUND(AL45/AA45,3),-0.0000001)</f>
        <v>0.1</v>
      </c>
      <c r="AX45" s="2">
        <f>IF(AB45,ROUND(AM45/AB45,3),-0.0000001)</f>
        <v>0.115</v>
      </c>
      <c r="AY45" s="10">
        <f>IF(AC45,ROUND(AN45/AC45,3),-0.0000001)</f>
        <v>0.14299999999999999</v>
      </c>
      <c r="AZ45" s="2">
        <f>IF(AD45,ROUND(AO45/AD45,3),-0.0000001)</f>
        <v>0.128</v>
      </c>
      <c r="BA45" s="2">
        <f>IF(AE45,ROUND(AP45/AE45,3),-0.0000001)</f>
        <v>0.15</v>
      </c>
      <c r="BB45" s="2">
        <f>IF(AF45,ROUND(AQ45/AF45,3),-0.0000001)</f>
        <v>0.152</v>
      </c>
      <c r="BC45" s="2">
        <f>IF(AG45,ROUND(AR45/AG45,3),-0.0000001)</f>
        <v>0.14499999999999999</v>
      </c>
      <c r="BD45" s="9">
        <f>IF(AH45,ROUND(AS45/AH45,3),-0.0000001)</f>
        <v>0.14299999999999999</v>
      </c>
      <c r="BE45" s="19"/>
      <c r="BF45" s="8">
        <f>ROUND(AVERAGE(AU45:BD45,AU45:BD45),3)</f>
        <v>0.14499999999999999</v>
      </c>
      <c r="BG45" s="8">
        <f>ROUND(STDEV(AU45:BD45,AU45:BD45,3),4)</f>
        <v>0.62419999999999998</v>
      </c>
      <c r="BH45" s="7"/>
      <c r="BI45" s="7">
        <f>B45*AU45</f>
        <v>1.5</v>
      </c>
      <c r="BJ45" s="7">
        <f>B45*AV45</f>
        <v>0.75</v>
      </c>
      <c r="BK45" s="7">
        <f>B45*AW45</f>
        <v>0.60000000000000009</v>
      </c>
      <c r="BL45" s="7">
        <f>B45*AX45</f>
        <v>0.69000000000000006</v>
      </c>
      <c r="BM45" s="40">
        <f>B45*AY45</f>
        <v>0.85799999999999987</v>
      </c>
      <c r="BN45" s="7">
        <f>B45*AZ45</f>
        <v>0.76800000000000002</v>
      </c>
      <c r="BO45" s="7">
        <f>B45*BA45</f>
        <v>0.89999999999999991</v>
      </c>
      <c r="BP45" s="7">
        <f>B45*BB45</f>
        <v>0.91199999999999992</v>
      </c>
      <c r="BQ45" s="7">
        <f>B45*BC45</f>
        <v>0.86999999999999988</v>
      </c>
      <c r="BR45" s="41">
        <f>B45*BD45</f>
        <v>0.85799999999999987</v>
      </c>
      <c r="BS45" s="41">
        <f>ROUND(AVERAGE(BI45:BR45),4)</f>
        <v>0.87060000000000004</v>
      </c>
      <c r="BT45" s="41">
        <f>ROUND(STDEV(BI45:BR45,3),4)</f>
        <v>0.68210000000000004</v>
      </c>
      <c r="BU45" s="7"/>
      <c r="BV45" s="7">
        <f>BS45-BT45</f>
        <v>0.1885</v>
      </c>
      <c r="BW45" s="7">
        <f>BS45+BT45</f>
        <v>1.5527000000000002</v>
      </c>
      <c r="BX45" s="7"/>
      <c r="BY45" s="6">
        <f>AU45-AV45</f>
        <v>0.125</v>
      </c>
      <c r="BZ45" s="6">
        <f>AV45-AW45</f>
        <v>2.4999999999999994E-2</v>
      </c>
      <c r="CA45" s="6">
        <f>AW45-AX45</f>
        <v>-1.4999999999999999E-2</v>
      </c>
      <c r="CB45" s="6">
        <f>AX45-AY45</f>
        <v>-2.7999999999999983E-2</v>
      </c>
      <c r="CC45" s="6">
        <f>AY45-AZ45</f>
        <v>1.4999999999999986E-2</v>
      </c>
      <c r="CD45" s="6">
        <f>AZ45-BA45</f>
        <v>-2.1999999999999992E-2</v>
      </c>
      <c r="CE45" s="6">
        <f>BA45-BB45</f>
        <v>-2.0000000000000018E-3</v>
      </c>
      <c r="CF45" s="6">
        <f>BB45-BC45</f>
        <v>7.0000000000000062E-3</v>
      </c>
      <c r="CG45" s="6">
        <f>BC45-BD45</f>
        <v>2.0000000000000018E-3</v>
      </c>
      <c r="CH45" s="5">
        <f>ROUND(AVERAGE(BY45:CG45),4)</f>
        <v>1.1900000000000001E-2</v>
      </c>
      <c r="CI45" s="5">
        <f>ROUND(STDEV(BY45:CG45,3),4)</f>
        <v>0.94589999999999996</v>
      </c>
      <c r="CJ45" s="4"/>
      <c r="CK45" s="3">
        <f>AU45-AY45</f>
        <v>0.10700000000000001</v>
      </c>
      <c r="CL45" s="2">
        <f>AY45-BD45</f>
        <v>0</v>
      </c>
      <c r="CM45" s="3">
        <f>AY45-BF45</f>
        <v>-2.0000000000000018E-3</v>
      </c>
      <c r="CN45" s="2">
        <f>BD45-BF45</f>
        <v>-2.0000000000000018E-3</v>
      </c>
      <c r="CO45" s="2">
        <f>CM45-CN45</f>
        <v>0</v>
      </c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17</v>
      </c>
      <c r="B46" s="24">
        <v>17</v>
      </c>
      <c r="C46" s="24">
        <v>2</v>
      </c>
      <c r="D46" s="23">
        <v>7</v>
      </c>
      <c r="E46" s="22">
        <v>0</v>
      </c>
      <c r="F46" s="21">
        <v>11</v>
      </c>
      <c r="G46" s="22">
        <v>1</v>
      </c>
      <c r="H46" s="21">
        <v>10</v>
      </c>
      <c r="I46" s="22">
        <v>0</v>
      </c>
      <c r="J46" s="21">
        <v>13</v>
      </c>
      <c r="K46" s="22">
        <v>1</v>
      </c>
      <c r="L46" s="21">
        <v>9</v>
      </c>
      <c r="M46" s="22">
        <v>0</v>
      </c>
      <c r="N46" s="21">
        <v>7</v>
      </c>
      <c r="O46" s="22">
        <v>0</v>
      </c>
      <c r="P46" s="21">
        <v>11</v>
      </c>
      <c r="Q46" s="22">
        <v>2</v>
      </c>
      <c r="R46" s="21">
        <v>15</v>
      </c>
      <c r="S46" s="22">
        <v>2</v>
      </c>
      <c r="T46" s="21">
        <v>10</v>
      </c>
      <c r="U46" s="22">
        <v>1</v>
      </c>
      <c r="V46" s="21">
        <v>7</v>
      </c>
      <c r="W46" s="20">
        <v>2</v>
      </c>
      <c r="Y46" s="1">
        <f>SUM(D46)</f>
        <v>7</v>
      </c>
      <c r="Z46" s="1">
        <f>SUM(D46,F46)</f>
        <v>18</v>
      </c>
      <c r="AA46" s="1">
        <f>SUM(D46,F46,H46)</f>
        <v>28</v>
      </c>
      <c r="AB46" s="1">
        <f>SUM(D46,F46,H46,J46)</f>
        <v>41</v>
      </c>
      <c r="AC46" s="12">
        <f>SUM(D46,F46,H46,J46,L46)</f>
        <v>50</v>
      </c>
      <c r="AD46" s="1">
        <f>SUM(D46,F46,H46,J46,L46,N46)</f>
        <v>57</v>
      </c>
      <c r="AE46" s="1">
        <f>SUM(D46,F46,H46,J46,L46,N46,P46)</f>
        <v>68</v>
      </c>
      <c r="AF46" s="1">
        <f>SUM(D46,F46,H46,J46,L46,N46,P46,R46)</f>
        <v>83</v>
      </c>
      <c r="AG46" s="1">
        <f>SUM(D46,F46,H46,J46,L46,N46,P46,R46,T46)</f>
        <v>93</v>
      </c>
      <c r="AH46" s="11">
        <f>SUM(D46,F46,H46,J46,L46,N46,P46,R46,T46,V46)</f>
        <v>100</v>
      </c>
      <c r="AJ46" s="1">
        <f>SUM(E46)</f>
        <v>0</v>
      </c>
      <c r="AK46" s="1">
        <f>SUM(E46,G46)</f>
        <v>1</v>
      </c>
      <c r="AL46" s="1">
        <f>SUM(E46,G46,I46)</f>
        <v>1</v>
      </c>
      <c r="AM46" s="1">
        <f>SUM(E46,G46,I46,K46)</f>
        <v>2</v>
      </c>
      <c r="AN46" s="12">
        <f>SUM(E46,G46,I46,K46,M46)</f>
        <v>2</v>
      </c>
      <c r="AO46" s="1">
        <f>SUM(E46,G46,I46,K46,M46,O46)</f>
        <v>2</v>
      </c>
      <c r="AP46" s="1">
        <f>SUM(E46,G46,I46,K46,M46,O46,Q46)</f>
        <v>4</v>
      </c>
      <c r="AQ46" s="1">
        <f>SUM(E46,G46,I46,K46,M46,O46,Q46,S46)</f>
        <v>6</v>
      </c>
      <c r="AR46" s="1">
        <f>SUM(E46,G46,I46,K46,M46,O46,Q46,S46,U46)</f>
        <v>7</v>
      </c>
      <c r="AS46" s="11">
        <f>SUM(E46,G46,I46,K46,M46,O46,Q46,S46,U46,W46)</f>
        <v>9</v>
      </c>
      <c r="AU46" s="2">
        <f>IF(Y46,ROUND(AJ46/Y46,3),-0.0000001)</f>
        <v>0</v>
      </c>
      <c r="AV46" s="2">
        <f>IF(Z46,ROUND(AK46/Z46,3),-0.0000001)</f>
        <v>5.6000000000000001E-2</v>
      </c>
      <c r="AW46" s="2">
        <f>IF(AA46,ROUND(AL46/AA46,3),-0.0000001)</f>
        <v>3.5999999999999997E-2</v>
      </c>
      <c r="AX46" s="2">
        <f>IF(AB46,ROUND(AM46/AB46,3),-0.0000001)</f>
        <v>4.9000000000000002E-2</v>
      </c>
      <c r="AY46" s="10">
        <f>IF(AC46,ROUND(AN46/AC46,3),-0.0000001)</f>
        <v>0.04</v>
      </c>
      <c r="AZ46" s="2">
        <f>IF(AD46,ROUND(AO46/AD46,3),-0.0000001)</f>
        <v>3.5000000000000003E-2</v>
      </c>
      <c r="BA46" s="2">
        <f>IF(AE46,ROUND(AP46/AE46,3),-0.0000001)</f>
        <v>5.8999999999999997E-2</v>
      </c>
      <c r="BB46" s="2">
        <f>IF(AF46,ROUND(AQ46/AF46,3),-0.0000001)</f>
        <v>7.1999999999999995E-2</v>
      </c>
      <c r="BC46" s="2">
        <f>IF(AG46,ROUND(AR46/AG46,3),-0.0000001)</f>
        <v>7.4999999999999997E-2</v>
      </c>
      <c r="BD46" s="9">
        <f>IF(AH46,ROUND(AS46/AH46,3),-0.0000001)</f>
        <v>0.09</v>
      </c>
      <c r="BE46" s="19"/>
      <c r="BF46" s="8">
        <f>ROUND(AVERAGE(AU46:BD46,AU46:BD46),3)</f>
        <v>5.0999999999999997E-2</v>
      </c>
      <c r="BG46" s="8">
        <f>ROUND(STDEV(AU46:BD46,AU46:BD46,3),4)</f>
        <v>0.64390000000000003</v>
      </c>
      <c r="BH46" s="7"/>
      <c r="BI46" s="7">
        <f>B46*AU46</f>
        <v>0</v>
      </c>
      <c r="BJ46" s="7">
        <f>B46*AV46</f>
        <v>0.95200000000000007</v>
      </c>
      <c r="BK46" s="7">
        <f>B46*AW46</f>
        <v>0.61199999999999999</v>
      </c>
      <c r="BL46" s="7">
        <f>B46*AX46</f>
        <v>0.83300000000000007</v>
      </c>
      <c r="BM46" s="40">
        <f>B46*AY46</f>
        <v>0.68</v>
      </c>
      <c r="BN46" s="7">
        <f>B46*AZ46</f>
        <v>0.59500000000000008</v>
      </c>
      <c r="BO46" s="7">
        <f>B46*BA46</f>
        <v>1.0029999999999999</v>
      </c>
      <c r="BP46" s="7">
        <f>B46*BB46</f>
        <v>1.224</v>
      </c>
      <c r="BQ46" s="7">
        <f>B46*BC46</f>
        <v>1.2749999999999999</v>
      </c>
      <c r="BR46" s="41">
        <f>B46*BD46</f>
        <v>1.53</v>
      </c>
      <c r="BS46" s="41">
        <f>ROUND(AVERAGE(BI46:BR46),4)</f>
        <v>0.87039999999999995</v>
      </c>
      <c r="BT46" s="41">
        <f>ROUND(STDEV(BI46:BR46,3),4)</f>
        <v>0.76219999999999999</v>
      </c>
      <c r="BU46" s="7"/>
      <c r="BV46" s="7">
        <f>BS46-BT46</f>
        <v>0.10819999999999996</v>
      </c>
      <c r="BW46" s="7">
        <f>BS46+BT46</f>
        <v>1.6326000000000001</v>
      </c>
      <c r="BX46" s="7"/>
      <c r="BY46" s="6">
        <f>AU46-AV46</f>
        <v>-5.6000000000000001E-2</v>
      </c>
      <c r="BZ46" s="6">
        <f>AV46-AW46</f>
        <v>2.0000000000000004E-2</v>
      </c>
      <c r="CA46" s="6">
        <f>AW46-AX46</f>
        <v>-1.3000000000000005E-2</v>
      </c>
      <c r="CB46" s="6">
        <f>AX46-AY46</f>
        <v>9.0000000000000011E-3</v>
      </c>
      <c r="CC46" s="6">
        <f>AY46-AZ46</f>
        <v>4.9999999999999975E-3</v>
      </c>
      <c r="CD46" s="6">
        <f>AZ46-BA46</f>
        <v>-2.3999999999999994E-2</v>
      </c>
      <c r="CE46" s="6">
        <f>BA46-BB46</f>
        <v>-1.2999999999999998E-2</v>
      </c>
      <c r="CF46" s="6">
        <f>BB46-BC46</f>
        <v>-3.0000000000000027E-3</v>
      </c>
      <c r="CG46" s="6">
        <f>BC46-BD46</f>
        <v>-1.4999999999999999E-2</v>
      </c>
      <c r="CH46" s="5">
        <f>ROUND(AVERAGE(BY46:CG46),4)</f>
        <v>-0.01</v>
      </c>
      <c r="CI46" s="5">
        <f>ROUND(STDEV(BY46:CG46,3),4)</f>
        <v>0.95209999999999995</v>
      </c>
      <c r="CJ46" s="4"/>
      <c r="CK46" s="3">
        <f>AU46-AY46</f>
        <v>-0.04</v>
      </c>
      <c r="CL46" s="2">
        <f>AY46-BD46</f>
        <v>-4.9999999999999996E-2</v>
      </c>
      <c r="CM46" s="3">
        <f>AY46-BF46</f>
        <v>-1.0999999999999996E-2</v>
      </c>
      <c r="CN46" s="2">
        <f>BD46-BF46</f>
        <v>3.9E-2</v>
      </c>
      <c r="CO46" s="2">
        <f>CM46-CN46</f>
        <v>-4.9999999999999996E-2</v>
      </c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4104</v>
      </c>
      <c r="B47" s="24">
        <v>12</v>
      </c>
      <c r="C47" s="24">
        <v>1</v>
      </c>
      <c r="D47" s="23">
        <v>5</v>
      </c>
      <c r="E47" s="22">
        <v>0</v>
      </c>
      <c r="F47" s="21">
        <v>14</v>
      </c>
      <c r="G47" s="22">
        <v>1</v>
      </c>
      <c r="H47" s="21">
        <v>6</v>
      </c>
      <c r="I47" s="22">
        <v>0</v>
      </c>
      <c r="J47" s="21">
        <v>7</v>
      </c>
      <c r="K47" s="22">
        <v>1</v>
      </c>
      <c r="L47" s="21">
        <v>5</v>
      </c>
      <c r="M47" s="22">
        <v>0</v>
      </c>
      <c r="N47" s="21">
        <v>11</v>
      </c>
      <c r="O47" s="22">
        <v>1</v>
      </c>
      <c r="P47" s="21">
        <v>7</v>
      </c>
      <c r="Q47" s="22">
        <v>2</v>
      </c>
      <c r="R47" s="21">
        <v>5</v>
      </c>
      <c r="S47" s="22">
        <v>1</v>
      </c>
      <c r="T47" s="21">
        <v>8</v>
      </c>
      <c r="U47" s="22">
        <v>1</v>
      </c>
      <c r="V47" s="21">
        <v>7</v>
      </c>
      <c r="W47" s="20">
        <v>2</v>
      </c>
      <c r="Y47" s="1">
        <f>SUM(D47)</f>
        <v>5</v>
      </c>
      <c r="Z47" s="1">
        <f>SUM(D47,F47)</f>
        <v>19</v>
      </c>
      <c r="AA47" s="1">
        <f>SUM(D47,F47,H47)</f>
        <v>25</v>
      </c>
      <c r="AB47" s="1">
        <f>SUM(D47,F47,H47,J47)</f>
        <v>32</v>
      </c>
      <c r="AC47" s="12">
        <f>SUM(D47,F47,H47,J47,L47)</f>
        <v>37</v>
      </c>
      <c r="AD47" s="1">
        <f>SUM(D47,F47,H47,J47,L47,N47)</f>
        <v>48</v>
      </c>
      <c r="AE47" s="1">
        <f>SUM(D47,F47,H47,J47,L47,N47,P47)</f>
        <v>55</v>
      </c>
      <c r="AF47" s="1">
        <f>SUM(D47,F47,H47,J47,L47,N47,P47,R47)</f>
        <v>60</v>
      </c>
      <c r="AG47" s="1">
        <f>SUM(D47,F47,H47,J47,L47,N47,P47,R47,T47)</f>
        <v>68</v>
      </c>
      <c r="AH47" s="11">
        <f>SUM(D47,F47,H47,J47,L47,N47,P47,R47,T47,V47)</f>
        <v>75</v>
      </c>
      <c r="AJ47" s="1">
        <f>SUM(E47)</f>
        <v>0</v>
      </c>
      <c r="AK47" s="1">
        <f>SUM(E47,G47)</f>
        <v>1</v>
      </c>
      <c r="AL47" s="1">
        <f>SUM(E47,G47,I47)</f>
        <v>1</v>
      </c>
      <c r="AM47" s="1">
        <f>SUM(E47,G47,I47,K47)</f>
        <v>2</v>
      </c>
      <c r="AN47" s="12">
        <f>SUM(E47,G47,I47,K47,M47)</f>
        <v>2</v>
      </c>
      <c r="AO47" s="1">
        <f>SUM(E47,G47,I47,K47,M47,O47)</f>
        <v>3</v>
      </c>
      <c r="AP47" s="1">
        <f>SUM(E47,G47,I47,K47,M47,O47,Q47)</f>
        <v>5</v>
      </c>
      <c r="AQ47" s="1">
        <f>SUM(E47,G47,I47,K47,M47,O47,Q47,S47)</f>
        <v>6</v>
      </c>
      <c r="AR47" s="1">
        <f>SUM(E47,G47,I47,K47,M47,O47,Q47,S47,U47)</f>
        <v>7</v>
      </c>
      <c r="AS47" s="11">
        <f>SUM(E47,G47,I47,K47,M47,O47,Q47,S47,U47,W47)</f>
        <v>9</v>
      </c>
      <c r="AU47" s="2">
        <f>IF(Y47,ROUND(AJ47/Y47,3),-0.0000001)</f>
        <v>0</v>
      </c>
      <c r="AV47" s="2">
        <f>IF(Z47,ROUND(AK47/Z47,3),-0.0000001)</f>
        <v>5.2999999999999999E-2</v>
      </c>
      <c r="AW47" s="2">
        <f>IF(AA47,ROUND(AL47/AA47,3),-0.0000001)</f>
        <v>0.04</v>
      </c>
      <c r="AX47" s="2">
        <f>IF(AB47,ROUND(AM47/AB47,3),-0.0000001)</f>
        <v>6.3E-2</v>
      </c>
      <c r="AY47" s="10">
        <f>IF(AC47,ROUND(AN47/AC47,3),-0.0000001)</f>
        <v>5.3999999999999999E-2</v>
      </c>
      <c r="AZ47" s="2">
        <f>IF(AD47,ROUND(AO47/AD47,3),-0.0000001)</f>
        <v>6.3E-2</v>
      </c>
      <c r="BA47" s="2">
        <f>IF(AE47,ROUND(AP47/AE47,3),-0.0000001)</f>
        <v>9.0999999999999998E-2</v>
      </c>
      <c r="BB47" s="2">
        <f>IF(AF47,ROUND(AQ47/AF47,3),-0.0000001)</f>
        <v>0.1</v>
      </c>
      <c r="BC47" s="2">
        <f>IF(AG47,ROUND(AR47/AG47,3),-0.0000001)</f>
        <v>0.10299999999999999</v>
      </c>
      <c r="BD47" s="9">
        <f>IF(AH47,ROUND(AS47/AH47,3),-0.0000001)</f>
        <v>0.12</v>
      </c>
      <c r="BE47" s="19"/>
      <c r="BF47" s="8">
        <f>ROUND(AVERAGE(AU47:BD47,AU47:BD47),3)</f>
        <v>6.9000000000000006E-2</v>
      </c>
      <c r="BG47" s="8">
        <f>ROUND(STDEV(AU47:BD47,AU47:BD47,3),4)</f>
        <v>0.64049999999999996</v>
      </c>
      <c r="BH47" s="7"/>
      <c r="BI47" s="7">
        <f>B47*AU47</f>
        <v>0</v>
      </c>
      <c r="BJ47" s="7">
        <f>B47*AV47</f>
        <v>0.63600000000000001</v>
      </c>
      <c r="BK47" s="7">
        <f>B47*AW47</f>
        <v>0.48</v>
      </c>
      <c r="BL47" s="7">
        <f>B47*AX47</f>
        <v>0.75600000000000001</v>
      </c>
      <c r="BM47" s="40">
        <f>B47*AY47</f>
        <v>0.64800000000000002</v>
      </c>
      <c r="BN47" s="7">
        <f>B47*AZ47</f>
        <v>0.75600000000000001</v>
      </c>
      <c r="BO47" s="7">
        <f>B47*BA47</f>
        <v>1.0920000000000001</v>
      </c>
      <c r="BP47" s="7">
        <f>B47*BB47</f>
        <v>1.2000000000000002</v>
      </c>
      <c r="BQ47" s="7">
        <f>B47*BC47</f>
        <v>1.236</v>
      </c>
      <c r="BR47" s="41">
        <f>B47*BD47</f>
        <v>1.44</v>
      </c>
      <c r="BS47" s="41">
        <f>ROUND(AVERAGE(BI47:BR47),4)</f>
        <v>0.82440000000000002</v>
      </c>
      <c r="BT47" s="41">
        <f>ROUND(STDEV(BI47:BR47,3),4)</f>
        <v>0.77059999999999995</v>
      </c>
      <c r="BU47" s="7"/>
      <c r="BV47" s="7">
        <f>BS47-BT47</f>
        <v>5.380000000000007E-2</v>
      </c>
      <c r="BW47" s="7">
        <f>BS47+BT47</f>
        <v>1.595</v>
      </c>
      <c r="BX47" s="7"/>
      <c r="BY47" s="6">
        <f>AU47-AV47</f>
        <v>-5.2999999999999999E-2</v>
      </c>
      <c r="BZ47" s="6">
        <f>AV47-AW47</f>
        <v>1.2999999999999998E-2</v>
      </c>
      <c r="CA47" s="6">
        <f>AW47-AX47</f>
        <v>-2.3E-2</v>
      </c>
      <c r="CB47" s="6">
        <f>AX47-AY47</f>
        <v>9.0000000000000011E-3</v>
      </c>
      <c r="CC47" s="6">
        <f>AY47-AZ47</f>
        <v>-9.0000000000000011E-3</v>
      </c>
      <c r="CD47" s="6">
        <f>AZ47-BA47</f>
        <v>-2.7999999999999997E-2</v>
      </c>
      <c r="CE47" s="6">
        <f>BA47-BB47</f>
        <v>-9.000000000000008E-3</v>
      </c>
      <c r="CF47" s="6">
        <f>BB47-BC47</f>
        <v>-2.9999999999999888E-3</v>
      </c>
      <c r="CG47" s="6">
        <f>BC47-BD47</f>
        <v>-1.7000000000000001E-2</v>
      </c>
      <c r="CH47" s="5">
        <f>ROUND(AVERAGE(BY47:CG47),4)</f>
        <v>-1.3299999999999999E-2</v>
      </c>
      <c r="CI47" s="5">
        <f>ROUND(STDEV(BY47:CG47,3),4)</f>
        <v>0.95309999999999995</v>
      </c>
      <c r="CJ47" s="4"/>
      <c r="CK47" s="3">
        <f>AU47-AY47</f>
        <v>-5.3999999999999999E-2</v>
      </c>
      <c r="CL47" s="2">
        <f>AY47-BD47</f>
        <v>-6.6000000000000003E-2</v>
      </c>
      <c r="CM47" s="3">
        <f>AY47-BF47</f>
        <v>-1.5000000000000006E-2</v>
      </c>
      <c r="CN47" s="2">
        <f>BD47-BF47</f>
        <v>5.099999999999999E-2</v>
      </c>
      <c r="CO47" s="2">
        <f>CM47-CN47</f>
        <v>-6.6000000000000003E-2</v>
      </c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18</v>
      </c>
      <c r="B48" s="24">
        <v>6</v>
      </c>
      <c r="C48" s="24">
        <v>1</v>
      </c>
      <c r="D48" s="23">
        <v>10</v>
      </c>
      <c r="E48" s="22">
        <v>0</v>
      </c>
      <c r="F48" s="21">
        <v>11</v>
      </c>
      <c r="G48" s="22">
        <v>2</v>
      </c>
      <c r="H48" s="21">
        <v>10</v>
      </c>
      <c r="I48" s="22">
        <v>1</v>
      </c>
      <c r="J48" s="21">
        <v>10</v>
      </c>
      <c r="K48" s="22">
        <v>0</v>
      </c>
      <c r="L48" s="21">
        <v>11</v>
      </c>
      <c r="M48" s="22">
        <v>3</v>
      </c>
      <c r="N48" s="21">
        <v>16</v>
      </c>
      <c r="O48" s="22">
        <v>4</v>
      </c>
      <c r="P48" s="21">
        <v>11</v>
      </c>
      <c r="Q48" s="22">
        <v>3</v>
      </c>
      <c r="R48" s="21">
        <v>12</v>
      </c>
      <c r="S48" s="22">
        <v>4</v>
      </c>
      <c r="T48" s="21">
        <v>8</v>
      </c>
      <c r="U48" s="22">
        <v>3</v>
      </c>
      <c r="V48" s="21">
        <v>7</v>
      </c>
      <c r="W48" s="20">
        <v>4</v>
      </c>
      <c r="Y48" s="1">
        <f>SUM(D48)</f>
        <v>10</v>
      </c>
      <c r="Z48" s="1">
        <f>SUM(D48,F48)</f>
        <v>21</v>
      </c>
      <c r="AA48" s="1">
        <f>SUM(D48,F48,H48)</f>
        <v>31</v>
      </c>
      <c r="AB48" s="1">
        <f>SUM(D48,F48,H48,J48)</f>
        <v>41</v>
      </c>
      <c r="AC48" s="12">
        <f>SUM(D48,F48,H48,J48,L48)</f>
        <v>52</v>
      </c>
      <c r="AD48" s="1">
        <f>SUM(D48,F48,H48,J48,L48,N48)</f>
        <v>68</v>
      </c>
      <c r="AE48" s="1">
        <f>SUM(D48,F48,H48,J48,L48,N48,P48)</f>
        <v>79</v>
      </c>
      <c r="AF48" s="1">
        <f>SUM(D48,F48,H48,J48,L48,N48,P48,R48)</f>
        <v>91</v>
      </c>
      <c r="AG48" s="1">
        <f>SUM(D48,F48,H48,J48,L48,N48,P48,R48,T48)</f>
        <v>99</v>
      </c>
      <c r="AH48" s="11">
        <f>SUM(D48,F48,H48,J48,L48,N48,P48,R48,T48,V48)</f>
        <v>106</v>
      </c>
      <c r="AJ48" s="1">
        <f>SUM(E48)</f>
        <v>0</v>
      </c>
      <c r="AK48" s="1">
        <f>SUM(E48,G48)</f>
        <v>2</v>
      </c>
      <c r="AL48" s="1">
        <f>SUM(E48,G48,I48)</f>
        <v>3</v>
      </c>
      <c r="AM48" s="1">
        <f>SUM(E48,G48,I48,K48)</f>
        <v>3</v>
      </c>
      <c r="AN48" s="12">
        <f>SUM(E48,G48,I48,K48,M48)</f>
        <v>6</v>
      </c>
      <c r="AO48" s="1">
        <f>SUM(E48,G48,I48,K48,M48,O48)</f>
        <v>10</v>
      </c>
      <c r="AP48" s="1">
        <f>SUM(E48,G48,I48,K48,M48,O48,Q48)</f>
        <v>13</v>
      </c>
      <c r="AQ48" s="1">
        <f>SUM(E48,G48,I48,K48,M48,O48,Q48,S48)</f>
        <v>17</v>
      </c>
      <c r="AR48" s="1">
        <f>SUM(E48,G48,I48,K48,M48,O48,Q48,S48,U48)</f>
        <v>20</v>
      </c>
      <c r="AS48" s="11">
        <f>SUM(E48,G48,I48,K48,M48,O48,Q48,S48,U48,W48)</f>
        <v>24</v>
      </c>
      <c r="AU48" s="2">
        <f>IF(Y48,ROUND(AJ48/Y48,3),-0.0000001)</f>
        <v>0</v>
      </c>
      <c r="AV48" s="2">
        <f>IF(Z48,ROUND(AK48/Z48,3),-0.0000001)</f>
        <v>9.5000000000000001E-2</v>
      </c>
      <c r="AW48" s="2">
        <f>IF(AA48,ROUND(AL48/AA48,3),-0.0000001)</f>
        <v>9.7000000000000003E-2</v>
      </c>
      <c r="AX48" s="2">
        <f>IF(AB48,ROUND(AM48/AB48,3),-0.0000001)</f>
        <v>7.2999999999999995E-2</v>
      </c>
      <c r="AY48" s="10">
        <f>IF(AC48,ROUND(AN48/AC48,3),-0.0000001)</f>
        <v>0.115</v>
      </c>
      <c r="AZ48" s="2">
        <f>IF(AD48,ROUND(AO48/AD48,3),-0.0000001)</f>
        <v>0.14699999999999999</v>
      </c>
      <c r="BA48" s="2">
        <f>IF(AE48,ROUND(AP48/AE48,3),-0.0000001)</f>
        <v>0.16500000000000001</v>
      </c>
      <c r="BB48" s="2">
        <f>IF(AF48,ROUND(AQ48/AF48,3),-0.0000001)</f>
        <v>0.187</v>
      </c>
      <c r="BC48" s="2">
        <f>IF(AG48,ROUND(AR48/AG48,3),-0.0000001)</f>
        <v>0.20200000000000001</v>
      </c>
      <c r="BD48" s="9">
        <f>IF(AH48,ROUND(AS48/AH48,3),-0.0000001)</f>
        <v>0.22600000000000001</v>
      </c>
      <c r="BE48" s="19"/>
      <c r="BF48" s="8">
        <f>ROUND(AVERAGE(AU48:BD48,AU48:BD48),3)</f>
        <v>0.13100000000000001</v>
      </c>
      <c r="BG48" s="8">
        <f>ROUND(STDEV(AU48:BD48,AU48:BD48,3),4)</f>
        <v>0.62949999999999995</v>
      </c>
      <c r="BH48" s="7"/>
      <c r="BI48" s="7">
        <f>B48*AU48</f>
        <v>0</v>
      </c>
      <c r="BJ48" s="7">
        <f>B48*AV48</f>
        <v>0.57000000000000006</v>
      </c>
      <c r="BK48" s="7">
        <f>B48*AW48</f>
        <v>0.58200000000000007</v>
      </c>
      <c r="BL48" s="7">
        <f>B48*AX48</f>
        <v>0.43799999999999994</v>
      </c>
      <c r="BM48" s="40">
        <f>B48*AY48</f>
        <v>0.69000000000000006</v>
      </c>
      <c r="BN48" s="7">
        <f>B48*AZ48</f>
        <v>0.8819999999999999</v>
      </c>
      <c r="BO48" s="7">
        <f>B48*BA48</f>
        <v>0.99</v>
      </c>
      <c r="BP48" s="7">
        <f>B48*BB48</f>
        <v>1.1219999999999999</v>
      </c>
      <c r="BQ48" s="7">
        <f>B48*BC48</f>
        <v>1.2120000000000002</v>
      </c>
      <c r="BR48" s="41">
        <f>B48*BD48</f>
        <v>1.3560000000000001</v>
      </c>
      <c r="BS48" s="41">
        <f>ROUND(AVERAGE(BI48:BR48),4)</f>
        <v>0.78420000000000001</v>
      </c>
      <c r="BT48" s="41">
        <f>ROUND(STDEV(BI48:BR48,3),4)</f>
        <v>0.77270000000000005</v>
      </c>
      <c r="BU48" s="7"/>
      <c r="BV48" s="7">
        <f>BS48-BT48</f>
        <v>1.1499999999999955E-2</v>
      </c>
      <c r="BW48" s="7">
        <f>BS48+BT48</f>
        <v>1.5569000000000002</v>
      </c>
      <c r="BX48" s="7"/>
      <c r="BY48" s="6">
        <f>AU48-AV48</f>
        <v>-9.5000000000000001E-2</v>
      </c>
      <c r="BZ48" s="6">
        <f>AV48-AW48</f>
        <v>-2.0000000000000018E-3</v>
      </c>
      <c r="CA48" s="6">
        <f>AW48-AX48</f>
        <v>2.4000000000000007E-2</v>
      </c>
      <c r="CB48" s="6">
        <f>AX48-AY48</f>
        <v>-4.200000000000001E-2</v>
      </c>
      <c r="CC48" s="6">
        <f>AY48-AZ48</f>
        <v>-3.1999999999999987E-2</v>
      </c>
      <c r="CD48" s="6">
        <f>AZ48-BA48</f>
        <v>-1.8000000000000016E-2</v>
      </c>
      <c r="CE48" s="6">
        <f>BA48-BB48</f>
        <v>-2.1999999999999992E-2</v>
      </c>
      <c r="CF48" s="6">
        <f>BB48-BC48</f>
        <v>-1.5000000000000013E-2</v>
      </c>
      <c r="CG48" s="6">
        <f>BC48-BD48</f>
        <v>-2.3999999999999994E-2</v>
      </c>
      <c r="CH48" s="5">
        <f>ROUND(AVERAGE(BY48:CG48),4)</f>
        <v>-2.5100000000000001E-2</v>
      </c>
      <c r="CI48" s="5">
        <f>ROUND(STDEV(BY48:CG48,3),4)</f>
        <v>0.95709999999999995</v>
      </c>
      <c r="CJ48" s="4"/>
      <c r="CK48" s="3">
        <f>AU48-AY48</f>
        <v>-0.115</v>
      </c>
      <c r="CL48" s="2">
        <f>AY48-BD48</f>
        <v>-0.111</v>
      </c>
      <c r="CM48" s="3">
        <f>AY48-BF48</f>
        <v>-1.6E-2</v>
      </c>
      <c r="CN48" s="2">
        <f>BD48-BF48</f>
        <v>9.5000000000000001E-2</v>
      </c>
      <c r="CO48" s="2">
        <f>CM48-CN48</f>
        <v>-0.111</v>
      </c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4100</v>
      </c>
      <c r="B49" s="24">
        <v>12</v>
      </c>
      <c r="C49" s="24">
        <v>2</v>
      </c>
      <c r="D49" s="23">
        <v>10</v>
      </c>
      <c r="E49" s="22">
        <v>1</v>
      </c>
      <c r="F49" s="21">
        <v>3</v>
      </c>
      <c r="G49" s="22">
        <v>0</v>
      </c>
      <c r="H49" s="21">
        <v>5</v>
      </c>
      <c r="I49" s="22">
        <v>0</v>
      </c>
      <c r="J49" s="21">
        <v>7</v>
      </c>
      <c r="K49" s="22">
        <v>0</v>
      </c>
      <c r="L49" s="21">
        <v>8</v>
      </c>
      <c r="M49" s="22">
        <v>1</v>
      </c>
      <c r="N49" s="21">
        <v>5</v>
      </c>
      <c r="O49" s="22">
        <v>0</v>
      </c>
      <c r="P49" s="21">
        <v>11</v>
      </c>
      <c r="Q49" s="22">
        <v>1</v>
      </c>
      <c r="R49" s="21">
        <v>4</v>
      </c>
      <c r="S49" s="22">
        <v>0</v>
      </c>
      <c r="T49" s="21">
        <v>4</v>
      </c>
      <c r="U49" s="22">
        <v>0</v>
      </c>
      <c r="V49" s="21">
        <v>7</v>
      </c>
      <c r="W49" s="20">
        <v>1</v>
      </c>
      <c r="Y49" s="1">
        <f>SUM(D49)</f>
        <v>10</v>
      </c>
      <c r="Z49" s="1">
        <f>SUM(D49,F49)</f>
        <v>13</v>
      </c>
      <c r="AA49" s="1">
        <f>SUM(D49,F49,H49)</f>
        <v>18</v>
      </c>
      <c r="AB49" s="1">
        <f>SUM(D49,F49,H49,J49)</f>
        <v>25</v>
      </c>
      <c r="AC49" s="12">
        <f>SUM(D49,F49,H49,J49,L49)</f>
        <v>33</v>
      </c>
      <c r="AD49" s="1">
        <f>SUM(D49,F49,H49,J49,L49,N49)</f>
        <v>38</v>
      </c>
      <c r="AE49" s="1">
        <f>SUM(D49,F49,H49,J49,L49,N49,P49)</f>
        <v>49</v>
      </c>
      <c r="AF49" s="1">
        <f>SUM(D49,F49,H49,J49,L49,N49,P49,R49)</f>
        <v>53</v>
      </c>
      <c r="AG49" s="1">
        <f>SUM(D49,F49,H49,J49,L49,N49,P49,R49,T49)</f>
        <v>57</v>
      </c>
      <c r="AH49" s="11">
        <f>SUM(D49,F49,H49,J49,L49,N49,P49,R49,T49,V49)</f>
        <v>64</v>
      </c>
      <c r="AJ49" s="1">
        <f>SUM(E49)</f>
        <v>1</v>
      </c>
      <c r="AK49" s="1">
        <f>SUM(E49,G49)</f>
        <v>1</v>
      </c>
      <c r="AL49" s="1">
        <f>SUM(E49,G49,I49)</f>
        <v>1</v>
      </c>
      <c r="AM49" s="1">
        <f>SUM(E49,G49,I49,K49)</f>
        <v>1</v>
      </c>
      <c r="AN49" s="12">
        <f>SUM(E49,G49,I49,K49,M49)</f>
        <v>2</v>
      </c>
      <c r="AO49" s="1">
        <f>SUM(E49,G49,I49,K49,M49,O49)</f>
        <v>2</v>
      </c>
      <c r="AP49" s="1">
        <f>SUM(E49,G49,I49,K49,M49,O49,Q49)</f>
        <v>3</v>
      </c>
      <c r="AQ49" s="1">
        <f>SUM(E49,G49,I49,K49,M49,O49,Q49,S49)</f>
        <v>3</v>
      </c>
      <c r="AR49" s="1">
        <f>SUM(E49,G49,I49,K49,M49,O49,Q49,S49,U49)</f>
        <v>3</v>
      </c>
      <c r="AS49" s="11">
        <f>SUM(E49,G49,I49,K49,M49,O49,Q49,S49,U49,W49)</f>
        <v>4</v>
      </c>
      <c r="AU49" s="2">
        <f>IF(Y49,ROUND(AJ49/Y49,3),-0.0000001)</f>
        <v>0.1</v>
      </c>
      <c r="AV49" s="2">
        <f>IF(Z49,ROUND(AK49/Z49,3),-0.0000001)</f>
        <v>7.6999999999999999E-2</v>
      </c>
      <c r="AW49" s="2">
        <f>IF(AA49,ROUND(AL49/AA49,3),-0.0000001)</f>
        <v>5.6000000000000001E-2</v>
      </c>
      <c r="AX49" s="2">
        <f>IF(AB49,ROUND(AM49/AB49,3),-0.0000001)</f>
        <v>0.04</v>
      </c>
      <c r="AY49" s="10">
        <f>IF(AC49,ROUND(AN49/AC49,3),-0.0000001)</f>
        <v>6.0999999999999999E-2</v>
      </c>
      <c r="AZ49" s="2">
        <f>IF(AD49,ROUND(AO49/AD49,3),-0.0000001)</f>
        <v>5.2999999999999999E-2</v>
      </c>
      <c r="BA49" s="2">
        <f>IF(AE49,ROUND(AP49/AE49,3),-0.0000001)</f>
        <v>6.0999999999999999E-2</v>
      </c>
      <c r="BB49" s="2">
        <f>IF(AF49,ROUND(AQ49/AF49,3),-0.0000001)</f>
        <v>5.7000000000000002E-2</v>
      </c>
      <c r="BC49" s="2">
        <f>IF(AG49,ROUND(AR49/AG49,3),-0.0000001)</f>
        <v>5.2999999999999999E-2</v>
      </c>
      <c r="BD49" s="9">
        <f>IF(AH49,ROUND(AS49/AH49,3),-0.0000001)</f>
        <v>6.3E-2</v>
      </c>
      <c r="BE49" s="19"/>
      <c r="BF49" s="8">
        <f>ROUND(AVERAGE(AU49:BD49,AU49:BD49),3)</f>
        <v>6.2E-2</v>
      </c>
      <c r="BG49" s="8">
        <f>ROUND(STDEV(AU49:BD49,AU49:BD49,3),4)</f>
        <v>0.64129999999999998</v>
      </c>
      <c r="BH49" s="7"/>
      <c r="BI49" s="7">
        <f>B49*AU49</f>
        <v>1.2000000000000002</v>
      </c>
      <c r="BJ49" s="7">
        <f>B49*AV49</f>
        <v>0.92399999999999993</v>
      </c>
      <c r="BK49" s="7">
        <f>B49*AW49</f>
        <v>0.67200000000000004</v>
      </c>
      <c r="BL49" s="7">
        <f>B49*AX49</f>
        <v>0.48</v>
      </c>
      <c r="BM49" s="40">
        <f>B49*AY49</f>
        <v>0.73199999999999998</v>
      </c>
      <c r="BN49" s="7">
        <f>B49*AZ49</f>
        <v>0.63600000000000001</v>
      </c>
      <c r="BO49" s="7">
        <f>B49*BA49</f>
        <v>0.73199999999999998</v>
      </c>
      <c r="BP49" s="7">
        <f>B49*BB49</f>
        <v>0.68400000000000005</v>
      </c>
      <c r="BQ49" s="7">
        <f>B49*BC49</f>
        <v>0.63600000000000001</v>
      </c>
      <c r="BR49" s="41">
        <f>B49*BD49</f>
        <v>0.75600000000000001</v>
      </c>
      <c r="BS49" s="41">
        <f>ROUND(AVERAGE(BI49:BR49),4)</f>
        <v>0.74519999999999997</v>
      </c>
      <c r="BT49" s="41">
        <f>ROUND(STDEV(BI49:BR49,3),4)</f>
        <v>0.7046</v>
      </c>
      <c r="BU49" s="7"/>
      <c r="BV49" s="7">
        <f>BS49-BT49</f>
        <v>4.0599999999999969E-2</v>
      </c>
      <c r="BW49" s="7">
        <f>BS49+BT49</f>
        <v>1.4498</v>
      </c>
      <c r="BX49" s="7"/>
      <c r="BY49" s="6">
        <f>AU49-AV49</f>
        <v>2.3000000000000007E-2</v>
      </c>
      <c r="BZ49" s="6">
        <f>AV49-AW49</f>
        <v>2.0999999999999998E-2</v>
      </c>
      <c r="CA49" s="6">
        <f>AW49-AX49</f>
        <v>1.6E-2</v>
      </c>
      <c r="CB49" s="6">
        <f>AX49-AY49</f>
        <v>-2.0999999999999998E-2</v>
      </c>
      <c r="CC49" s="6">
        <f>AY49-AZ49</f>
        <v>8.0000000000000002E-3</v>
      </c>
      <c r="CD49" s="6">
        <f>AZ49-BA49</f>
        <v>-8.0000000000000002E-3</v>
      </c>
      <c r="CE49" s="6">
        <f>BA49-BB49</f>
        <v>3.9999999999999966E-3</v>
      </c>
      <c r="CF49" s="6">
        <f>BB49-BC49</f>
        <v>4.0000000000000036E-3</v>
      </c>
      <c r="CG49" s="6">
        <f>BC49-BD49</f>
        <v>-1.0000000000000002E-2</v>
      </c>
      <c r="CH49" s="5">
        <f>ROUND(AVERAGE(BY49:CG49),4)</f>
        <v>4.1000000000000003E-3</v>
      </c>
      <c r="CI49" s="5">
        <f>ROUND(STDEV(BY49:CG49,3),4)</f>
        <v>0.94750000000000001</v>
      </c>
      <c r="CJ49" s="4"/>
      <c r="CK49" s="3">
        <f>AU49-AY49</f>
        <v>3.9000000000000007E-2</v>
      </c>
      <c r="CL49" s="2">
        <f>AY49-BD49</f>
        <v>-2.0000000000000018E-3</v>
      </c>
      <c r="CM49" s="3">
        <f>AY49-BF49</f>
        <v>-1.0000000000000009E-3</v>
      </c>
      <c r="CN49" s="2">
        <f>BD49-BF49</f>
        <v>1.0000000000000009E-3</v>
      </c>
      <c r="CO49" s="2">
        <f>CM49-CN49</f>
        <v>-2.0000000000000018E-3</v>
      </c>
      <c r="CP49" s="2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23</v>
      </c>
      <c r="B50" s="17">
        <v>3</v>
      </c>
      <c r="C50" s="17">
        <v>1</v>
      </c>
      <c r="D50" s="16">
        <v>6</v>
      </c>
      <c r="E50" s="15">
        <v>2</v>
      </c>
      <c r="F50" s="14">
        <v>6</v>
      </c>
      <c r="G50" s="15">
        <v>1</v>
      </c>
      <c r="H50" s="14">
        <v>2</v>
      </c>
      <c r="I50" s="15">
        <v>1</v>
      </c>
      <c r="J50" s="14">
        <v>1</v>
      </c>
      <c r="K50" s="15">
        <v>0</v>
      </c>
      <c r="L50" s="14">
        <v>4</v>
      </c>
      <c r="M50" s="15">
        <v>0</v>
      </c>
      <c r="N50" s="14">
        <v>6</v>
      </c>
      <c r="O50" s="15">
        <v>1</v>
      </c>
      <c r="P50" s="14">
        <v>2</v>
      </c>
      <c r="Q50" s="15">
        <v>0</v>
      </c>
      <c r="R50" s="14">
        <v>3</v>
      </c>
      <c r="S50" s="15">
        <v>0</v>
      </c>
      <c r="T50" s="14">
        <v>2</v>
      </c>
      <c r="U50" s="15">
        <v>1</v>
      </c>
      <c r="V50" s="14">
        <v>5</v>
      </c>
      <c r="W50" s="13">
        <v>1</v>
      </c>
      <c r="Y50" s="1">
        <f>SUM(D50)</f>
        <v>6</v>
      </c>
      <c r="Z50" s="1">
        <f>SUM(D50,F50)</f>
        <v>12</v>
      </c>
      <c r="AA50" s="1">
        <f>SUM(D50,F50,H50)</f>
        <v>14</v>
      </c>
      <c r="AB50" s="1">
        <f>SUM(D50,F50,H50,J50)</f>
        <v>15</v>
      </c>
      <c r="AC50" s="12">
        <f>SUM(D50,F50,H50,J50,L50)</f>
        <v>19</v>
      </c>
      <c r="AD50" s="1">
        <f>SUM(D50,F50,H50,J50,L50,N50)</f>
        <v>25</v>
      </c>
      <c r="AE50" s="1">
        <f>SUM(D50,F50,H50,J50,L50,N50,P50)</f>
        <v>27</v>
      </c>
      <c r="AF50" s="1">
        <f>SUM(D50,F50,H50,J50,L50,N50,P50,R50)</f>
        <v>30</v>
      </c>
      <c r="AG50" s="1">
        <f>SUM(D50,F50,H50,J50,L50,N50,P50,R50,T50)</f>
        <v>32</v>
      </c>
      <c r="AH50" s="11">
        <f>SUM(D50,F50,H50,J50,L50,N50,P50,R50,T50,V50)</f>
        <v>37</v>
      </c>
      <c r="AJ50" s="1">
        <f>SUM(E50)</f>
        <v>2</v>
      </c>
      <c r="AK50" s="1">
        <f>SUM(E50,G50)</f>
        <v>3</v>
      </c>
      <c r="AL50" s="1">
        <f>SUM(E50,G50,I50)</f>
        <v>4</v>
      </c>
      <c r="AM50" s="1">
        <f>SUM(E50,G50,I50,K50)</f>
        <v>4</v>
      </c>
      <c r="AN50" s="12">
        <f>SUM(E50,G50,I50,K50,M50)</f>
        <v>4</v>
      </c>
      <c r="AO50" s="1">
        <f>SUM(E50,G50,I50,K50,M50,O50)</f>
        <v>5</v>
      </c>
      <c r="AP50" s="1">
        <f>SUM(E50,G50,I50,K50,M50,O50,Q50)</f>
        <v>5</v>
      </c>
      <c r="AQ50" s="1">
        <f>SUM(E50,G50,I50,K50,M50,O50,Q50,S50)</f>
        <v>5</v>
      </c>
      <c r="AR50" s="1">
        <f>SUM(E50,G50,I50,K50,M50,O50,Q50,S50,U50)</f>
        <v>6</v>
      </c>
      <c r="AS50" s="11">
        <f>SUM(E50,G50,I50,K50,M50,O50,Q50,S50,U50,W50)</f>
        <v>7</v>
      </c>
      <c r="AU50" s="2">
        <f>IF(Y50,ROUND(AJ50/Y50,3),-0.0000001)</f>
        <v>0.33300000000000002</v>
      </c>
      <c r="AV50" s="2">
        <f>IF(Z50,ROUND(AK50/Z50,3),-0.0000001)</f>
        <v>0.25</v>
      </c>
      <c r="AW50" s="2">
        <f>IF(AA50,ROUND(AL50/AA50,3),-0.0000001)</f>
        <v>0.28599999999999998</v>
      </c>
      <c r="AX50" s="2">
        <f>IF(AB50,ROUND(AM50/AB50,3),-0.0000001)</f>
        <v>0.26700000000000002</v>
      </c>
      <c r="AY50" s="10">
        <f>IF(AC50,ROUND(AN50/AC50,3),-0.0000001)</f>
        <v>0.21099999999999999</v>
      </c>
      <c r="AZ50" s="2">
        <f>IF(AD50,ROUND(AO50/AD50,3),-0.0000001)</f>
        <v>0.2</v>
      </c>
      <c r="BA50" s="2">
        <f>IF(AE50,ROUND(AP50/AE50,3),-0.0000001)</f>
        <v>0.185</v>
      </c>
      <c r="BB50" s="2">
        <f>IF(AF50,ROUND(AQ50/AF50,3),-0.0000001)</f>
        <v>0.16700000000000001</v>
      </c>
      <c r="BC50" s="2">
        <f>IF(AG50,ROUND(AR50/AG50,3),-0.0000001)</f>
        <v>0.188</v>
      </c>
      <c r="BD50" s="9">
        <f>IF(AH50,ROUND(AS50/AH50,3),-0.0000001)</f>
        <v>0.189</v>
      </c>
      <c r="BE50" s="19"/>
      <c r="BF50" s="8">
        <f>ROUND(AVERAGE(AU50:BD50,AU50:BD50),3)</f>
        <v>0.22800000000000001</v>
      </c>
      <c r="BG50" s="8">
        <f>ROUND(STDEV(AU50:BD50,AU50:BD50,3),4)</f>
        <v>0.60709999999999997</v>
      </c>
      <c r="BH50" s="7"/>
      <c r="BI50" s="7">
        <f>B50*AU50</f>
        <v>0.99900000000000011</v>
      </c>
      <c r="BJ50" s="7">
        <f>B50*AV50</f>
        <v>0.75</v>
      </c>
      <c r="BK50" s="7">
        <f>B50*AW50</f>
        <v>0.85799999999999987</v>
      </c>
      <c r="BL50" s="7">
        <f>B50*AX50</f>
        <v>0.80100000000000005</v>
      </c>
      <c r="BM50" s="40">
        <f>B50*AY50</f>
        <v>0.63300000000000001</v>
      </c>
      <c r="BN50" s="7">
        <f>B50*AZ50</f>
        <v>0.60000000000000009</v>
      </c>
      <c r="BO50" s="7">
        <f>B50*BA50</f>
        <v>0.55499999999999994</v>
      </c>
      <c r="BP50" s="7">
        <f>B50*BB50</f>
        <v>0.501</v>
      </c>
      <c r="BQ50" s="7">
        <f>B50*BC50</f>
        <v>0.56400000000000006</v>
      </c>
      <c r="BR50" s="41">
        <f>B50*BD50</f>
        <v>0.56699999999999995</v>
      </c>
      <c r="BS50" s="41">
        <f>ROUND(AVERAGE(BI50:BR50),4)</f>
        <v>0.68279999999999996</v>
      </c>
      <c r="BT50" s="41">
        <f>ROUND(STDEV(BI50:BR50,3),4)</f>
        <v>0.71530000000000005</v>
      </c>
      <c r="BU50" s="7"/>
      <c r="BV50" s="7">
        <f>BS50-BT50</f>
        <v>-3.2500000000000084E-2</v>
      </c>
      <c r="BW50" s="7">
        <f>BS50+BT50</f>
        <v>1.3980999999999999</v>
      </c>
      <c r="BX50" s="7"/>
      <c r="BY50" s="6">
        <f>AU50-AV50</f>
        <v>8.3000000000000018E-2</v>
      </c>
      <c r="BZ50" s="6">
        <f>AV50-AW50</f>
        <v>-3.5999999999999976E-2</v>
      </c>
      <c r="CA50" s="6">
        <f>AW50-AX50</f>
        <v>1.8999999999999961E-2</v>
      </c>
      <c r="CB50" s="6">
        <f>AX50-AY50</f>
        <v>5.6000000000000022E-2</v>
      </c>
      <c r="CC50" s="6">
        <f>AY50-AZ50</f>
        <v>1.0999999999999982E-2</v>
      </c>
      <c r="CD50" s="6">
        <f>AZ50-BA50</f>
        <v>1.5000000000000013E-2</v>
      </c>
      <c r="CE50" s="6">
        <f>BA50-BB50</f>
        <v>1.7999999999999988E-2</v>
      </c>
      <c r="CF50" s="6">
        <f>BB50-BC50</f>
        <v>-2.0999999999999991E-2</v>
      </c>
      <c r="CG50" s="6">
        <f>BC50-BD50</f>
        <v>-1.0000000000000009E-3</v>
      </c>
      <c r="CH50" s="5">
        <f>ROUND(AVERAGE(BY50:CG50),4)</f>
        <v>1.6E-2</v>
      </c>
      <c r="CI50" s="5">
        <f>ROUND(STDEV(BY50:CG50,3),4)</f>
        <v>0.94420000000000004</v>
      </c>
      <c r="CJ50" s="4"/>
      <c r="CK50" s="3">
        <f>AU50-AY50</f>
        <v>0.12200000000000003</v>
      </c>
      <c r="CL50" s="2">
        <f>AY50-BD50</f>
        <v>2.1999999999999992E-2</v>
      </c>
      <c r="CM50" s="3">
        <f>AY50-BF50</f>
        <v>-1.7000000000000015E-2</v>
      </c>
      <c r="CN50" s="2">
        <f>BD50-BF50</f>
        <v>-3.9000000000000007E-2</v>
      </c>
      <c r="CO50" s="2">
        <f>CM50-CN50</f>
        <v>2.1999999999999992E-2</v>
      </c>
      <c r="CP50" s="2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5201</v>
      </c>
      <c r="B51" s="17">
        <v>4</v>
      </c>
      <c r="C51" s="17">
        <v>0</v>
      </c>
      <c r="D51" s="16">
        <v>0</v>
      </c>
      <c r="E51" s="15">
        <v>0</v>
      </c>
      <c r="F51" s="14">
        <v>0</v>
      </c>
      <c r="G51" s="15">
        <v>0</v>
      </c>
      <c r="H51" s="14">
        <v>4</v>
      </c>
      <c r="I51" s="15">
        <v>1</v>
      </c>
      <c r="J51" s="14">
        <v>2</v>
      </c>
      <c r="K51" s="15">
        <v>1</v>
      </c>
      <c r="L51" s="14">
        <v>6</v>
      </c>
      <c r="M51" s="15">
        <v>1</v>
      </c>
      <c r="N51" s="14">
        <v>5</v>
      </c>
      <c r="O51" s="15">
        <v>0</v>
      </c>
      <c r="P51" s="14">
        <v>2</v>
      </c>
      <c r="Q51" s="15">
        <v>0</v>
      </c>
      <c r="R51" s="14">
        <v>6</v>
      </c>
      <c r="S51" s="15">
        <v>1</v>
      </c>
      <c r="T51" s="14">
        <v>2</v>
      </c>
      <c r="U51" s="15">
        <v>1</v>
      </c>
      <c r="V51" s="14">
        <v>2</v>
      </c>
      <c r="W51" s="13">
        <v>0</v>
      </c>
      <c r="Y51" s="1">
        <f>SUM(D51)</f>
        <v>0</v>
      </c>
      <c r="Z51" s="1">
        <f>SUM(D51,F51)</f>
        <v>0</v>
      </c>
      <c r="AA51" s="1">
        <f>SUM(D51,F51,H51)</f>
        <v>4</v>
      </c>
      <c r="AB51" s="1">
        <f>SUM(D51,F51,H51,J51)</f>
        <v>6</v>
      </c>
      <c r="AC51" s="12">
        <f>SUM(D51,F51,H51,J51,L51)</f>
        <v>12</v>
      </c>
      <c r="AD51" s="1">
        <f>SUM(D51,F51,H51,J51,L51,N51)</f>
        <v>17</v>
      </c>
      <c r="AE51" s="1">
        <f>SUM(D51,F51,H51,J51,L51,N51,P51)</f>
        <v>19</v>
      </c>
      <c r="AF51" s="1">
        <f>SUM(D51,F51,H51,J51,L51,N51,P51,R51)</f>
        <v>25</v>
      </c>
      <c r="AG51" s="1">
        <f>SUM(D51,F51,H51,J51,L51,N51,P51,R51,T51)</f>
        <v>27</v>
      </c>
      <c r="AH51" s="11">
        <f>SUM(D51,F51,H51,J51,L51,N51,P51,R51,T51,V51)</f>
        <v>29</v>
      </c>
      <c r="AJ51" s="1">
        <f>SUM(E51)</f>
        <v>0</v>
      </c>
      <c r="AK51" s="1">
        <f>SUM(E51,G51)</f>
        <v>0</v>
      </c>
      <c r="AL51" s="1">
        <f>SUM(E51,G51,I51)</f>
        <v>1</v>
      </c>
      <c r="AM51" s="1">
        <f>SUM(E51,G51,I51,K51)</f>
        <v>2</v>
      </c>
      <c r="AN51" s="12">
        <f>SUM(E51,G51,I51,K51,M51)</f>
        <v>3</v>
      </c>
      <c r="AO51" s="1">
        <f>SUM(E51,G51,I51,K51,M51,O51)</f>
        <v>3</v>
      </c>
      <c r="AP51" s="1">
        <f>SUM(E51,G51,I51,K51,M51,O51,Q51)</f>
        <v>3</v>
      </c>
      <c r="AQ51" s="1">
        <f>SUM(E51,G51,I51,K51,M51,O51,Q51,S51)</f>
        <v>4</v>
      </c>
      <c r="AR51" s="1">
        <f>SUM(E51,G51,I51,K51,M51,O51,Q51,S51,U51)</f>
        <v>5</v>
      </c>
      <c r="AS51" s="11">
        <f>SUM(E51,G51,I51,K51,M51,O51,Q51,S51,U51,W51)</f>
        <v>5</v>
      </c>
      <c r="AU51" s="2">
        <f>IF(Y51,ROUND(AJ51/Y51,3),-0.0000001)</f>
        <v>-9.9999999999999995E-8</v>
      </c>
      <c r="AV51" s="2">
        <f>IF(Z51,ROUND(AK51/Z51,3),-0.0000001)</f>
        <v>-9.9999999999999995E-8</v>
      </c>
      <c r="AW51" s="2">
        <f>IF(AA51,ROUND(AL51/AA51,3),-0.0000001)</f>
        <v>0.25</v>
      </c>
      <c r="AX51" s="2">
        <f>IF(AB51,ROUND(AM51/AB51,3),-0.0000001)</f>
        <v>0.33300000000000002</v>
      </c>
      <c r="AY51" s="10">
        <f>IF(AC51,ROUND(AN51/AC51,3),-0.0000001)</f>
        <v>0.25</v>
      </c>
      <c r="AZ51" s="2">
        <f>IF(AD51,ROUND(AO51/AD51,3),-0.0000001)</f>
        <v>0.17599999999999999</v>
      </c>
      <c r="BA51" s="2">
        <f>IF(AE51,ROUND(AP51/AE51,3),-0.0000001)</f>
        <v>0.158</v>
      </c>
      <c r="BB51" s="2">
        <f>IF(AF51,ROUND(AQ51/AF51,3),-0.0000001)</f>
        <v>0.16</v>
      </c>
      <c r="BC51" s="2">
        <f>IF(AG51,ROUND(AR51/AG51,3),-0.0000001)</f>
        <v>0.185</v>
      </c>
      <c r="BD51" s="9">
        <f>IF(AH51,ROUND(AS51/AH51,3),-0.0000001)</f>
        <v>0.17199999999999999</v>
      </c>
      <c r="BE51" s="19"/>
      <c r="BF51" s="8">
        <f>ROUND(AVERAGE(AU51:BD51,AU51:BD51),3)</f>
        <v>0.16800000000000001</v>
      </c>
      <c r="BG51" s="8">
        <f>ROUND(STDEV(AU51:BD51,AU51:BD51,3),4)</f>
        <v>0.62580000000000002</v>
      </c>
      <c r="BH51" s="7"/>
      <c r="BI51" s="7">
        <f>B51*AU51</f>
        <v>-3.9999999999999998E-7</v>
      </c>
      <c r="BJ51" s="7">
        <f>B51*AV51</f>
        <v>-3.9999999999999998E-7</v>
      </c>
      <c r="BK51" s="7">
        <f>B51*AW51</f>
        <v>1</v>
      </c>
      <c r="BL51" s="7">
        <f>B51*AX51</f>
        <v>1.3320000000000001</v>
      </c>
      <c r="BM51" s="40">
        <f>B51*AY51</f>
        <v>1</v>
      </c>
      <c r="BN51" s="7">
        <f>B51*AZ51</f>
        <v>0.70399999999999996</v>
      </c>
      <c r="BO51" s="7">
        <f>B51*BA51</f>
        <v>0.63200000000000001</v>
      </c>
      <c r="BP51" s="7">
        <f>B51*BB51</f>
        <v>0.64</v>
      </c>
      <c r="BQ51" s="7">
        <f>B51*BC51</f>
        <v>0.74</v>
      </c>
      <c r="BR51" s="41">
        <f>B51*BD51</f>
        <v>0.68799999999999994</v>
      </c>
      <c r="BS51" s="41">
        <f>ROUND(AVERAGE(BI51:BR51),4)</f>
        <v>0.67359999999999998</v>
      </c>
      <c r="BT51" s="41">
        <f>ROUND(STDEV(BI51:BR51,3),4)</f>
        <v>0.80510000000000004</v>
      </c>
      <c r="BU51" s="7"/>
      <c r="BV51" s="7">
        <f>BS51-BT51</f>
        <v>-0.13150000000000006</v>
      </c>
      <c r="BW51" s="7">
        <f>BS51+BT51</f>
        <v>1.4786999999999999</v>
      </c>
      <c r="BX51" s="7"/>
      <c r="BY51" s="6">
        <f>AU51-AV51</f>
        <v>0</v>
      </c>
      <c r="BZ51" s="6">
        <f>AV51-AW51</f>
        <v>-0.2500001</v>
      </c>
      <c r="CA51" s="6">
        <f>AW51-AX51</f>
        <v>-8.3000000000000018E-2</v>
      </c>
      <c r="CB51" s="6">
        <f>AX51-AY51</f>
        <v>8.3000000000000018E-2</v>
      </c>
      <c r="CC51" s="6">
        <f>AY51-AZ51</f>
        <v>7.400000000000001E-2</v>
      </c>
      <c r="CD51" s="6">
        <f>AZ51-BA51</f>
        <v>1.7999999999999988E-2</v>
      </c>
      <c r="CE51" s="6">
        <f>BA51-BB51</f>
        <v>-2.0000000000000018E-3</v>
      </c>
      <c r="CF51" s="6">
        <f>BB51-BC51</f>
        <v>-2.4999999999999994E-2</v>
      </c>
      <c r="CG51" s="6">
        <f>BC51-BD51</f>
        <v>1.3000000000000012E-2</v>
      </c>
      <c r="CH51" s="5">
        <f>ROUND(AVERAGE(BY51:CG51),4)</f>
        <v>-1.9099999999999999E-2</v>
      </c>
      <c r="CI51" s="5">
        <f>ROUND(STDEV(BY51:CG51,3),4)</f>
        <v>0.95930000000000004</v>
      </c>
      <c r="CJ51" s="4"/>
      <c r="CK51" s="3">
        <f>AU51-AY51</f>
        <v>-0.2500001</v>
      </c>
      <c r="CL51" s="2">
        <f>AY51-BD51</f>
        <v>7.8000000000000014E-2</v>
      </c>
      <c r="CM51" s="3">
        <f>AY51-BF51</f>
        <v>8.199999999999999E-2</v>
      </c>
      <c r="CN51" s="2">
        <f>BD51-BF51</f>
        <v>3.9999999999999758E-3</v>
      </c>
      <c r="CO51" s="2">
        <f>CM51-CN51</f>
        <v>7.8000000000000014E-2</v>
      </c>
      <c r="CP51" s="2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6201</v>
      </c>
      <c r="B52" s="24">
        <v>2</v>
      </c>
      <c r="C52" s="24">
        <v>1</v>
      </c>
      <c r="D52" s="23">
        <v>0</v>
      </c>
      <c r="E52" s="22">
        <v>0</v>
      </c>
      <c r="F52" s="21">
        <v>2</v>
      </c>
      <c r="G52" s="22">
        <v>1</v>
      </c>
      <c r="H52" s="21">
        <v>0</v>
      </c>
      <c r="I52" s="22">
        <v>0</v>
      </c>
      <c r="J52" s="21">
        <v>0</v>
      </c>
      <c r="K52" s="22">
        <v>0</v>
      </c>
      <c r="L52" s="21">
        <v>0</v>
      </c>
      <c r="M52" s="22">
        <v>0</v>
      </c>
      <c r="N52" s="21">
        <v>1</v>
      </c>
      <c r="O52" s="22">
        <v>0</v>
      </c>
      <c r="P52" s="21">
        <v>0</v>
      </c>
      <c r="Q52" s="22">
        <v>0</v>
      </c>
      <c r="R52" s="21">
        <v>0</v>
      </c>
      <c r="S52" s="22">
        <v>0</v>
      </c>
      <c r="T52" s="21">
        <v>2</v>
      </c>
      <c r="U52" s="22">
        <v>0</v>
      </c>
      <c r="V52" s="21">
        <v>1</v>
      </c>
      <c r="W52" s="20">
        <v>0</v>
      </c>
      <c r="Y52" s="1">
        <f>SUM(D52)</f>
        <v>0</v>
      </c>
      <c r="Z52" s="1">
        <f>SUM(D52,F52)</f>
        <v>2</v>
      </c>
      <c r="AA52" s="1">
        <f>SUM(D52,F52,H52)</f>
        <v>2</v>
      </c>
      <c r="AB52" s="1">
        <f>SUM(D52,F52,H52,J52)</f>
        <v>2</v>
      </c>
      <c r="AC52" s="12">
        <f>SUM(D52,F52,H52,J52,L52)</f>
        <v>2</v>
      </c>
      <c r="AD52" s="1">
        <f>SUM(D52,F52,H52,J52,L52,N52)</f>
        <v>3</v>
      </c>
      <c r="AE52" s="1">
        <f>SUM(D52,F52,H52,J52,L52,N52,P52)</f>
        <v>3</v>
      </c>
      <c r="AF52" s="1">
        <f>SUM(D52,F52,H52,J52,L52,N52,P52,R52)</f>
        <v>3</v>
      </c>
      <c r="AG52" s="1">
        <f>SUM(D52,F52,H52,J52,L52,N52,P52,R52,T52)</f>
        <v>5</v>
      </c>
      <c r="AH52" s="11">
        <f>SUM(D52,F52,H52,J52,L52,N52,P52,R52,T52,V52)</f>
        <v>6</v>
      </c>
      <c r="AJ52" s="1">
        <f>SUM(E52)</f>
        <v>0</v>
      </c>
      <c r="AK52" s="1">
        <f>SUM(E52,G52)</f>
        <v>1</v>
      </c>
      <c r="AL52" s="1">
        <f>SUM(E52,G52,I52)</f>
        <v>1</v>
      </c>
      <c r="AM52" s="1">
        <f>SUM(E52,G52,I52,K52)</f>
        <v>1</v>
      </c>
      <c r="AN52" s="12">
        <f>SUM(E52,G52,I52,K52,M52)</f>
        <v>1</v>
      </c>
      <c r="AO52" s="1">
        <f>SUM(E52,G52,I52,K52,M52,O52)</f>
        <v>1</v>
      </c>
      <c r="AP52" s="1">
        <f>SUM(E52,G52,I52,K52,M52,O52,Q52)</f>
        <v>1</v>
      </c>
      <c r="AQ52" s="1">
        <f>SUM(E52,G52,I52,K52,M52,O52,Q52,S52)</f>
        <v>1</v>
      </c>
      <c r="AR52" s="1">
        <f>SUM(E52,G52,I52,K52,M52,O52,Q52,S52,U52)</f>
        <v>1</v>
      </c>
      <c r="AS52" s="11">
        <f>SUM(E52,G52,I52,K52,M52,O52,Q52,S52,U52,W52)</f>
        <v>1</v>
      </c>
      <c r="AU52" s="2">
        <f>IF(Y52,ROUND(AJ52/Y52,3),-0.0000001)</f>
        <v>-9.9999999999999995E-8</v>
      </c>
      <c r="AV52" s="2">
        <f>IF(Z52,ROUND(AK52/Z52,3),-0.0000001)</f>
        <v>0.5</v>
      </c>
      <c r="AW52" s="2">
        <f>IF(AA52,ROUND(AL52/AA52,3),-0.0000001)</f>
        <v>0.5</v>
      </c>
      <c r="AX52" s="2">
        <f>IF(AB52,ROUND(AM52/AB52,3),-0.0000001)</f>
        <v>0.5</v>
      </c>
      <c r="AY52" s="10">
        <f>IF(AC52,ROUND(AN52/AC52,3),-0.0000001)</f>
        <v>0.5</v>
      </c>
      <c r="AZ52" s="2">
        <f>IF(AD52,ROUND(AO52/AD52,3),-0.0000001)</f>
        <v>0.33300000000000002</v>
      </c>
      <c r="BA52" s="2">
        <f>IF(AE52,ROUND(AP52/AE52,3),-0.0000001)</f>
        <v>0.33300000000000002</v>
      </c>
      <c r="BB52" s="2">
        <f>IF(AF52,ROUND(AQ52/AF52,3),-0.0000001)</f>
        <v>0.33300000000000002</v>
      </c>
      <c r="BC52" s="2">
        <f>IF(AG52,ROUND(AR52/AG52,3),-0.0000001)</f>
        <v>0.2</v>
      </c>
      <c r="BD52" s="9">
        <f>IF(AH52,ROUND(AS52/AH52,3),-0.0000001)</f>
        <v>0.16700000000000001</v>
      </c>
      <c r="BE52" s="19"/>
      <c r="BF52" s="8">
        <f>ROUND(AVERAGE(AU52:BD52,AU52:BD52),3)</f>
        <v>0.33700000000000002</v>
      </c>
      <c r="BG52" s="8">
        <f>ROUND(STDEV(AU52:BD52,AU52:BD52,3),4)</f>
        <v>0.6038</v>
      </c>
      <c r="BH52" s="7"/>
      <c r="BI52" s="7">
        <f>B52*AU52</f>
        <v>-1.9999999999999999E-7</v>
      </c>
      <c r="BJ52" s="7">
        <f>B52*AV52</f>
        <v>1</v>
      </c>
      <c r="BK52" s="7">
        <f>B52*AW52</f>
        <v>1</v>
      </c>
      <c r="BL52" s="7">
        <f>B52*AX52</f>
        <v>1</v>
      </c>
      <c r="BM52" s="40">
        <f>B52*AY52</f>
        <v>1</v>
      </c>
      <c r="BN52" s="7">
        <f>B52*AZ52</f>
        <v>0.66600000000000004</v>
      </c>
      <c r="BO52" s="7">
        <f>B52*BA52</f>
        <v>0.66600000000000004</v>
      </c>
      <c r="BP52" s="7">
        <f>B52*BB52</f>
        <v>0.66600000000000004</v>
      </c>
      <c r="BQ52" s="7">
        <f>B52*BC52</f>
        <v>0.4</v>
      </c>
      <c r="BR52" s="41">
        <f>B52*BD52</f>
        <v>0.33400000000000002</v>
      </c>
      <c r="BS52" s="41">
        <f>ROUND(AVERAGE(BI52:BR52),4)</f>
        <v>0.67320000000000002</v>
      </c>
      <c r="BT52" s="41">
        <f>ROUND(STDEV(BI52:BR52,3),4)</f>
        <v>0.77410000000000001</v>
      </c>
      <c r="BU52" s="7"/>
      <c r="BV52" s="7">
        <f>BS52-BT52</f>
        <v>-0.10089999999999999</v>
      </c>
      <c r="BW52" s="7">
        <f>BS52+BT52</f>
        <v>1.4473</v>
      </c>
      <c r="BX52" s="7"/>
      <c r="BY52" s="6">
        <f>AU52-AV52</f>
        <v>-0.50000009999999995</v>
      </c>
      <c r="BZ52" s="6">
        <f>AV52-AW52</f>
        <v>0</v>
      </c>
      <c r="CA52" s="6">
        <f>AW52-AX52</f>
        <v>0</v>
      </c>
      <c r="CB52" s="6">
        <f>AX52-AY52</f>
        <v>0</v>
      </c>
      <c r="CC52" s="6">
        <f>AY52-AZ52</f>
        <v>0.16699999999999998</v>
      </c>
      <c r="CD52" s="6">
        <f>AZ52-BA52</f>
        <v>0</v>
      </c>
      <c r="CE52" s="6">
        <f>BA52-BB52</f>
        <v>0</v>
      </c>
      <c r="CF52" s="6">
        <f>BB52-BC52</f>
        <v>0.13300000000000001</v>
      </c>
      <c r="CG52" s="6">
        <f>BC52-BD52</f>
        <v>3.3000000000000002E-2</v>
      </c>
      <c r="CH52" s="5">
        <f>ROUND(AVERAGE(BY52:CG52),4)</f>
        <v>-1.8599999999999998E-2</v>
      </c>
      <c r="CI52" s="5">
        <f>ROUND(STDEV(BY52:CG52,3),4)</f>
        <v>0.97150000000000003</v>
      </c>
      <c r="CJ52" s="4"/>
      <c r="CK52" s="3">
        <f>AU52-AY52</f>
        <v>-0.50000009999999995</v>
      </c>
      <c r="CL52" s="2">
        <f>AY52-BD52</f>
        <v>0.33299999999999996</v>
      </c>
      <c r="CM52" s="3">
        <f>AY52-BF52</f>
        <v>0.16299999999999998</v>
      </c>
      <c r="CN52" s="2">
        <f>BD52-BF52</f>
        <v>-0.17</v>
      </c>
      <c r="CO52" s="2">
        <f>CM52-CN52</f>
        <v>0.33299999999999996</v>
      </c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24</v>
      </c>
      <c r="B53" s="24">
        <v>4</v>
      </c>
      <c r="C53" s="24">
        <v>0</v>
      </c>
      <c r="D53" s="23">
        <v>5</v>
      </c>
      <c r="E53" s="22">
        <v>1</v>
      </c>
      <c r="F53" s="21">
        <v>6</v>
      </c>
      <c r="G53" s="22">
        <v>1</v>
      </c>
      <c r="H53" s="21">
        <v>6</v>
      </c>
      <c r="I53" s="22">
        <v>1</v>
      </c>
      <c r="J53" s="21">
        <v>1</v>
      </c>
      <c r="K53" s="22">
        <v>0</v>
      </c>
      <c r="L53" s="21">
        <v>3</v>
      </c>
      <c r="M53" s="22">
        <v>0</v>
      </c>
      <c r="N53" s="21">
        <v>3</v>
      </c>
      <c r="O53" s="22">
        <v>1</v>
      </c>
      <c r="P53" s="21">
        <v>2</v>
      </c>
      <c r="Q53" s="22">
        <v>0</v>
      </c>
      <c r="R53" s="21">
        <v>2</v>
      </c>
      <c r="S53" s="22">
        <v>0</v>
      </c>
      <c r="T53" s="21">
        <v>5</v>
      </c>
      <c r="U53" s="22">
        <v>0</v>
      </c>
      <c r="V53" s="21">
        <v>3</v>
      </c>
      <c r="W53" s="20">
        <v>0</v>
      </c>
      <c r="Y53" s="1">
        <f>SUM(D53)</f>
        <v>5</v>
      </c>
      <c r="Z53" s="1">
        <f>SUM(D53,F53)</f>
        <v>11</v>
      </c>
      <c r="AA53" s="1">
        <f>SUM(D53,F53,H53)</f>
        <v>17</v>
      </c>
      <c r="AB53" s="1">
        <f>SUM(D53,F53,H53,J53)</f>
        <v>18</v>
      </c>
      <c r="AC53" s="12">
        <f>SUM(D53,F53,H53,J53,L53)</f>
        <v>21</v>
      </c>
      <c r="AD53" s="1">
        <f>SUM(D53,F53,H53,J53,L53,N53)</f>
        <v>24</v>
      </c>
      <c r="AE53" s="1">
        <f>SUM(D53,F53,H53,J53,L53,N53,P53)</f>
        <v>26</v>
      </c>
      <c r="AF53" s="1">
        <f>SUM(D53,F53,H53,J53,L53,N53,P53,R53)</f>
        <v>28</v>
      </c>
      <c r="AG53" s="1">
        <f>SUM(D53,F53,H53,J53,L53,N53,P53,R53,T53)</f>
        <v>33</v>
      </c>
      <c r="AH53" s="11">
        <f>SUM(D53,F53,H53,J53,L53,N53,P53,R53,T53,V53)</f>
        <v>36</v>
      </c>
      <c r="AJ53" s="1">
        <f>SUM(E53)</f>
        <v>1</v>
      </c>
      <c r="AK53" s="1">
        <f>SUM(E53,G53)</f>
        <v>2</v>
      </c>
      <c r="AL53" s="1">
        <f>SUM(E53,G53,I53)</f>
        <v>3</v>
      </c>
      <c r="AM53" s="1">
        <f>SUM(E53,G53,I53,K53)</f>
        <v>3</v>
      </c>
      <c r="AN53" s="12">
        <f>SUM(E53,G53,I53,K53,M53)</f>
        <v>3</v>
      </c>
      <c r="AO53" s="1">
        <f>SUM(E53,G53,I53,K53,M53,O53)</f>
        <v>4</v>
      </c>
      <c r="AP53" s="1">
        <f>SUM(E53,G53,I53,K53,M53,O53,Q53)</f>
        <v>4</v>
      </c>
      <c r="AQ53" s="1">
        <f>SUM(E53,G53,I53,K53,M53,O53,Q53,S53)</f>
        <v>4</v>
      </c>
      <c r="AR53" s="1">
        <f>SUM(E53,G53,I53,K53,M53,O53,Q53,S53,U53)</f>
        <v>4</v>
      </c>
      <c r="AS53" s="11">
        <f>SUM(E53,G53,I53,K53,M53,O53,Q53,S53,U53,W53)</f>
        <v>4</v>
      </c>
      <c r="AU53" s="2">
        <f>IF(Y53,ROUND(AJ53/Y53,3),-0.0000001)</f>
        <v>0.2</v>
      </c>
      <c r="AV53" s="2">
        <f>IF(Z53,ROUND(AK53/Z53,3),-0.0000001)</f>
        <v>0.182</v>
      </c>
      <c r="AW53" s="2">
        <f>IF(AA53,ROUND(AL53/AA53,3),-0.0000001)</f>
        <v>0.17599999999999999</v>
      </c>
      <c r="AX53" s="2">
        <f>IF(AB53,ROUND(AM53/AB53,3),-0.0000001)</f>
        <v>0.16700000000000001</v>
      </c>
      <c r="AY53" s="10">
        <f>IF(AC53,ROUND(AN53/AC53,3),-0.0000001)</f>
        <v>0.14299999999999999</v>
      </c>
      <c r="AZ53" s="2">
        <f>IF(AD53,ROUND(AO53/AD53,3),-0.0000001)</f>
        <v>0.16700000000000001</v>
      </c>
      <c r="BA53" s="2">
        <f>IF(AE53,ROUND(AP53/AE53,3),-0.0000001)</f>
        <v>0.154</v>
      </c>
      <c r="BB53" s="2">
        <f>IF(AF53,ROUND(AQ53/AF53,3),-0.0000001)</f>
        <v>0.14299999999999999</v>
      </c>
      <c r="BC53" s="2">
        <f>IF(AG53,ROUND(AR53/AG53,3),-0.0000001)</f>
        <v>0.121</v>
      </c>
      <c r="BD53" s="9">
        <f>IF(AH53,ROUND(AS53/AH53,3),-0.0000001)</f>
        <v>0.111</v>
      </c>
      <c r="BE53" s="19"/>
      <c r="BF53" s="8">
        <f>ROUND(AVERAGE(AU53:BD53,AU53:BD53),3)</f>
        <v>0.156</v>
      </c>
      <c r="BG53" s="8">
        <f>ROUND(STDEV(AU53:BD53,AU53:BD53,3),4)</f>
        <v>0.62109999999999999</v>
      </c>
      <c r="BH53" s="7"/>
      <c r="BI53" s="7">
        <f>B53*AU53</f>
        <v>0.8</v>
      </c>
      <c r="BJ53" s="7">
        <f>B53*AV53</f>
        <v>0.72799999999999998</v>
      </c>
      <c r="BK53" s="7">
        <f>B53*AW53</f>
        <v>0.70399999999999996</v>
      </c>
      <c r="BL53" s="7">
        <f>B53*AX53</f>
        <v>0.66800000000000004</v>
      </c>
      <c r="BM53" s="40">
        <f>B53*AY53</f>
        <v>0.57199999999999995</v>
      </c>
      <c r="BN53" s="7">
        <f>B53*AZ53</f>
        <v>0.66800000000000004</v>
      </c>
      <c r="BO53" s="7">
        <f>B53*BA53</f>
        <v>0.61599999999999999</v>
      </c>
      <c r="BP53" s="7">
        <f>B53*BB53</f>
        <v>0.57199999999999995</v>
      </c>
      <c r="BQ53" s="7">
        <f>B53*BC53</f>
        <v>0.48399999999999999</v>
      </c>
      <c r="BR53" s="41">
        <f>B53*BD53</f>
        <v>0.44400000000000001</v>
      </c>
      <c r="BS53" s="41">
        <f>ROUND(AVERAGE(BI53:BR53),4)</f>
        <v>0.62560000000000004</v>
      </c>
      <c r="BT53" s="41">
        <f>ROUND(STDEV(BI53:BR53,3),4)</f>
        <v>0.72350000000000003</v>
      </c>
      <c r="BU53" s="7"/>
      <c r="BV53" s="7">
        <f>BS53-BT53</f>
        <v>-9.7899999999999987E-2</v>
      </c>
      <c r="BW53" s="7">
        <f>BS53+BT53</f>
        <v>1.3491</v>
      </c>
      <c r="BX53" s="7"/>
      <c r="BY53" s="6">
        <f>AU53-AV53</f>
        <v>1.8000000000000016E-2</v>
      </c>
      <c r="BZ53" s="6">
        <f>AV53-AW53</f>
        <v>6.0000000000000053E-3</v>
      </c>
      <c r="CA53" s="6">
        <f>AW53-AX53</f>
        <v>8.9999999999999802E-3</v>
      </c>
      <c r="CB53" s="6">
        <f>AX53-AY53</f>
        <v>2.4000000000000021E-2</v>
      </c>
      <c r="CC53" s="6">
        <f>AY53-AZ53</f>
        <v>-2.4000000000000021E-2</v>
      </c>
      <c r="CD53" s="6">
        <f>AZ53-BA53</f>
        <v>1.3000000000000012E-2</v>
      </c>
      <c r="CE53" s="6">
        <f>BA53-BB53</f>
        <v>1.100000000000001E-2</v>
      </c>
      <c r="CF53" s="6">
        <f>BB53-BC53</f>
        <v>2.1999999999999992E-2</v>
      </c>
      <c r="CG53" s="6">
        <f>BC53-BD53</f>
        <v>9.999999999999995E-3</v>
      </c>
      <c r="CH53" s="5">
        <f>ROUND(AVERAGE(BY53:CG53),4)</f>
        <v>9.9000000000000008E-3</v>
      </c>
      <c r="CI53" s="5">
        <f>ROUND(STDEV(BY53:CG53,3),4)</f>
        <v>0.9456</v>
      </c>
      <c r="CJ53" s="4"/>
      <c r="CK53" s="3">
        <f>AU53-AY53</f>
        <v>5.7000000000000023E-2</v>
      </c>
      <c r="CL53" s="2">
        <f>AY53-BD53</f>
        <v>3.1999999999999987E-2</v>
      </c>
      <c r="CM53" s="3">
        <f>AY53-BF53</f>
        <v>-1.3000000000000012E-2</v>
      </c>
      <c r="CN53" s="2">
        <f>BD53-BF53</f>
        <v>-4.4999999999999998E-2</v>
      </c>
      <c r="CO53" s="2">
        <f>CM53-CN53</f>
        <v>3.1999999999999987E-2</v>
      </c>
      <c r="CP53" s="2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4103</v>
      </c>
      <c r="B54" s="17">
        <v>6</v>
      </c>
      <c r="C54" s="17">
        <v>0</v>
      </c>
      <c r="D54" s="16">
        <v>3</v>
      </c>
      <c r="E54" s="15">
        <v>0</v>
      </c>
      <c r="F54" s="14">
        <v>6</v>
      </c>
      <c r="G54" s="15">
        <v>1</v>
      </c>
      <c r="H54" s="14">
        <v>7</v>
      </c>
      <c r="I54" s="15">
        <v>1</v>
      </c>
      <c r="J54" s="14">
        <v>5</v>
      </c>
      <c r="K54" s="15">
        <v>0</v>
      </c>
      <c r="L54" s="14">
        <v>7</v>
      </c>
      <c r="M54" s="15">
        <v>1</v>
      </c>
      <c r="N54" s="14">
        <v>4</v>
      </c>
      <c r="O54" s="15">
        <v>0</v>
      </c>
      <c r="P54" s="14">
        <v>4</v>
      </c>
      <c r="Q54" s="15">
        <v>1</v>
      </c>
      <c r="R54" s="14">
        <v>5</v>
      </c>
      <c r="S54" s="15">
        <v>0</v>
      </c>
      <c r="T54" s="14">
        <v>5</v>
      </c>
      <c r="U54" s="15">
        <v>1</v>
      </c>
      <c r="V54" s="14">
        <v>8</v>
      </c>
      <c r="W54" s="13">
        <v>1</v>
      </c>
      <c r="Y54" s="1">
        <f>SUM(D54)</f>
        <v>3</v>
      </c>
      <c r="Z54" s="1">
        <f>SUM(D54,F54)</f>
        <v>9</v>
      </c>
      <c r="AA54" s="1">
        <f>SUM(D54,F54,H54)</f>
        <v>16</v>
      </c>
      <c r="AB54" s="1">
        <f>SUM(D54,F54,H54,J54)</f>
        <v>21</v>
      </c>
      <c r="AC54" s="12">
        <f>SUM(D54,F54,H54,J54,L54)</f>
        <v>28</v>
      </c>
      <c r="AD54" s="1">
        <f>SUM(D54,F54,H54,J54,L54,N54)</f>
        <v>32</v>
      </c>
      <c r="AE54" s="1">
        <f>SUM(D54,F54,H54,J54,L54,N54,P54)</f>
        <v>36</v>
      </c>
      <c r="AF54" s="1">
        <f>SUM(D54,F54,H54,J54,L54,N54,P54,R54)</f>
        <v>41</v>
      </c>
      <c r="AG54" s="1">
        <f>SUM(D54,F54,H54,J54,L54,N54,P54,R54,T54)</f>
        <v>46</v>
      </c>
      <c r="AH54" s="11">
        <f>SUM(D54,F54,H54,J54,L54,N54,P54,R54,T54,V54)</f>
        <v>54</v>
      </c>
      <c r="AJ54" s="1">
        <f>SUM(E54)</f>
        <v>0</v>
      </c>
      <c r="AK54" s="1">
        <f>SUM(E54,G54)</f>
        <v>1</v>
      </c>
      <c r="AL54" s="1">
        <f>SUM(E54,G54,I54)</f>
        <v>2</v>
      </c>
      <c r="AM54" s="1">
        <f>SUM(E54,G54,I54,K54)</f>
        <v>2</v>
      </c>
      <c r="AN54" s="12">
        <f>SUM(E54,G54,I54,K54,M54)</f>
        <v>3</v>
      </c>
      <c r="AO54" s="1">
        <f>SUM(E54,G54,I54,K54,M54,O54)</f>
        <v>3</v>
      </c>
      <c r="AP54" s="1">
        <f>SUM(E54,G54,I54,K54,M54,O54,Q54)</f>
        <v>4</v>
      </c>
      <c r="AQ54" s="1">
        <f>SUM(E54,G54,I54,K54,M54,O54,Q54,S54)</f>
        <v>4</v>
      </c>
      <c r="AR54" s="1">
        <f>SUM(E54,G54,I54,K54,M54,O54,Q54,S54,U54)</f>
        <v>5</v>
      </c>
      <c r="AS54" s="11">
        <f>SUM(E54,G54,I54,K54,M54,O54,Q54,S54,U54,W54)</f>
        <v>6</v>
      </c>
      <c r="AU54" s="2">
        <f>IF(Y54,ROUND(AJ54/Y54,3),-0.0000001)</f>
        <v>0</v>
      </c>
      <c r="AV54" s="2">
        <f>IF(Z54,ROUND(AK54/Z54,3),-0.0000001)</f>
        <v>0.111</v>
      </c>
      <c r="AW54" s="2">
        <f>IF(AA54,ROUND(AL54/AA54,3),-0.0000001)</f>
        <v>0.125</v>
      </c>
      <c r="AX54" s="2">
        <f>IF(AB54,ROUND(AM54/AB54,3),-0.0000001)</f>
        <v>9.5000000000000001E-2</v>
      </c>
      <c r="AY54" s="10">
        <f>IF(AC54,ROUND(AN54/AC54,3),-0.0000001)</f>
        <v>0.107</v>
      </c>
      <c r="AZ54" s="2">
        <f>IF(AD54,ROUND(AO54/AD54,3),-0.0000001)</f>
        <v>9.4E-2</v>
      </c>
      <c r="BA54" s="2">
        <f>IF(AE54,ROUND(AP54/AE54,3),-0.0000001)</f>
        <v>0.111</v>
      </c>
      <c r="BB54" s="2">
        <f>IF(AF54,ROUND(AQ54/AF54,3),-0.0000001)</f>
        <v>9.8000000000000004E-2</v>
      </c>
      <c r="BC54" s="2">
        <f>IF(AG54,ROUND(AR54/AG54,3),-0.0000001)</f>
        <v>0.109</v>
      </c>
      <c r="BD54" s="9">
        <f>IF(AH54,ROUND(AS54/AH54,3),-0.0000001)</f>
        <v>0.111</v>
      </c>
      <c r="BE54" s="19"/>
      <c r="BF54" s="8">
        <f>ROUND(AVERAGE(AU54:BD54,AU54:BD54),3)</f>
        <v>9.6000000000000002E-2</v>
      </c>
      <c r="BG54" s="8">
        <f>ROUND(STDEV(AU54:BD54,AU54:BD54,3),4)</f>
        <v>0.63460000000000005</v>
      </c>
      <c r="BH54" s="7"/>
      <c r="BI54" s="7">
        <f>B54*AU54</f>
        <v>0</v>
      </c>
      <c r="BJ54" s="7">
        <f>B54*AV54</f>
        <v>0.66600000000000004</v>
      </c>
      <c r="BK54" s="7">
        <f>B54*AW54</f>
        <v>0.75</v>
      </c>
      <c r="BL54" s="7">
        <f>B54*AX54</f>
        <v>0.57000000000000006</v>
      </c>
      <c r="BM54" s="40">
        <f>B54*AY54</f>
        <v>0.64200000000000002</v>
      </c>
      <c r="BN54" s="7">
        <f>B54*AZ54</f>
        <v>0.56400000000000006</v>
      </c>
      <c r="BO54" s="7">
        <f>B54*BA54</f>
        <v>0.66600000000000004</v>
      </c>
      <c r="BP54" s="7">
        <f>B54*BB54</f>
        <v>0.58800000000000008</v>
      </c>
      <c r="BQ54" s="7">
        <f>B54*BC54</f>
        <v>0.65400000000000003</v>
      </c>
      <c r="BR54" s="41">
        <f>B54*BD54</f>
        <v>0.66600000000000004</v>
      </c>
      <c r="BS54" s="41">
        <f>ROUND(AVERAGE(BI54:BR54),4)</f>
        <v>0.5766</v>
      </c>
      <c r="BT54" s="41">
        <f>ROUND(STDEV(BI54:BR54,3),4)</f>
        <v>0.75739999999999996</v>
      </c>
      <c r="BU54" s="7"/>
      <c r="BV54" s="7">
        <f>BS54-BT54</f>
        <v>-0.18079999999999996</v>
      </c>
      <c r="BW54" s="7">
        <f>BS54+BT54</f>
        <v>1.3340000000000001</v>
      </c>
      <c r="BX54" s="7"/>
      <c r="BY54" s="6">
        <f>AU54-AV54</f>
        <v>-0.111</v>
      </c>
      <c r="BZ54" s="6">
        <f>AV54-AW54</f>
        <v>-1.3999999999999999E-2</v>
      </c>
      <c r="CA54" s="6">
        <f>AW54-AX54</f>
        <v>0.03</v>
      </c>
      <c r="CB54" s="6">
        <f>AX54-AY54</f>
        <v>-1.1999999999999997E-2</v>
      </c>
      <c r="CC54" s="6">
        <f>AY54-AZ54</f>
        <v>1.2999999999999998E-2</v>
      </c>
      <c r="CD54" s="6">
        <f>AZ54-BA54</f>
        <v>-1.7000000000000001E-2</v>
      </c>
      <c r="CE54" s="6">
        <f>BA54-BB54</f>
        <v>1.2999999999999998E-2</v>
      </c>
      <c r="CF54" s="6">
        <f>BB54-BC54</f>
        <v>-1.0999999999999996E-2</v>
      </c>
      <c r="CG54" s="6">
        <f>BC54-BD54</f>
        <v>-2.0000000000000018E-3</v>
      </c>
      <c r="CH54" s="5">
        <f>ROUND(AVERAGE(BY54:CG54),4)</f>
        <v>-1.23E-2</v>
      </c>
      <c r="CI54" s="5">
        <f>ROUND(STDEV(BY54:CG54,3),4)</f>
        <v>0.95330000000000004</v>
      </c>
      <c r="CJ54" s="4"/>
      <c r="CK54" s="3">
        <f>AU54-AY54</f>
        <v>-0.107</v>
      </c>
      <c r="CL54" s="2">
        <f>AY54-BD54</f>
        <v>-4.0000000000000036E-3</v>
      </c>
      <c r="CM54" s="3">
        <f>AY54-BF54</f>
        <v>1.0999999999999996E-2</v>
      </c>
      <c r="CN54" s="2">
        <f>BD54-BF54</f>
        <v>1.4999999999999999E-2</v>
      </c>
      <c r="CO54" s="2">
        <f>CM54-CN54</f>
        <v>-4.0000000000000036E-3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2200</v>
      </c>
      <c r="B55" s="17">
        <v>9</v>
      </c>
      <c r="C55" s="17">
        <v>2</v>
      </c>
      <c r="D55" s="16">
        <v>9</v>
      </c>
      <c r="E55" s="15">
        <v>0</v>
      </c>
      <c r="F55" s="14">
        <v>10</v>
      </c>
      <c r="G55" s="15">
        <v>1</v>
      </c>
      <c r="H55" s="14">
        <v>12</v>
      </c>
      <c r="I55" s="15">
        <v>0</v>
      </c>
      <c r="J55" s="14">
        <v>16</v>
      </c>
      <c r="K55" s="15">
        <v>1</v>
      </c>
      <c r="L55" s="14">
        <v>13</v>
      </c>
      <c r="M55" s="15">
        <v>0</v>
      </c>
      <c r="N55" s="14">
        <v>6</v>
      </c>
      <c r="O55" s="15">
        <v>2</v>
      </c>
      <c r="P55" s="14">
        <v>8</v>
      </c>
      <c r="Q55" s="15">
        <v>0</v>
      </c>
      <c r="R55" s="14">
        <v>13</v>
      </c>
      <c r="S55" s="15">
        <v>4</v>
      </c>
      <c r="T55" s="14">
        <v>11</v>
      </c>
      <c r="U55" s="15">
        <v>3</v>
      </c>
      <c r="V55" s="14">
        <v>8</v>
      </c>
      <c r="W55" s="13">
        <v>4</v>
      </c>
      <c r="Y55" s="1">
        <f>SUM(D55)</f>
        <v>9</v>
      </c>
      <c r="Z55" s="1">
        <f>SUM(D55,F55)</f>
        <v>19</v>
      </c>
      <c r="AA55" s="1">
        <f>SUM(D55,F55,H55)</f>
        <v>31</v>
      </c>
      <c r="AB55" s="1">
        <f>SUM(D55,F55,H55,J55)</f>
        <v>47</v>
      </c>
      <c r="AC55" s="12">
        <f>SUM(D55,F55,H55,J55,L55)</f>
        <v>60</v>
      </c>
      <c r="AD55" s="1">
        <f>SUM(D55,F55,H55,J55,L55,N55)</f>
        <v>66</v>
      </c>
      <c r="AE55" s="1">
        <f>SUM(D55,F55,H55,J55,L55,N55,P55)</f>
        <v>74</v>
      </c>
      <c r="AF55" s="1">
        <f>SUM(D55,F55,H55,J55,L55,N55,P55,R55)</f>
        <v>87</v>
      </c>
      <c r="AG55" s="1">
        <f>SUM(D55,F55,H55,J55,L55,N55,P55,R55,T55)</f>
        <v>98</v>
      </c>
      <c r="AH55" s="11">
        <f>SUM(D55,F55,H55,J55,L55,N55,P55,R55,T55,V55)</f>
        <v>106</v>
      </c>
      <c r="AJ55" s="1">
        <f>SUM(E55)</f>
        <v>0</v>
      </c>
      <c r="AK55" s="1">
        <f>SUM(E55,G55)</f>
        <v>1</v>
      </c>
      <c r="AL55" s="1">
        <f>SUM(E55,G55,I55)</f>
        <v>1</v>
      </c>
      <c r="AM55" s="1">
        <f>SUM(E55,G55,I55,K55)</f>
        <v>2</v>
      </c>
      <c r="AN55" s="12">
        <f>SUM(E55,G55,I55,K55,M55)</f>
        <v>2</v>
      </c>
      <c r="AO55" s="1">
        <f>SUM(E55,G55,I55,K55,M55,O55)</f>
        <v>4</v>
      </c>
      <c r="AP55" s="1">
        <f>SUM(E55,G55,I55,K55,M55,O55,Q55)</f>
        <v>4</v>
      </c>
      <c r="AQ55" s="1">
        <f>SUM(E55,G55,I55,K55,M55,O55,Q55,S55)</f>
        <v>8</v>
      </c>
      <c r="AR55" s="1">
        <f>SUM(E55,G55,I55,K55,M55,O55,Q55,S55,U55)</f>
        <v>11</v>
      </c>
      <c r="AS55" s="11">
        <f>SUM(E55,G55,I55,K55,M55,O55,Q55,S55,U55,W55)</f>
        <v>15</v>
      </c>
      <c r="AU55" s="2">
        <f>IF(Y55,ROUND(AJ55/Y55,3),-0.0000001)</f>
        <v>0</v>
      </c>
      <c r="AV55" s="2">
        <f>IF(Z55,ROUND(AK55/Z55,3),-0.0000001)</f>
        <v>5.2999999999999999E-2</v>
      </c>
      <c r="AW55" s="2">
        <f>IF(AA55,ROUND(AL55/AA55,3),-0.0000001)</f>
        <v>3.2000000000000001E-2</v>
      </c>
      <c r="AX55" s="2">
        <f>IF(AB55,ROUND(AM55/AB55,3),-0.0000001)</f>
        <v>4.2999999999999997E-2</v>
      </c>
      <c r="AY55" s="10">
        <f>IF(AC55,ROUND(AN55/AC55,3),-0.0000001)</f>
        <v>3.3000000000000002E-2</v>
      </c>
      <c r="AZ55" s="2">
        <f>IF(AD55,ROUND(AO55/AD55,3),-0.0000001)</f>
        <v>6.0999999999999999E-2</v>
      </c>
      <c r="BA55" s="2">
        <f>IF(AE55,ROUND(AP55/AE55,3),-0.0000001)</f>
        <v>5.3999999999999999E-2</v>
      </c>
      <c r="BB55" s="2">
        <f>IF(AF55,ROUND(AQ55/AF55,3),-0.0000001)</f>
        <v>9.1999999999999998E-2</v>
      </c>
      <c r="BC55" s="2">
        <f>IF(AG55,ROUND(AR55/AG55,3),-0.0000001)</f>
        <v>0.112</v>
      </c>
      <c r="BD55" s="9">
        <f>IF(AH55,ROUND(AS55/AH55,3),-0.0000001)</f>
        <v>0.14199999999999999</v>
      </c>
      <c r="BE55" s="19"/>
      <c r="BF55" s="8">
        <f>ROUND(AVERAGE(AU55:BD55,AU55:BD55),3)</f>
        <v>6.2E-2</v>
      </c>
      <c r="BG55" s="8">
        <f>ROUND(STDEV(AU55:BD55,AU55:BD55,3),4)</f>
        <v>0.64229999999999998</v>
      </c>
      <c r="BH55" s="7"/>
      <c r="BI55" s="7">
        <f>B55*AU55</f>
        <v>0</v>
      </c>
      <c r="BJ55" s="7">
        <f>B55*AV55</f>
        <v>0.47699999999999998</v>
      </c>
      <c r="BK55" s="7">
        <f>B55*AW55</f>
        <v>0.28800000000000003</v>
      </c>
      <c r="BL55" s="7">
        <f>B55*AX55</f>
        <v>0.38699999999999996</v>
      </c>
      <c r="BM55" s="40">
        <f>B55*AY55</f>
        <v>0.29700000000000004</v>
      </c>
      <c r="BN55" s="7">
        <f>B55*AZ55</f>
        <v>0.54899999999999993</v>
      </c>
      <c r="BO55" s="7">
        <f>B55*BA55</f>
        <v>0.48599999999999999</v>
      </c>
      <c r="BP55" s="7">
        <f>B55*BB55</f>
        <v>0.82799999999999996</v>
      </c>
      <c r="BQ55" s="7">
        <f>B55*BC55</f>
        <v>1.008</v>
      </c>
      <c r="BR55" s="41">
        <f>B55*BD55</f>
        <v>1.2779999999999998</v>
      </c>
      <c r="BS55" s="41">
        <f>ROUND(AVERAGE(BI55:BR55),4)</f>
        <v>0.55979999999999996</v>
      </c>
      <c r="BT55" s="41">
        <f>ROUND(STDEV(BI55:BR55,3),4)</f>
        <v>0.81859999999999999</v>
      </c>
      <c r="BU55" s="7"/>
      <c r="BV55" s="7">
        <f>BS55-BT55</f>
        <v>-0.25880000000000003</v>
      </c>
      <c r="BW55" s="7">
        <f>BS55+BT55</f>
        <v>1.3784000000000001</v>
      </c>
      <c r="BX55" s="7"/>
      <c r="BY55" s="6">
        <f>AU55-AV55</f>
        <v>-5.2999999999999999E-2</v>
      </c>
      <c r="BZ55" s="6">
        <f>AV55-AW55</f>
        <v>2.0999999999999998E-2</v>
      </c>
      <c r="CA55" s="6">
        <f>AW55-AX55</f>
        <v>-1.0999999999999996E-2</v>
      </c>
      <c r="CB55" s="6">
        <f>AX55-AY55</f>
        <v>9.999999999999995E-3</v>
      </c>
      <c r="CC55" s="6">
        <f>AY55-AZ55</f>
        <v>-2.7999999999999997E-2</v>
      </c>
      <c r="CD55" s="6">
        <f>AZ55-BA55</f>
        <v>6.9999999999999993E-3</v>
      </c>
      <c r="CE55" s="6">
        <f>BA55-BB55</f>
        <v>-3.7999999999999999E-2</v>
      </c>
      <c r="CF55" s="6">
        <f>BB55-BC55</f>
        <v>-2.0000000000000004E-2</v>
      </c>
      <c r="CG55" s="6">
        <f>BC55-BD55</f>
        <v>-2.9999999999999985E-2</v>
      </c>
      <c r="CH55" s="5">
        <f>ROUND(AVERAGE(BY55:CG55),4)</f>
        <v>-1.5800000000000002E-2</v>
      </c>
      <c r="CI55" s="5">
        <f>ROUND(STDEV(BY55:CG55,3),4)</f>
        <v>0.95399999999999996</v>
      </c>
      <c r="CJ55" s="4"/>
      <c r="CK55" s="3">
        <f>AU55-AY55</f>
        <v>-3.3000000000000002E-2</v>
      </c>
      <c r="CL55" s="2">
        <f>AY55-BD55</f>
        <v>-0.10899999999999999</v>
      </c>
      <c r="CM55" s="3">
        <f>AY55-BF55</f>
        <v>-2.8999999999999998E-2</v>
      </c>
      <c r="CN55" s="2">
        <f>BD55-BF55</f>
        <v>7.9999999999999988E-2</v>
      </c>
      <c r="CO55" s="2">
        <f>CM55-CN55</f>
        <v>-0.10899999999999999</v>
      </c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6005</v>
      </c>
      <c r="B56" s="24">
        <v>1</v>
      </c>
      <c r="C56" s="24">
        <v>0</v>
      </c>
      <c r="D56" s="23">
        <v>1</v>
      </c>
      <c r="E56" s="22">
        <v>1</v>
      </c>
      <c r="F56" s="21">
        <v>1</v>
      </c>
      <c r="G56" s="22">
        <v>0</v>
      </c>
      <c r="H56" s="21">
        <v>0</v>
      </c>
      <c r="I56" s="22">
        <v>0</v>
      </c>
      <c r="J56" s="21">
        <v>0</v>
      </c>
      <c r="K56" s="22">
        <v>0</v>
      </c>
      <c r="L56" s="21">
        <v>0</v>
      </c>
      <c r="M56" s="22">
        <v>0</v>
      </c>
      <c r="N56" s="21">
        <v>0</v>
      </c>
      <c r="O56" s="22">
        <v>0</v>
      </c>
      <c r="P56" s="21">
        <v>0</v>
      </c>
      <c r="Q56" s="22">
        <v>0</v>
      </c>
      <c r="R56" s="21">
        <v>0</v>
      </c>
      <c r="S56" s="22">
        <v>0</v>
      </c>
      <c r="T56" s="21">
        <v>0</v>
      </c>
      <c r="U56" s="22">
        <v>0</v>
      </c>
      <c r="V56" s="21">
        <v>0</v>
      </c>
      <c r="W56" s="20">
        <v>0</v>
      </c>
      <c r="Y56" s="1">
        <f>SUM(D56)</f>
        <v>1</v>
      </c>
      <c r="Z56" s="1">
        <f>SUM(D56,F56)</f>
        <v>2</v>
      </c>
      <c r="AA56" s="1">
        <f>SUM(D56,F56,H56)</f>
        <v>2</v>
      </c>
      <c r="AB56" s="1">
        <f>SUM(D56,F56,H56,J56)</f>
        <v>2</v>
      </c>
      <c r="AC56" s="12">
        <f>SUM(D56,F56,H56,J56,L56)</f>
        <v>2</v>
      </c>
      <c r="AD56" s="1">
        <f>SUM(D56,F56,H56,J56,L56,N56)</f>
        <v>2</v>
      </c>
      <c r="AE56" s="1">
        <f>SUM(D56,F56,H56,J56,L56,N56,P56)</f>
        <v>2</v>
      </c>
      <c r="AF56" s="1">
        <f>SUM(D56,F56,H56,J56,L56,N56,P56,R56)</f>
        <v>2</v>
      </c>
      <c r="AG56" s="1">
        <f>SUM(D56,F56,H56,J56,L56,N56,P56,R56,T56)</f>
        <v>2</v>
      </c>
      <c r="AH56" s="11">
        <f>SUM(D56,F56,H56,J56,L56,N56,P56,R56,T56,V56)</f>
        <v>2</v>
      </c>
      <c r="AJ56" s="1">
        <f>SUM(E56)</f>
        <v>1</v>
      </c>
      <c r="AK56" s="1">
        <f>SUM(E56,G56)</f>
        <v>1</v>
      </c>
      <c r="AL56" s="1">
        <f>SUM(E56,G56,I56)</f>
        <v>1</v>
      </c>
      <c r="AM56" s="1">
        <f>SUM(E56,G56,I56,K56)</f>
        <v>1</v>
      </c>
      <c r="AN56" s="12">
        <f>SUM(E56,G56,I56,K56,M56)</f>
        <v>1</v>
      </c>
      <c r="AO56" s="1">
        <f>SUM(E56,G56,I56,K56,M56,O56)</f>
        <v>1</v>
      </c>
      <c r="AP56" s="1">
        <f>SUM(E56,G56,I56,K56,M56,O56,Q56)</f>
        <v>1</v>
      </c>
      <c r="AQ56" s="1">
        <f>SUM(E56,G56,I56,K56,M56,O56,Q56,S56)</f>
        <v>1</v>
      </c>
      <c r="AR56" s="1">
        <f>SUM(E56,G56,I56,K56,M56,O56,Q56,S56,U56)</f>
        <v>1</v>
      </c>
      <c r="AS56" s="11">
        <f>SUM(E56,G56,I56,K56,M56,O56,Q56,S56,U56,W56)</f>
        <v>1</v>
      </c>
      <c r="AU56" s="2">
        <f>IF(Y56,ROUND(AJ56/Y56,3),-0.0000001)</f>
        <v>1</v>
      </c>
      <c r="AV56" s="2">
        <f>IF(Z56,ROUND(AK56/Z56,3),-0.0000001)</f>
        <v>0.5</v>
      </c>
      <c r="AW56" s="2">
        <f>IF(AA56,ROUND(AL56/AA56,3),-0.0000001)</f>
        <v>0.5</v>
      </c>
      <c r="AX56" s="2">
        <f>IF(AB56,ROUND(AM56/AB56,3),-0.0000001)</f>
        <v>0.5</v>
      </c>
      <c r="AY56" s="10">
        <f>IF(AC56,ROUND(AN56/AC56,3),-0.0000001)</f>
        <v>0.5</v>
      </c>
      <c r="AZ56" s="2">
        <f>IF(AD56,ROUND(AO56/AD56,3),-0.0000001)</f>
        <v>0.5</v>
      </c>
      <c r="BA56" s="2">
        <f>IF(AE56,ROUND(AP56/AE56,3),-0.0000001)</f>
        <v>0.5</v>
      </c>
      <c r="BB56" s="2">
        <f>IF(AF56,ROUND(AQ56/AF56,3),-0.0000001)</f>
        <v>0.5</v>
      </c>
      <c r="BC56" s="2">
        <f>IF(AG56,ROUND(AR56/AG56,3),-0.0000001)</f>
        <v>0.5</v>
      </c>
      <c r="BD56" s="9">
        <f>IF(AH56,ROUND(AS56/AH56,3),-0.0000001)</f>
        <v>0.5</v>
      </c>
      <c r="BE56" s="19"/>
      <c r="BF56" s="8">
        <f>ROUND(AVERAGE(AU56:BD56,AU56:BD56),3)</f>
        <v>0.55000000000000004</v>
      </c>
      <c r="BG56" s="8">
        <f>ROUND(STDEV(AU56:BD56,AU56:BD56,3),4)</f>
        <v>0.55530000000000002</v>
      </c>
      <c r="BH56" s="7"/>
      <c r="BI56" s="7">
        <f>B56*AU56</f>
        <v>1</v>
      </c>
      <c r="BJ56" s="7">
        <f>B56*AV56</f>
        <v>0.5</v>
      </c>
      <c r="BK56" s="7">
        <f>B56*AW56</f>
        <v>0.5</v>
      </c>
      <c r="BL56" s="7">
        <f>B56*AX56</f>
        <v>0.5</v>
      </c>
      <c r="BM56" s="40">
        <f>B56*AY56</f>
        <v>0.5</v>
      </c>
      <c r="BN56" s="7">
        <f>B56*AZ56</f>
        <v>0.5</v>
      </c>
      <c r="BO56" s="7">
        <f>B56*BA56</f>
        <v>0.5</v>
      </c>
      <c r="BP56" s="7">
        <f>B56*BB56</f>
        <v>0.5</v>
      </c>
      <c r="BQ56" s="7">
        <f>B56*BC56</f>
        <v>0.5</v>
      </c>
      <c r="BR56" s="41">
        <f>B56*BD56</f>
        <v>0.5</v>
      </c>
      <c r="BS56" s="41">
        <f>ROUND(AVERAGE(BI56:BR56),4)</f>
        <v>0.55000000000000004</v>
      </c>
      <c r="BT56" s="41">
        <f>ROUND(STDEV(BI56:BR56,3),4)</f>
        <v>0.75380000000000003</v>
      </c>
      <c r="BU56" s="7"/>
      <c r="BV56" s="7">
        <f>BS56-BT56</f>
        <v>-0.20379999999999998</v>
      </c>
      <c r="BW56" s="7">
        <f>BS56+BT56</f>
        <v>1.3038000000000001</v>
      </c>
      <c r="BX56" s="7"/>
      <c r="BY56" s="6">
        <f>AU56-AV56</f>
        <v>0.5</v>
      </c>
      <c r="BZ56" s="6">
        <f>AV56-AW56</f>
        <v>0</v>
      </c>
      <c r="CA56" s="6">
        <f>AW56-AX56</f>
        <v>0</v>
      </c>
      <c r="CB56" s="6">
        <f>AX56-AY56</f>
        <v>0</v>
      </c>
      <c r="CC56" s="6">
        <f>AY56-AZ56</f>
        <v>0</v>
      </c>
      <c r="CD56" s="6">
        <f>AZ56-BA56</f>
        <v>0</v>
      </c>
      <c r="CE56" s="6">
        <f>BA56-BB56</f>
        <v>0</v>
      </c>
      <c r="CF56" s="6">
        <f>BB56-BC56</f>
        <v>0</v>
      </c>
      <c r="CG56" s="6">
        <f>BC56-BD56</f>
        <v>0</v>
      </c>
      <c r="CH56" s="5">
        <f>ROUND(AVERAGE(BY56:CG56),4)</f>
        <v>5.5599999999999997E-2</v>
      </c>
      <c r="CI56" s="5">
        <f>ROUND(STDEV(BY56:CG56,3),4)</f>
        <v>0.94430000000000003</v>
      </c>
      <c r="CJ56" s="4"/>
      <c r="CK56" s="3">
        <f>AU56-AY56</f>
        <v>0.5</v>
      </c>
      <c r="CL56" s="2">
        <f>AY56-BD56</f>
        <v>0</v>
      </c>
      <c r="CM56" s="3">
        <f>AY56-BF56</f>
        <v>-5.0000000000000044E-2</v>
      </c>
      <c r="CN56" s="2">
        <f>BD56-BF56</f>
        <v>-5.0000000000000044E-2</v>
      </c>
      <c r="CO56" s="2">
        <f>CM56-CN56</f>
        <v>0</v>
      </c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4300</v>
      </c>
      <c r="B57" s="24">
        <v>4</v>
      </c>
      <c r="C57" s="24">
        <v>0</v>
      </c>
      <c r="D57" s="23">
        <v>1</v>
      </c>
      <c r="E57" s="22">
        <v>0</v>
      </c>
      <c r="F57" s="21">
        <v>4</v>
      </c>
      <c r="G57" s="22">
        <v>0</v>
      </c>
      <c r="H57" s="21">
        <v>7</v>
      </c>
      <c r="I57" s="22">
        <v>1</v>
      </c>
      <c r="J57" s="21">
        <v>5</v>
      </c>
      <c r="K57" s="22">
        <v>2</v>
      </c>
      <c r="L57" s="21">
        <v>5</v>
      </c>
      <c r="M57" s="22">
        <v>1</v>
      </c>
      <c r="N57" s="21">
        <v>6</v>
      </c>
      <c r="O57" s="22">
        <v>0</v>
      </c>
      <c r="P57" s="21">
        <v>4</v>
      </c>
      <c r="Q57" s="22">
        <v>2</v>
      </c>
      <c r="R57" s="21">
        <v>2</v>
      </c>
      <c r="S57" s="22">
        <v>0</v>
      </c>
      <c r="T57" s="21">
        <v>3</v>
      </c>
      <c r="U57" s="22">
        <v>0</v>
      </c>
      <c r="V57" s="21">
        <v>3</v>
      </c>
      <c r="W57" s="20">
        <v>2</v>
      </c>
      <c r="Y57" s="1">
        <f>SUM(D57)</f>
        <v>1</v>
      </c>
      <c r="Z57" s="1">
        <f>SUM(D57,F57)</f>
        <v>5</v>
      </c>
      <c r="AA57" s="1">
        <f>SUM(D57,F57,H57)</f>
        <v>12</v>
      </c>
      <c r="AB57" s="1">
        <f>SUM(D57,F57,H57,J57)</f>
        <v>17</v>
      </c>
      <c r="AC57" s="12">
        <f>SUM(D57,F57,H57,J57,L57)</f>
        <v>22</v>
      </c>
      <c r="AD57" s="1">
        <f>SUM(D57,F57,H57,J57,L57,N57)</f>
        <v>28</v>
      </c>
      <c r="AE57" s="1">
        <f>SUM(D57,F57,H57,J57,L57,N57,P57)</f>
        <v>32</v>
      </c>
      <c r="AF57" s="1">
        <f>SUM(D57,F57,H57,J57,L57,N57,P57,R57)</f>
        <v>34</v>
      </c>
      <c r="AG57" s="1">
        <f>SUM(D57,F57,H57,J57,L57,N57,P57,R57,T57)</f>
        <v>37</v>
      </c>
      <c r="AH57" s="11">
        <f>SUM(D57,F57,H57,J57,L57,N57,P57,R57,T57,V57)</f>
        <v>40</v>
      </c>
      <c r="AJ57" s="1">
        <f>SUM(E57)</f>
        <v>0</v>
      </c>
      <c r="AK57" s="1">
        <f>SUM(E57,G57)</f>
        <v>0</v>
      </c>
      <c r="AL57" s="1">
        <f>SUM(E57,G57,I57)</f>
        <v>1</v>
      </c>
      <c r="AM57" s="1">
        <f>SUM(E57,G57,I57,K57)</f>
        <v>3</v>
      </c>
      <c r="AN57" s="12">
        <f>SUM(E57,G57,I57,K57,M57)</f>
        <v>4</v>
      </c>
      <c r="AO57" s="1">
        <f>SUM(E57,G57,I57,K57,M57,O57)</f>
        <v>4</v>
      </c>
      <c r="AP57" s="1">
        <f>SUM(E57,G57,I57,K57,M57,O57,Q57)</f>
        <v>6</v>
      </c>
      <c r="AQ57" s="1">
        <f>SUM(E57,G57,I57,K57,M57,O57,Q57,S57)</f>
        <v>6</v>
      </c>
      <c r="AR57" s="1">
        <f>SUM(E57,G57,I57,K57,M57,O57,Q57,S57,U57)</f>
        <v>6</v>
      </c>
      <c r="AS57" s="11">
        <f>SUM(E57,G57,I57,K57,M57,O57,Q57,S57,U57,W57)</f>
        <v>8</v>
      </c>
      <c r="AU57" s="2">
        <f>IF(Y57,ROUND(AJ57/Y57,3),-0.0000001)</f>
        <v>0</v>
      </c>
      <c r="AV57" s="2">
        <f>IF(Z57,ROUND(AK57/Z57,3),-0.0000001)</f>
        <v>0</v>
      </c>
      <c r="AW57" s="2">
        <f>IF(AA57,ROUND(AL57/AA57,3),-0.0000001)</f>
        <v>8.3000000000000004E-2</v>
      </c>
      <c r="AX57" s="2">
        <f>IF(AB57,ROUND(AM57/AB57,3),-0.0000001)</f>
        <v>0.17599999999999999</v>
      </c>
      <c r="AY57" s="10">
        <f>IF(AC57,ROUND(AN57/AC57,3),-0.0000001)</f>
        <v>0.182</v>
      </c>
      <c r="AZ57" s="2">
        <f>IF(AD57,ROUND(AO57/AD57,3),-0.0000001)</f>
        <v>0.14299999999999999</v>
      </c>
      <c r="BA57" s="2">
        <f>IF(AE57,ROUND(AP57/AE57,3),-0.0000001)</f>
        <v>0.188</v>
      </c>
      <c r="BB57" s="2">
        <f>IF(AF57,ROUND(AQ57/AF57,3),-0.0000001)</f>
        <v>0.17599999999999999</v>
      </c>
      <c r="BC57" s="2">
        <f>IF(AG57,ROUND(AR57/AG57,3),-0.0000001)</f>
        <v>0.16200000000000001</v>
      </c>
      <c r="BD57" s="9">
        <f>IF(AH57,ROUND(AS57/AH57,3),-0.0000001)</f>
        <v>0.2</v>
      </c>
      <c r="BE57" s="19"/>
      <c r="BF57" s="8">
        <f>ROUND(AVERAGE(AU57:BD57,AU57:BD57),3)</f>
        <v>0.13100000000000001</v>
      </c>
      <c r="BG57" s="8">
        <f>ROUND(STDEV(AU57:BD57,AU57:BD57,3),4)</f>
        <v>0.63019999999999998</v>
      </c>
      <c r="BH57" s="7"/>
      <c r="BI57" s="7">
        <f>B57*AU57</f>
        <v>0</v>
      </c>
      <c r="BJ57" s="7">
        <f>B57*AV57</f>
        <v>0</v>
      </c>
      <c r="BK57" s="7">
        <f>B57*AW57</f>
        <v>0.33200000000000002</v>
      </c>
      <c r="BL57" s="7">
        <f>B57*AX57</f>
        <v>0.70399999999999996</v>
      </c>
      <c r="BM57" s="40">
        <f>B57*AY57</f>
        <v>0.72799999999999998</v>
      </c>
      <c r="BN57" s="7">
        <f>B57*AZ57</f>
        <v>0.57199999999999995</v>
      </c>
      <c r="BO57" s="7">
        <f>B57*BA57</f>
        <v>0.752</v>
      </c>
      <c r="BP57" s="7">
        <f>B57*BB57</f>
        <v>0.70399999999999996</v>
      </c>
      <c r="BQ57" s="7">
        <f>B57*BC57</f>
        <v>0.64800000000000002</v>
      </c>
      <c r="BR57" s="41">
        <f>B57*BD57</f>
        <v>0.8</v>
      </c>
      <c r="BS57" s="41">
        <f>ROUND(AVERAGE(BI57:BR57),4)</f>
        <v>0.52400000000000002</v>
      </c>
      <c r="BT57" s="41">
        <f>ROUND(STDEV(BI57:BR57,3),4)</f>
        <v>0.80069999999999997</v>
      </c>
      <c r="BU57" s="7"/>
      <c r="BV57" s="7">
        <f>BS57-BT57</f>
        <v>-0.27669999999999995</v>
      </c>
      <c r="BW57" s="7">
        <f>BS57+BT57</f>
        <v>1.3247</v>
      </c>
      <c r="BX57" s="7"/>
      <c r="BY57" s="6">
        <f>AU57-AV57</f>
        <v>0</v>
      </c>
      <c r="BZ57" s="6">
        <f>AV57-AW57</f>
        <v>-8.3000000000000004E-2</v>
      </c>
      <c r="CA57" s="6">
        <f>AW57-AX57</f>
        <v>-9.2999999999999985E-2</v>
      </c>
      <c r="CB57" s="6">
        <f>AX57-AY57</f>
        <v>-6.0000000000000053E-3</v>
      </c>
      <c r="CC57" s="6">
        <f>AY57-AZ57</f>
        <v>3.9000000000000007E-2</v>
      </c>
      <c r="CD57" s="6">
        <f>AZ57-BA57</f>
        <v>-4.5000000000000012E-2</v>
      </c>
      <c r="CE57" s="6">
        <f>BA57-BB57</f>
        <v>1.2000000000000011E-2</v>
      </c>
      <c r="CF57" s="6">
        <f>BB57-BC57</f>
        <v>1.3999999999999985E-2</v>
      </c>
      <c r="CG57" s="6">
        <f>BC57-BD57</f>
        <v>-3.8000000000000006E-2</v>
      </c>
      <c r="CH57" s="5">
        <f>ROUND(AVERAGE(BY57:CG57),4)</f>
        <v>-2.2200000000000001E-2</v>
      </c>
      <c r="CI57" s="5">
        <f>ROUND(STDEV(BY57:CG57,3),4)</f>
        <v>0.95669999999999999</v>
      </c>
      <c r="CJ57" s="4"/>
      <c r="CK57" s="3">
        <f>AU57-AY57</f>
        <v>-0.182</v>
      </c>
      <c r="CL57" s="2">
        <f>AY57-BD57</f>
        <v>-1.8000000000000016E-2</v>
      </c>
      <c r="CM57" s="3">
        <f>AY57-BF57</f>
        <v>5.099999999999999E-2</v>
      </c>
      <c r="CN57" s="2">
        <f>BD57-BF57</f>
        <v>6.9000000000000006E-2</v>
      </c>
      <c r="CO57" s="2">
        <f>CM57-CN57</f>
        <v>-1.8000000000000016E-2</v>
      </c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3006</v>
      </c>
      <c r="B58" s="24">
        <v>8</v>
      </c>
      <c r="C58" s="24">
        <v>0</v>
      </c>
      <c r="D58" s="23">
        <v>11</v>
      </c>
      <c r="E58" s="22">
        <v>0</v>
      </c>
      <c r="F58" s="21">
        <v>10</v>
      </c>
      <c r="G58" s="22">
        <v>0</v>
      </c>
      <c r="H58" s="21">
        <v>9</v>
      </c>
      <c r="I58" s="22">
        <v>1</v>
      </c>
      <c r="J58" s="21">
        <v>8</v>
      </c>
      <c r="K58" s="22">
        <v>1</v>
      </c>
      <c r="L58" s="21">
        <v>10</v>
      </c>
      <c r="M58" s="22">
        <v>1</v>
      </c>
      <c r="N58" s="21">
        <v>9</v>
      </c>
      <c r="O58" s="22">
        <v>3</v>
      </c>
      <c r="P58" s="21">
        <v>7</v>
      </c>
      <c r="Q58" s="22">
        <v>0</v>
      </c>
      <c r="R58" s="21">
        <v>14</v>
      </c>
      <c r="S58" s="22">
        <v>1</v>
      </c>
      <c r="T58" s="21">
        <v>15</v>
      </c>
      <c r="U58" s="22">
        <v>3</v>
      </c>
      <c r="V58" s="21">
        <v>2</v>
      </c>
      <c r="W58" s="20">
        <v>0</v>
      </c>
      <c r="Y58" s="1">
        <f>SUM(D58)</f>
        <v>11</v>
      </c>
      <c r="Z58" s="1">
        <f>SUM(D58,F58)</f>
        <v>21</v>
      </c>
      <c r="AA58" s="1">
        <f>SUM(D58,F58,H58)</f>
        <v>30</v>
      </c>
      <c r="AB58" s="1">
        <f>SUM(D58,F58,H58,J58)</f>
        <v>38</v>
      </c>
      <c r="AC58" s="12">
        <f>SUM(D58,F58,H58,J58,L58)</f>
        <v>48</v>
      </c>
      <c r="AD58" s="1">
        <f>SUM(D58,F58,H58,J58,L58,N58)</f>
        <v>57</v>
      </c>
      <c r="AE58" s="1">
        <f>SUM(D58,F58,H58,J58,L58,N58,P58)</f>
        <v>64</v>
      </c>
      <c r="AF58" s="1">
        <f>SUM(D58,F58,H58,J58,L58,N58,P58,R58)</f>
        <v>78</v>
      </c>
      <c r="AG58" s="1">
        <f>SUM(D58,F58,H58,J58,L58,N58,P58,R58,T58)</f>
        <v>93</v>
      </c>
      <c r="AH58" s="11">
        <f>SUM(D58,F58,H58,J58,L58,N58,P58,R58,T58,V58)</f>
        <v>95</v>
      </c>
      <c r="AJ58" s="1">
        <f>SUM(E58)</f>
        <v>0</v>
      </c>
      <c r="AK58" s="1">
        <f>SUM(E58,G58)</f>
        <v>0</v>
      </c>
      <c r="AL58" s="1">
        <f>SUM(E58,G58,I58)</f>
        <v>1</v>
      </c>
      <c r="AM58" s="1">
        <f>SUM(E58,G58,I58,K58)</f>
        <v>2</v>
      </c>
      <c r="AN58" s="12">
        <f>SUM(E58,G58,I58,K58,M58)</f>
        <v>3</v>
      </c>
      <c r="AO58" s="1">
        <f>SUM(E58,G58,I58,K58,M58,O58)</f>
        <v>6</v>
      </c>
      <c r="AP58" s="1">
        <f>SUM(E58,G58,I58,K58,M58,O58,Q58)</f>
        <v>6</v>
      </c>
      <c r="AQ58" s="1">
        <f>SUM(E58,G58,I58,K58,M58,O58,Q58,S58)</f>
        <v>7</v>
      </c>
      <c r="AR58" s="1">
        <f>SUM(E58,G58,I58,K58,M58,O58,Q58,S58,U58)</f>
        <v>10</v>
      </c>
      <c r="AS58" s="11">
        <f>SUM(E58,G58,I58,K58,M58,O58,Q58,S58,U58,W58)</f>
        <v>10</v>
      </c>
      <c r="AU58" s="2">
        <f>IF(Y58,ROUND(AJ58/Y58,3),-0.0000001)</f>
        <v>0</v>
      </c>
      <c r="AV58" s="2">
        <f>IF(Z58,ROUND(AK58/Z58,3),-0.0000001)</f>
        <v>0</v>
      </c>
      <c r="AW58" s="2">
        <f>IF(AA58,ROUND(AL58/AA58,3),-0.0000001)</f>
        <v>3.3000000000000002E-2</v>
      </c>
      <c r="AX58" s="2">
        <f>IF(AB58,ROUND(AM58/AB58,3),-0.0000001)</f>
        <v>5.2999999999999999E-2</v>
      </c>
      <c r="AY58" s="10">
        <f>IF(AC58,ROUND(AN58/AC58,3),-0.0000001)</f>
        <v>6.3E-2</v>
      </c>
      <c r="AZ58" s="2">
        <f>IF(AD58,ROUND(AO58/AD58,3),-0.0000001)</f>
        <v>0.105</v>
      </c>
      <c r="BA58" s="2">
        <f>IF(AE58,ROUND(AP58/AE58,3),-0.0000001)</f>
        <v>9.4E-2</v>
      </c>
      <c r="BB58" s="2">
        <f>IF(AF58,ROUND(AQ58/AF58,3),-0.0000001)</f>
        <v>0.09</v>
      </c>
      <c r="BC58" s="2">
        <f>IF(AG58,ROUND(AR58/AG58,3),-0.0000001)</f>
        <v>0.108</v>
      </c>
      <c r="BD58" s="9">
        <f>IF(AH58,ROUND(AS58/AH58,3),-0.0000001)</f>
        <v>0.105</v>
      </c>
      <c r="BE58" s="19"/>
      <c r="BF58" s="8">
        <f>ROUND(AVERAGE(AU58:BD58,AU58:BD58),3)</f>
        <v>6.5000000000000002E-2</v>
      </c>
      <c r="BG58" s="8">
        <f>ROUND(STDEV(AU58:BD58,AU58:BD58,3),4)</f>
        <v>0.64170000000000005</v>
      </c>
      <c r="BH58" s="7"/>
      <c r="BI58" s="7">
        <f>B58*AU58</f>
        <v>0</v>
      </c>
      <c r="BJ58" s="7">
        <f>B58*AV58</f>
        <v>0</v>
      </c>
      <c r="BK58" s="7">
        <f>B58*AW58</f>
        <v>0.26400000000000001</v>
      </c>
      <c r="BL58" s="7">
        <f>B58*AX58</f>
        <v>0.42399999999999999</v>
      </c>
      <c r="BM58" s="40">
        <f>B58*AY58</f>
        <v>0.504</v>
      </c>
      <c r="BN58" s="7">
        <f>B58*AZ58</f>
        <v>0.84</v>
      </c>
      <c r="BO58" s="7">
        <f>B58*BA58</f>
        <v>0.752</v>
      </c>
      <c r="BP58" s="7">
        <f>B58*BB58</f>
        <v>0.72</v>
      </c>
      <c r="BQ58" s="7">
        <f>B58*BC58</f>
        <v>0.86399999999999999</v>
      </c>
      <c r="BR58" s="41">
        <f>B58*BD58</f>
        <v>0.84</v>
      </c>
      <c r="BS58" s="41">
        <f>ROUND(AVERAGE(BI58:BR58),4)</f>
        <v>0.52080000000000004</v>
      </c>
      <c r="BT58" s="41">
        <f>ROUND(STDEV(BI58:BR58,3),4)</f>
        <v>0.81369999999999998</v>
      </c>
      <c r="BU58" s="7"/>
      <c r="BV58" s="7">
        <f>BS58-BT58</f>
        <v>-0.29289999999999994</v>
      </c>
      <c r="BW58" s="7">
        <f>BS58+BT58</f>
        <v>1.3345</v>
      </c>
      <c r="BX58" s="7"/>
      <c r="BY58" s="6">
        <f>AU58-AV58</f>
        <v>0</v>
      </c>
      <c r="BZ58" s="6">
        <f>AV58-AW58</f>
        <v>-3.3000000000000002E-2</v>
      </c>
      <c r="CA58" s="6">
        <f>AW58-AX58</f>
        <v>-1.9999999999999997E-2</v>
      </c>
      <c r="CB58" s="6">
        <f>AX58-AY58</f>
        <v>-1.0000000000000002E-2</v>
      </c>
      <c r="CC58" s="6">
        <f>AY58-AZ58</f>
        <v>-4.1999999999999996E-2</v>
      </c>
      <c r="CD58" s="6">
        <f>AZ58-BA58</f>
        <v>1.0999999999999996E-2</v>
      </c>
      <c r="CE58" s="6">
        <f>BA58-BB58</f>
        <v>4.0000000000000036E-3</v>
      </c>
      <c r="CF58" s="6">
        <f>BB58-BC58</f>
        <v>-1.8000000000000002E-2</v>
      </c>
      <c r="CG58" s="6">
        <f>BC58-BD58</f>
        <v>3.0000000000000027E-3</v>
      </c>
      <c r="CH58" s="5">
        <f>ROUND(AVERAGE(BY58:CG58),4)</f>
        <v>-1.17E-2</v>
      </c>
      <c r="CI58" s="5">
        <f>ROUND(STDEV(BY58:CG58,3),4)</f>
        <v>0.95250000000000001</v>
      </c>
      <c r="CJ58" s="4"/>
      <c r="CK58" s="3">
        <f>AU58-AY58</f>
        <v>-6.3E-2</v>
      </c>
      <c r="CL58" s="2">
        <f>AY58-BD58</f>
        <v>-4.1999999999999996E-2</v>
      </c>
      <c r="CM58" s="3">
        <f>AY58-BF58</f>
        <v>-2.0000000000000018E-3</v>
      </c>
      <c r="CN58" s="2">
        <f>BD58-BF58</f>
        <v>3.9999999999999994E-2</v>
      </c>
      <c r="CO58" s="2">
        <f>CM58-CN58</f>
        <v>-4.1999999999999996E-2</v>
      </c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29</v>
      </c>
      <c r="B59" s="24">
        <v>4</v>
      </c>
      <c r="C59" s="24">
        <v>0</v>
      </c>
      <c r="D59" s="23">
        <v>2</v>
      </c>
      <c r="E59" s="22">
        <v>0</v>
      </c>
      <c r="F59" s="21">
        <v>1</v>
      </c>
      <c r="G59" s="22">
        <v>0</v>
      </c>
      <c r="H59" s="21">
        <v>3</v>
      </c>
      <c r="I59" s="22">
        <v>1</v>
      </c>
      <c r="J59" s="21">
        <v>1</v>
      </c>
      <c r="K59" s="22">
        <v>0</v>
      </c>
      <c r="L59" s="21">
        <v>1</v>
      </c>
      <c r="M59" s="22">
        <v>0</v>
      </c>
      <c r="N59" s="21">
        <v>1</v>
      </c>
      <c r="O59" s="22">
        <v>0</v>
      </c>
      <c r="P59" s="21">
        <v>2</v>
      </c>
      <c r="Q59" s="22">
        <v>1</v>
      </c>
      <c r="R59" s="21">
        <v>5</v>
      </c>
      <c r="S59" s="22">
        <v>1</v>
      </c>
      <c r="T59" s="21">
        <v>2</v>
      </c>
      <c r="U59" s="22">
        <v>0</v>
      </c>
      <c r="V59" s="21">
        <v>2</v>
      </c>
      <c r="W59" s="20">
        <v>1</v>
      </c>
      <c r="Y59" s="1">
        <f>SUM(D59)</f>
        <v>2</v>
      </c>
      <c r="Z59" s="1">
        <f>SUM(D59,F59)</f>
        <v>3</v>
      </c>
      <c r="AA59" s="1">
        <f>SUM(D59,F59,H59)</f>
        <v>6</v>
      </c>
      <c r="AB59" s="1">
        <f>SUM(D59,F59,H59,J59)</f>
        <v>7</v>
      </c>
      <c r="AC59" s="12">
        <f>SUM(D59,F59,H59,J59,L59)</f>
        <v>8</v>
      </c>
      <c r="AD59" s="1">
        <f>SUM(D59,F59,H59,J59,L59,N59)</f>
        <v>9</v>
      </c>
      <c r="AE59" s="1">
        <f>SUM(D59,F59,H59,J59,L59,N59,P59)</f>
        <v>11</v>
      </c>
      <c r="AF59" s="1">
        <f>SUM(D59,F59,H59,J59,L59,N59,P59,R59)</f>
        <v>16</v>
      </c>
      <c r="AG59" s="1">
        <f>SUM(D59,F59,H59,J59,L59,N59,P59,R59,T59)</f>
        <v>18</v>
      </c>
      <c r="AH59" s="11">
        <f>SUM(D59,F59,H59,J59,L59,N59,P59,R59,T59,V59)</f>
        <v>20</v>
      </c>
      <c r="AJ59" s="1">
        <f>SUM(E59)</f>
        <v>0</v>
      </c>
      <c r="AK59" s="1">
        <f>SUM(E59,G59)</f>
        <v>0</v>
      </c>
      <c r="AL59" s="1">
        <f>SUM(E59,G59,I59)</f>
        <v>1</v>
      </c>
      <c r="AM59" s="1">
        <f>SUM(E59,G59,I59,K59)</f>
        <v>1</v>
      </c>
      <c r="AN59" s="12">
        <f>SUM(E59,G59,I59,K59,M59)</f>
        <v>1</v>
      </c>
      <c r="AO59" s="1">
        <f>SUM(E59,G59,I59,K59,M59,O59)</f>
        <v>1</v>
      </c>
      <c r="AP59" s="1">
        <f>SUM(E59,G59,I59,K59,M59,O59,Q59)</f>
        <v>2</v>
      </c>
      <c r="AQ59" s="1">
        <f>SUM(E59,G59,I59,K59,M59,O59,Q59,S59)</f>
        <v>3</v>
      </c>
      <c r="AR59" s="1">
        <f>SUM(E59,G59,I59,K59,M59,O59,Q59,S59,U59)</f>
        <v>3</v>
      </c>
      <c r="AS59" s="11">
        <f>SUM(E59,G59,I59,K59,M59,O59,Q59,S59,U59,W59)</f>
        <v>4</v>
      </c>
      <c r="AU59" s="2">
        <f>IF(Y59,ROUND(AJ59/Y59,3),-0.0000001)</f>
        <v>0</v>
      </c>
      <c r="AV59" s="2">
        <f>IF(Z59,ROUND(AK59/Z59,3),-0.0000001)</f>
        <v>0</v>
      </c>
      <c r="AW59" s="2">
        <f>IF(AA59,ROUND(AL59/AA59,3),-0.0000001)</f>
        <v>0.16700000000000001</v>
      </c>
      <c r="AX59" s="2">
        <f>IF(AB59,ROUND(AM59/AB59,3),-0.0000001)</f>
        <v>0.14299999999999999</v>
      </c>
      <c r="AY59" s="10">
        <f>IF(AC59,ROUND(AN59/AC59,3),-0.0000001)</f>
        <v>0.125</v>
      </c>
      <c r="AZ59" s="2">
        <f>IF(AD59,ROUND(AO59/AD59,3),-0.0000001)</f>
        <v>0.111</v>
      </c>
      <c r="BA59" s="2">
        <f>IF(AE59,ROUND(AP59/AE59,3),-0.0000001)</f>
        <v>0.182</v>
      </c>
      <c r="BB59" s="2">
        <f>IF(AF59,ROUND(AQ59/AF59,3),-0.0000001)</f>
        <v>0.188</v>
      </c>
      <c r="BC59" s="2">
        <f>IF(AG59,ROUND(AR59/AG59,3),-0.0000001)</f>
        <v>0.16700000000000001</v>
      </c>
      <c r="BD59" s="9">
        <f>IF(AH59,ROUND(AS59/AH59,3),-0.0000001)</f>
        <v>0.2</v>
      </c>
      <c r="BE59" s="19"/>
      <c r="BF59" s="8">
        <f>ROUND(AVERAGE(AU59:BD59,AU59:BD59),3)</f>
        <v>0.128</v>
      </c>
      <c r="BG59" s="8">
        <f>ROUND(STDEV(AU59:BD59,AU59:BD59,3),4)</f>
        <v>0.63049999999999995</v>
      </c>
      <c r="BH59" s="7"/>
      <c r="BI59" s="7">
        <f>B59*AU59</f>
        <v>0</v>
      </c>
      <c r="BJ59" s="7">
        <f>B59*AV59</f>
        <v>0</v>
      </c>
      <c r="BK59" s="7">
        <f>B59*AW59</f>
        <v>0.66800000000000004</v>
      </c>
      <c r="BL59" s="7">
        <f>B59*AX59</f>
        <v>0.57199999999999995</v>
      </c>
      <c r="BM59" s="40">
        <f>B59*AY59</f>
        <v>0.5</v>
      </c>
      <c r="BN59" s="7">
        <f>B59*AZ59</f>
        <v>0.44400000000000001</v>
      </c>
      <c r="BO59" s="7">
        <f>B59*BA59</f>
        <v>0.72799999999999998</v>
      </c>
      <c r="BP59" s="7">
        <f>B59*BB59</f>
        <v>0.752</v>
      </c>
      <c r="BQ59" s="7">
        <f>B59*BC59</f>
        <v>0.66800000000000004</v>
      </c>
      <c r="BR59" s="41">
        <f>B59*BD59</f>
        <v>0.8</v>
      </c>
      <c r="BS59" s="41">
        <f>ROUND(AVERAGE(BI59:BR59),4)</f>
        <v>0.51319999999999999</v>
      </c>
      <c r="BT59" s="41">
        <f>ROUND(STDEV(BI59:BR59,3),4)</f>
        <v>0.7994</v>
      </c>
      <c r="BU59" s="7"/>
      <c r="BV59" s="7">
        <f>BS59-BT59</f>
        <v>-0.28620000000000001</v>
      </c>
      <c r="BW59" s="7">
        <f>BS59+BT59</f>
        <v>1.3126</v>
      </c>
      <c r="BX59" s="7"/>
      <c r="BY59" s="6">
        <f>AU59-AV59</f>
        <v>0</v>
      </c>
      <c r="BZ59" s="6">
        <f>AV59-AW59</f>
        <v>-0.16700000000000001</v>
      </c>
      <c r="CA59" s="6">
        <f>AW59-AX59</f>
        <v>2.4000000000000021E-2</v>
      </c>
      <c r="CB59" s="6">
        <f>AX59-AY59</f>
        <v>1.7999999999999988E-2</v>
      </c>
      <c r="CC59" s="6">
        <f>AY59-AZ59</f>
        <v>1.3999999999999999E-2</v>
      </c>
      <c r="CD59" s="6">
        <f>AZ59-BA59</f>
        <v>-7.0999999999999994E-2</v>
      </c>
      <c r="CE59" s="6">
        <f>BA59-BB59</f>
        <v>-6.0000000000000053E-3</v>
      </c>
      <c r="CF59" s="6">
        <f>BB59-BC59</f>
        <v>2.0999999999999991E-2</v>
      </c>
      <c r="CG59" s="6">
        <f>BC59-BD59</f>
        <v>-3.3000000000000002E-2</v>
      </c>
      <c r="CH59" s="5">
        <f>ROUND(AVERAGE(BY59:CG59),4)</f>
        <v>-2.2200000000000001E-2</v>
      </c>
      <c r="CI59" s="5">
        <f>ROUND(STDEV(BY59:CG59,3),4)</f>
        <v>0.95750000000000002</v>
      </c>
      <c r="CJ59" s="4"/>
      <c r="CK59" s="3">
        <f>AU59-AY59</f>
        <v>-0.125</v>
      </c>
      <c r="CL59" s="2">
        <f>AY59-BD59</f>
        <v>-7.5000000000000011E-2</v>
      </c>
      <c r="CM59" s="3">
        <f>AY59-BF59</f>
        <v>-3.0000000000000027E-3</v>
      </c>
      <c r="CN59" s="2">
        <f>BD59-BF59</f>
        <v>7.2000000000000008E-2</v>
      </c>
      <c r="CO59" s="2">
        <f>CM59-CN59</f>
        <v>-7.5000000000000011E-2</v>
      </c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4008</v>
      </c>
      <c r="B60" s="24">
        <v>1</v>
      </c>
      <c r="C60" s="24">
        <v>0</v>
      </c>
      <c r="D60" s="23">
        <v>2</v>
      </c>
      <c r="E60" s="22">
        <v>1</v>
      </c>
      <c r="F60" s="21">
        <v>0</v>
      </c>
      <c r="G60" s="22">
        <v>0</v>
      </c>
      <c r="H60" s="21">
        <v>1</v>
      </c>
      <c r="I60" s="22">
        <v>1</v>
      </c>
      <c r="J60" s="21">
        <v>0</v>
      </c>
      <c r="K60" s="22">
        <v>0</v>
      </c>
      <c r="L60" s="21">
        <v>0</v>
      </c>
      <c r="M60" s="22">
        <v>0</v>
      </c>
      <c r="N60" s="21">
        <v>1</v>
      </c>
      <c r="O60" s="22">
        <v>0</v>
      </c>
      <c r="P60" s="21">
        <v>1</v>
      </c>
      <c r="Q60" s="22">
        <v>0</v>
      </c>
      <c r="R60" s="21">
        <v>0</v>
      </c>
      <c r="S60" s="22">
        <v>0</v>
      </c>
      <c r="T60" s="21">
        <v>0</v>
      </c>
      <c r="U60" s="22">
        <v>0</v>
      </c>
      <c r="V60" s="21">
        <v>0</v>
      </c>
      <c r="W60" s="20">
        <v>0</v>
      </c>
      <c r="Y60" s="1">
        <f>SUM(D60)</f>
        <v>2</v>
      </c>
      <c r="Z60" s="1">
        <f>SUM(D60,F60)</f>
        <v>2</v>
      </c>
      <c r="AA60" s="1">
        <f>SUM(D60,F60,H60)</f>
        <v>3</v>
      </c>
      <c r="AB60" s="1">
        <f>SUM(D60,F60,H60,J60)</f>
        <v>3</v>
      </c>
      <c r="AC60" s="12">
        <f>SUM(D60,F60,H60,J60,L60)</f>
        <v>3</v>
      </c>
      <c r="AD60" s="1">
        <f>SUM(D60,F60,H60,J60,L60,N60)</f>
        <v>4</v>
      </c>
      <c r="AE60" s="1">
        <f>SUM(D60,F60,H60,J60,L60,N60,P60)</f>
        <v>5</v>
      </c>
      <c r="AF60" s="1">
        <f>SUM(D60,F60,H60,J60,L60,N60,P60,R60)</f>
        <v>5</v>
      </c>
      <c r="AG60" s="1">
        <f>SUM(D60,F60,H60,J60,L60,N60,P60,R60,T60)</f>
        <v>5</v>
      </c>
      <c r="AH60" s="11">
        <f>SUM(D60,F60,H60,J60,L60,N60,P60,R60,T60,V60)</f>
        <v>5</v>
      </c>
      <c r="AJ60" s="1">
        <f>SUM(E60)</f>
        <v>1</v>
      </c>
      <c r="AK60" s="1">
        <f>SUM(E60,G60)</f>
        <v>1</v>
      </c>
      <c r="AL60" s="1">
        <f>SUM(E60,G60,I60)</f>
        <v>2</v>
      </c>
      <c r="AM60" s="1">
        <f>SUM(E60,G60,I60,K60)</f>
        <v>2</v>
      </c>
      <c r="AN60" s="12">
        <f>SUM(E60,G60,I60,K60,M60)</f>
        <v>2</v>
      </c>
      <c r="AO60" s="1">
        <f>SUM(E60,G60,I60,K60,M60,O60)</f>
        <v>2</v>
      </c>
      <c r="AP60" s="1">
        <f>SUM(E60,G60,I60,K60,M60,O60,Q60)</f>
        <v>2</v>
      </c>
      <c r="AQ60" s="1">
        <f>SUM(E60,G60,I60,K60,M60,O60,Q60,S60)</f>
        <v>2</v>
      </c>
      <c r="AR60" s="1">
        <f>SUM(E60,G60,I60,K60,M60,O60,Q60,S60,U60)</f>
        <v>2</v>
      </c>
      <c r="AS60" s="11">
        <f>SUM(E60,G60,I60,K60,M60,O60,Q60,S60,U60,W60)</f>
        <v>2</v>
      </c>
      <c r="AU60" s="2">
        <f>IF(Y60,ROUND(AJ60/Y60,3),-0.0000001)</f>
        <v>0.5</v>
      </c>
      <c r="AV60" s="2">
        <f>IF(Z60,ROUND(AK60/Z60,3),-0.0000001)</f>
        <v>0.5</v>
      </c>
      <c r="AW60" s="2">
        <f>IF(AA60,ROUND(AL60/AA60,3),-0.0000001)</f>
        <v>0.66700000000000004</v>
      </c>
      <c r="AX60" s="2">
        <f>IF(AB60,ROUND(AM60/AB60,3),-0.0000001)</f>
        <v>0.66700000000000004</v>
      </c>
      <c r="AY60" s="10">
        <f>IF(AC60,ROUND(AN60/AC60,3),-0.0000001)</f>
        <v>0.66700000000000004</v>
      </c>
      <c r="AZ60" s="2">
        <f>IF(AD60,ROUND(AO60/AD60,3),-0.0000001)</f>
        <v>0.5</v>
      </c>
      <c r="BA60" s="2">
        <f>IF(AE60,ROUND(AP60/AE60,3),-0.0000001)</f>
        <v>0.4</v>
      </c>
      <c r="BB60" s="2">
        <f>IF(AF60,ROUND(AQ60/AF60,3),-0.0000001)</f>
        <v>0.4</v>
      </c>
      <c r="BC60" s="2">
        <f>IF(AG60,ROUND(AR60/AG60,3),-0.0000001)</f>
        <v>0.4</v>
      </c>
      <c r="BD60" s="9">
        <f>IF(AH60,ROUND(AS60/AH60,3),-0.0000001)</f>
        <v>0.4</v>
      </c>
      <c r="BE60" s="19"/>
      <c r="BF60" s="8">
        <f>ROUND(AVERAGE(AU60:BD60,AU60:BD60),3)</f>
        <v>0.51</v>
      </c>
      <c r="BG60" s="8">
        <f>ROUND(STDEV(AU60:BD60,AU60:BD60,3),4)</f>
        <v>0.55449999999999999</v>
      </c>
      <c r="BH60" s="7"/>
      <c r="BI60" s="7">
        <f>B60*AU60</f>
        <v>0.5</v>
      </c>
      <c r="BJ60" s="7">
        <f>B60*AV60</f>
        <v>0.5</v>
      </c>
      <c r="BK60" s="7">
        <f>B60*AW60</f>
        <v>0.66700000000000004</v>
      </c>
      <c r="BL60" s="7">
        <f>B60*AX60</f>
        <v>0.66700000000000004</v>
      </c>
      <c r="BM60" s="40">
        <f>B60*AY60</f>
        <v>0.66700000000000004</v>
      </c>
      <c r="BN60" s="7">
        <f>B60*AZ60</f>
        <v>0.5</v>
      </c>
      <c r="BO60" s="7">
        <f>B60*BA60</f>
        <v>0.4</v>
      </c>
      <c r="BP60" s="7">
        <f>B60*BB60</f>
        <v>0.4</v>
      </c>
      <c r="BQ60" s="7">
        <f>B60*BC60</f>
        <v>0.4</v>
      </c>
      <c r="BR60" s="41">
        <f>B60*BD60</f>
        <v>0.4</v>
      </c>
      <c r="BS60" s="41">
        <f>ROUND(AVERAGE(BI60:BR60),4)</f>
        <v>0.5101</v>
      </c>
      <c r="BT60" s="41">
        <f>ROUND(STDEV(BI60:BR60,3),4)</f>
        <v>0.75890000000000002</v>
      </c>
      <c r="BU60" s="7"/>
      <c r="BV60" s="7">
        <f>BS60-BT60</f>
        <v>-0.24880000000000002</v>
      </c>
      <c r="BW60" s="7">
        <f>BS60+BT60</f>
        <v>1.2690000000000001</v>
      </c>
      <c r="BX60" s="7"/>
      <c r="BY60" s="6">
        <f>AU60-AV60</f>
        <v>0</v>
      </c>
      <c r="BZ60" s="6">
        <f>AV60-AW60</f>
        <v>-0.16700000000000004</v>
      </c>
      <c r="CA60" s="6">
        <f>AW60-AX60</f>
        <v>0</v>
      </c>
      <c r="CB60" s="6">
        <f>AX60-AY60</f>
        <v>0</v>
      </c>
      <c r="CC60" s="6">
        <f>AY60-AZ60</f>
        <v>0.16700000000000004</v>
      </c>
      <c r="CD60" s="6">
        <f>AZ60-BA60</f>
        <v>9.9999999999999978E-2</v>
      </c>
      <c r="CE60" s="6">
        <f>BA60-BB60</f>
        <v>0</v>
      </c>
      <c r="CF60" s="6">
        <f>BB60-BC60</f>
        <v>0</v>
      </c>
      <c r="CG60" s="6">
        <f>BC60-BD60</f>
        <v>0</v>
      </c>
      <c r="CH60" s="5">
        <f>ROUND(AVERAGE(BY60:CG60),4)</f>
        <v>1.11E-2</v>
      </c>
      <c r="CI60" s="5">
        <f>ROUND(STDEV(BY60:CG60,3),4)</f>
        <v>0.94899999999999995</v>
      </c>
      <c r="CJ60" s="4"/>
      <c r="CK60" s="3">
        <f>AU60-AY60</f>
        <v>-0.16700000000000004</v>
      </c>
      <c r="CL60" s="2">
        <f>AY60-BD60</f>
        <v>0.26700000000000002</v>
      </c>
      <c r="CM60" s="3">
        <f>AY60-BF60</f>
        <v>0.15700000000000003</v>
      </c>
      <c r="CN60" s="2">
        <f>BD60-BF60</f>
        <v>-0.10999999999999999</v>
      </c>
      <c r="CO60" s="2">
        <f>CM60-CN60</f>
        <v>0.26700000000000002</v>
      </c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22</v>
      </c>
      <c r="B61" s="24">
        <v>3</v>
      </c>
      <c r="C61" s="24">
        <v>1</v>
      </c>
      <c r="D61" s="23">
        <v>5</v>
      </c>
      <c r="E61" s="22">
        <v>1</v>
      </c>
      <c r="F61" s="21">
        <v>4</v>
      </c>
      <c r="G61" s="22">
        <v>0</v>
      </c>
      <c r="H61" s="21">
        <v>8</v>
      </c>
      <c r="I61" s="22">
        <v>2</v>
      </c>
      <c r="J61" s="21">
        <v>7</v>
      </c>
      <c r="K61" s="22">
        <v>0</v>
      </c>
      <c r="L61" s="21">
        <v>10</v>
      </c>
      <c r="M61" s="22">
        <v>3</v>
      </c>
      <c r="N61" s="21">
        <v>6</v>
      </c>
      <c r="O61" s="22">
        <v>1</v>
      </c>
      <c r="P61" s="21">
        <v>3</v>
      </c>
      <c r="Q61" s="22">
        <v>1</v>
      </c>
      <c r="R61" s="21">
        <v>9</v>
      </c>
      <c r="S61" s="22">
        <v>0</v>
      </c>
      <c r="T61" s="21">
        <v>7</v>
      </c>
      <c r="U61" s="22">
        <v>0</v>
      </c>
      <c r="V61" s="21">
        <v>3</v>
      </c>
      <c r="W61" s="20">
        <v>0</v>
      </c>
      <c r="Y61" s="1">
        <f>SUM(D61)</f>
        <v>5</v>
      </c>
      <c r="Z61" s="1">
        <f>SUM(D61,F61)</f>
        <v>9</v>
      </c>
      <c r="AA61" s="1">
        <f>SUM(D61,F61,H61)</f>
        <v>17</v>
      </c>
      <c r="AB61" s="1">
        <f>SUM(D61,F61,H61,J61)</f>
        <v>24</v>
      </c>
      <c r="AC61" s="12">
        <f>SUM(D61,F61,H61,J61,L61)</f>
        <v>34</v>
      </c>
      <c r="AD61" s="1">
        <f>SUM(D61,F61,H61,J61,L61,N61)</f>
        <v>40</v>
      </c>
      <c r="AE61" s="1">
        <f>SUM(D61,F61,H61,J61,L61,N61,P61)</f>
        <v>43</v>
      </c>
      <c r="AF61" s="1">
        <f>SUM(D61,F61,H61,J61,L61,N61,P61,R61)</f>
        <v>52</v>
      </c>
      <c r="AG61" s="1">
        <f>SUM(D61,F61,H61,J61,L61,N61,P61,R61,T61)</f>
        <v>59</v>
      </c>
      <c r="AH61" s="11">
        <f>SUM(D61,F61,H61,J61,L61,N61,P61,R61,T61,V61)</f>
        <v>62</v>
      </c>
      <c r="AJ61" s="1">
        <f>SUM(E61)</f>
        <v>1</v>
      </c>
      <c r="AK61" s="1">
        <f>SUM(E61,G61)</f>
        <v>1</v>
      </c>
      <c r="AL61" s="1">
        <f>SUM(E61,G61,I61)</f>
        <v>3</v>
      </c>
      <c r="AM61" s="1">
        <f>SUM(E61,G61,I61,K61)</f>
        <v>3</v>
      </c>
      <c r="AN61" s="12">
        <f>SUM(E61,G61,I61,K61,M61)</f>
        <v>6</v>
      </c>
      <c r="AO61" s="1">
        <f>SUM(E61,G61,I61,K61,M61,O61)</f>
        <v>7</v>
      </c>
      <c r="AP61" s="1">
        <f>SUM(E61,G61,I61,K61,M61,O61,Q61)</f>
        <v>8</v>
      </c>
      <c r="AQ61" s="1">
        <f>SUM(E61,G61,I61,K61,M61,O61,Q61,S61)</f>
        <v>8</v>
      </c>
      <c r="AR61" s="1">
        <f>SUM(E61,G61,I61,K61,M61,O61,Q61,S61,U61)</f>
        <v>8</v>
      </c>
      <c r="AS61" s="11">
        <f>SUM(E61,G61,I61,K61,M61,O61,Q61,S61,U61,W61)</f>
        <v>8</v>
      </c>
      <c r="AU61" s="2">
        <f>IF(Y61,ROUND(AJ61/Y61,3),-0.0000001)</f>
        <v>0.2</v>
      </c>
      <c r="AV61" s="2">
        <f>IF(Z61,ROUND(AK61/Z61,3),-0.0000001)</f>
        <v>0.111</v>
      </c>
      <c r="AW61" s="2">
        <f>IF(AA61,ROUND(AL61/AA61,3),-0.0000001)</f>
        <v>0.17599999999999999</v>
      </c>
      <c r="AX61" s="2">
        <f>IF(AB61,ROUND(AM61/AB61,3),-0.0000001)</f>
        <v>0.125</v>
      </c>
      <c r="AY61" s="10">
        <f>IF(AC61,ROUND(AN61/AC61,3),-0.0000001)</f>
        <v>0.17599999999999999</v>
      </c>
      <c r="AZ61" s="2">
        <f>IF(AD61,ROUND(AO61/AD61,3),-0.0000001)</f>
        <v>0.17499999999999999</v>
      </c>
      <c r="BA61" s="2">
        <f>IF(AE61,ROUND(AP61/AE61,3),-0.0000001)</f>
        <v>0.186</v>
      </c>
      <c r="BB61" s="2">
        <f>IF(AF61,ROUND(AQ61/AF61,3),-0.0000001)</f>
        <v>0.154</v>
      </c>
      <c r="BC61" s="2">
        <f>IF(AG61,ROUND(AR61/AG61,3),-0.0000001)</f>
        <v>0.13600000000000001</v>
      </c>
      <c r="BD61" s="9">
        <f>IF(AH61,ROUND(AS61/AH61,3),-0.0000001)</f>
        <v>0.129</v>
      </c>
      <c r="BE61" s="19"/>
      <c r="BF61" s="8">
        <f>ROUND(AVERAGE(AU61:BD61,AU61:BD61),3)</f>
        <v>0.157</v>
      </c>
      <c r="BG61" s="8">
        <f>ROUND(STDEV(AU61:BD61,AU61:BD61,3),4)</f>
        <v>0.62109999999999999</v>
      </c>
      <c r="BH61" s="7"/>
      <c r="BI61" s="7">
        <f>B61*AU61</f>
        <v>0.60000000000000009</v>
      </c>
      <c r="BJ61" s="7">
        <f>B61*AV61</f>
        <v>0.33300000000000002</v>
      </c>
      <c r="BK61" s="7">
        <f>B61*AW61</f>
        <v>0.52800000000000002</v>
      </c>
      <c r="BL61" s="7">
        <f>B61*AX61</f>
        <v>0.375</v>
      </c>
      <c r="BM61" s="40">
        <f>B61*AY61</f>
        <v>0.52800000000000002</v>
      </c>
      <c r="BN61" s="7">
        <f>B61*AZ61</f>
        <v>0.52499999999999991</v>
      </c>
      <c r="BO61" s="7">
        <f>B61*BA61</f>
        <v>0.55800000000000005</v>
      </c>
      <c r="BP61" s="7">
        <f>B61*BB61</f>
        <v>0.46199999999999997</v>
      </c>
      <c r="BQ61" s="7">
        <f>B61*BC61</f>
        <v>0.40800000000000003</v>
      </c>
      <c r="BR61" s="41">
        <f>B61*BD61</f>
        <v>0.38700000000000001</v>
      </c>
      <c r="BS61" s="41">
        <f>ROUND(AVERAGE(BI61:BR61),4)</f>
        <v>0.47039999999999998</v>
      </c>
      <c r="BT61" s="41">
        <f>ROUND(STDEV(BI61:BR61,3),4)</f>
        <v>0.76749999999999996</v>
      </c>
      <c r="BU61" s="7"/>
      <c r="BV61" s="7">
        <f>BS61-BT61</f>
        <v>-0.29709999999999998</v>
      </c>
      <c r="BW61" s="7">
        <f>BS61+BT61</f>
        <v>1.2379</v>
      </c>
      <c r="BX61" s="7"/>
      <c r="BY61" s="6">
        <f>AU61-AV61</f>
        <v>8.900000000000001E-2</v>
      </c>
      <c r="BZ61" s="6">
        <f>AV61-AW61</f>
        <v>-6.4999999999999988E-2</v>
      </c>
      <c r="CA61" s="6">
        <f>AW61-AX61</f>
        <v>5.099999999999999E-2</v>
      </c>
      <c r="CB61" s="6">
        <f>AX61-AY61</f>
        <v>-5.099999999999999E-2</v>
      </c>
      <c r="CC61" s="6">
        <f>AY61-AZ61</f>
        <v>1.0000000000000009E-3</v>
      </c>
      <c r="CD61" s="6">
        <f>AZ61-BA61</f>
        <v>-1.100000000000001E-2</v>
      </c>
      <c r="CE61" s="6">
        <f>BA61-BB61</f>
        <v>3.2000000000000001E-2</v>
      </c>
      <c r="CF61" s="6">
        <f>BB61-BC61</f>
        <v>1.7999999999999988E-2</v>
      </c>
      <c r="CG61" s="6">
        <f>BC61-BD61</f>
        <v>7.0000000000000062E-3</v>
      </c>
      <c r="CH61" s="5">
        <f>ROUND(AVERAGE(BY61:CG61),4)</f>
        <v>7.9000000000000008E-3</v>
      </c>
      <c r="CI61" s="5">
        <f>ROUND(STDEV(BY61:CG61,3),4)</f>
        <v>0.94730000000000003</v>
      </c>
      <c r="CJ61" s="4"/>
      <c r="CK61" s="3">
        <f>AU61-AY61</f>
        <v>2.4000000000000021E-2</v>
      </c>
      <c r="CL61" s="2">
        <f>AY61-BD61</f>
        <v>4.6999999999999986E-2</v>
      </c>
      <c r="CM61" s="3">
        <f>AY61-BF61</f>
        <v>1.8999999999999989E-2</v>
      </c>
      <c r="CN61" s="2">
        <f>BD61-BF61</f>
        <v>-2.7999999999999997E-2</v>
      </c>
      <c r="CO61" s="2">
        <f>CM61-CN61</f>
        <v>4.6999999999999986E-2</v>
      </c>
      <c r="CP61" s="2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3011</v>
      </c>
      <c r="B62" s="17">
        <v>1</v>
      </c>
      <c r="C62" s="17">
        <v>0</v>
      </c>
      <c r="D62" s="16">
        <v>2</v>
      </c>
      <c r="E62" s="15">
        <v>2</v>
      </c>
      <c r="F62" s="14">
        <v>1</v>
      </c>
      <c r="G62" s="15">
        <v>0</v>
      </c>
      <c r="H62" s="14">
        <v>2</v>
      </c>
      <c r="I62" s="15">
        <v>0</v>
      </c>
      <c r="J62" s="14">
        <v>0</v>
      </c>
      <c r="K62" s="15">
        <v>0</v>
      </c>
      <c r="L62" s="14">
        <v>0</v>
      </c>
      <c r="M62" s="15">
        <v>0</v>
      </c>
      <c r="N62" s="14">
        <v>1</v>
      </c>
      <c r="O62" s="15">
        <v>0</v>
      </c>
      <c r="P62" s="14">
        <v>1</v>
      </c>
      <c r="Q62" s="15">
        <v>0</v>
      </c>
      <c r="R62" s="14">
        <v>0</v>
      </c>
      <c r="S62" s="15">
        <v>0</v>
      </c>
      <c r="T62" s="14">
        <v>1</v>
      </c>
      <c r="U62" s="15">
        <v>1</v>
      </c>
      <c r="V62" s="14">
        <v>0</v>
      </c>
      <c r="W62" s="13">
        <v>0</v>
      </c>
      <c r="Y62" s="1">
        <f>SUM(D62)</f>
        <v>2</v>
      </c>
      <c r="Z62" s="1">
        <f>SUM(D62,F62)</f>
        <v>3</v>
      </c>
      <c r="AA62" s="1">
        <f>SUM(D62,F62,H62)</f>
        <v>5</v>
      </c>
      <c r="AB62" s="1">
        <f>SUM(D62,F62,H62,J62)</f>
        <v>5</v>
      </c>
      <c r="AC62" s="12">
        <f>SUM(D62,F62,H62,J62,L62)</f>
        <v>5</v>
      </c>
      <c r="AD62" s="1">
        <f>SUM(D62,F62,H62,J62,L62,N62)</f>
        <v>6</v>
      </c>
      <c r="AE62" s="1">
        <f>SUM(D62,F62,H62,J62,L62,N62,P62)</f>
        <v>7</v>
      </c>
      <c r="AF62" s="1">
        <f>SUM(D62,F62,H62,J62,L62,N62,P62,R62)</f>
        <v>7</v>
      </c>
      <c r="AG62" s="1">
        <f>SUM(D62,F62,H62,J62,L62,N62,P62,R62,T62)</f>
        <v>8</v>
      </c>
      <c r="AH62" s="11">
        <f>SUM(D62,F62,H62,J62,L62,N62,P62,R62,T62,V62)</f>
        <v>8</v>
      </c>
      <c r="AJ62" s="1">
        <f>SUM(E62)</f>
        <v>2</v>
      </c>
      <c r="AK62" s="1">
        <f>SUM(E62,G62)</f>
        <v>2</v>
      </c>
      <c r="AL62" s="1">
        <f>SUM(E62,G62,I62)</f>
        <v>2</v>
      </c>
      <c r="AM62" s="1">
        <f>SUM(E62,G62,I62,K62)</f>
        <v>2</v>
      </c>
      <c r="AN62" s="12">
        <f>SUM(E62,G62,I62,K62,M62)</f>
        <v>2</v>
      </c>
      <c r="AO62" s="1">
        <f>SUM(E62,G62,I62,K62,M62,O62)</f>
        <v>2</v>
      </c>
      <c r="AP62" s="1">
        <f>SUM(E62,G62,I62,K62,M62,O62,Q62)</f>
        <v>2</v>
      </c>
      <c r="AQ62" s="1">
        <f>SUM(E62,G62,I62,K62,M62,O62,Q62,S62)</f>
        <v>2</v>
      </c>
      <c r="AR62" s="1">
        <f>SUM(E62,G62,I62,K62,M62,O62,Q62,S62,U62)</f>
        <v>3</v>
      </c>
      <c r="AS62" s="11">
        <f>SUM(E62,G62,I62,K62,M62,O62,Q62,S62,U62,W62)</f>
        <v>3</v>
      </c>
      <c r="AU62" s="2">
        <f>IF(Y62,ROUND(AJ62/Y62,3),-0.0000001)</f>
        <v>1</v>
      </c>
      <c r="AV62" s="2">
        <f>IF(Z62,ROUND(AK62/Z62,3),-0.0000001)</f>
        <v>0.66700000000000004</v>
      </c>
      <c r="AW62" s="2">
        <f>IF(AA62,ROUND(AL62/AA62,3),-0.0000001)</f>
        <v>0.4</v>
      </c>
      <c r="AX62" s="2">
        <f>IF(AB62,ROUND(AM62/AB62,3),-0.0000001)</f>
        <v>0.4</v>
      </c>
      <c r="AY62" s="10">
        <f>IF(AC62,ROUND(AN62/AC62,3),-0.0000001)</f>
        <v>0.4</v>
      </c>
      <c r="AZ62" s="2">
        <f>IF(AD62,ROUND(AO62/AD62,3),-0.0000001)</f>
        <v>0.33300000000000002</v>
      </c>
      <c r="BA62" s="2">
        <f>IF(AE62,ROUND(AP62/AE62,3),-0.0000001)</f>
        <v>0.28599999999999998</v>
      </c>
      <c r="BB62" s="2">
        <f>IF(AF62,ROUND(AQ62/AF62,3),-0.0000001)</f>
        <v>0.28599999999999998</v>
      </c>
      <c r="BC62" s="2">
        <f>IF(AG62,ROUND(AR62/AG62,3),-0.0000001)</f>
        <v>0.375</v>
      </c>
      <c r="BD62" s="9">
        <f>IF(AH62,ROUND(AS62/AH62,3),-0.0000001)</f>
        <v>0.375</v>
      </c>
      <c r="BE62" s="19"/>
      <c r="BF62" s="8">
        <f>ROUND(AVERAGE(AU62:BD62,AU62:BD62),3)</f>
        <v>0.45200000000000001</v>
      </c>
      <c r="BG62" s="8">
        <f>ROUND(STDEV(AU62:BD62,AU62:BD62,3),4)</f>
        <v>0.59389999999999998</v>
      </c>
      <c r="BH62" s="7"/>
      <c r="BI62" s="7">
        <f>B62*AU62</f>
        <v>1</v>
      </c>
      <c r="BJ62" s="7">
        <f>B62*AV62</f>
        <v>0.66700000000000004</v>
      </c>
      <c r="BK62" s="7">
        <f>B62*AW62</f>
        <v>0.4</v>
      </c>
      <c r="BL62" s="7">
        <f>B62*AX62</f>
        <v>0.4</v>
      </c>
      <c r="BM62" s="40">
        <f>B62*AY62</f>
        <v>0.4</v>
      </c>
      <c r="BN62" s="7">
        <f>B62*AZ62</f>
        <v>0.33300000000000002</v>
      </c>
      <c r="BO62" s="7">
        <f>B62*BA62</f>
        <v>0.28599999999999998</v>
      </c>
      <c r="BP62" s="7">
        <f>B62*BB62</f>
        <v>0.28599999999999998</v>
      </c>
      <c r="BQ62" s="7">
        <f>B62*BC62</f>
        <v>0.375</v>
      </c>
      <c r="BR62" s="41">
        <f>B62*BD62</f>
        <v>0.375</v>
      </c>
      <c r="BS62" s="41">
        <f>ROUND(AVERAGE(BI62:BR62),4)</f>
        <v>0.45219999999999999</v>
      </c>
      <c r="BT62" s="41">
        <f>ROUND(STDEV(BI62:BR62,3),4)</f>
        <v>0.79600000000000004</v>
      </c>
      <c r="BU62" s="7"/>
      <c r="BV62" s="7">
        <f>BS62-BT62</f>
        <v>-0.34380000000000005</v>
      </c>
      <c r="BW62" s="7">
        <f>BS62+BT62</f>
        <v>1.2482</v>
      </c>
      <c r="BX62" s="7"/>
      <c r="BY62" s="6">
        <f>AU62-AV62</f>
        <v>0.33299999999999996</v>
      </c>
      <c r="BZ62" s="6">
        <f>AV62-AW62</f>
        <v>0.26700000000000002</v>
      </c>
      <c r="CA62" s="6">
        <f>AW62-AX62</f>
        <v>0</v>
      </c>
      <c r="CB62" s="6">
        <f>AX62-AY62</f>
        <v>0</v>
      </c>
      <c r="CC62" s="6">
        <f>AY62-AZ62</f>
        <v>6.7000000000000004E-2</v>
      </c>
      <c r="CD62" s="6">
        <f>AZ62-BA62</f>
        <v>4.7000000000000042E-2</v>
      </c>
      <c r="CE62" s="6">
        <f>BA62-BB62</f>
        <v>0</v>
      </c>
      <c r="CF62" s="6">
        <f>BB62-BC62</f>
        <v>-8.9000000000000024E-2</v>
      </c>
      <c r="CG62" s="6">
        <f>BC62-BD62</f>
        <v>0</v>
      </c>
      <c r="CH62" s="5">
        <f>ROUND(AVERAGE(BY62:CG62),4)</f>
        <v>6.9400000000000003E-2</v>
      </c>
      <c r="CI62" s="5">
        <f>ROUND(STDEV(BY62:CG62,3),4)</f>
        <v>0.93589999999999995</v>
      </c>
      <c r="CJ62" s="4"/>
      <c r="CK62" s="3">
        <f>AU62-AY62</f>
        <v>0.6</v>
      </c>
      <c r="CL62" s="2">
        <f>AY62-BD62</f>
        <v>2.5000000000000022E-2</v>
      </c>
      <c r="CM62" s="3">
        <f>AY62-BF62</f>
        <v>-5.1999999999999991E-2</v>
      </c>
      <c r="CN62" s="2">
        <f>BD62-BF62</f>
        <v>-7.7000000000000013E-2</v>
      </c>
      <c r="CO62" s="2">
        <f>CM62-CN62</f>
        <v>2.5000000000000022E-2</v>
      </c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5200</v>
      </c>
      <c r="B63" s="24">
        <v>3</v>
      </c>
      <c r="C63" s="24">
        <v>0</v>
      </c>
      <c r="D63" s="23">
        <v>1</v>
      </c>
      <c r="E63" s="22">
        <v>0</v>
      </c>
      <c r="F63" s="21">
        <v>6</v>
      </c>
      <c r="G63" s="22">
        <v>1</v>
      </c>
      <c r="H63" s="21">
        <v>3</v>
      </c>
      <c r="I63" s="22">
        <v>1</v>
      </c>
      <c r="J63" s="21">
        <v>3</v>
      </c>
      <c r="K63" s="22">
        <v>0</v>
      </c>
      <c r="L63" s="21">
        <v>4</v>
      </c>
      <c r="M63" s="22">
        <v>0</v>
      </c>
      <c r="N63" s="21">
        <v>4</v>
      </c>
      <c r="O63" s="22">
        <v>1</v>
      </c>
      <c r="P63" s="21">
        <v>4</v>
      </c>
      <c r="Q63" s="22">
        <v>2</v>
      </c>
      <c r="R63" s="21">
        <v>5</v>
      </c>
      <c r="S63" s="22">
        <v>0</v>
      </c>
      <c r="T63" s="21">
        <v>4</v>
      </c>
      <c r="U63" s="22">
        <v>1</v>
      </c>
      <c r="V63" s="21">
        <v>3</v>
      </c>
      <c r="W63" s="20">
        <v>0</v>
      </c>
      <c r="Y63" s="1">
        <f>SUM(D63)</f>
        <v>1</v>
      </c>
      <c r="Z63" s="1">
        <f>SUM(D63,F63)</f>
        <v>7</v>
      </c>
      <c r="AA63" s="1">
        <f>SUM(D63,F63,H63)</f>
        <v>10</v>
      </c>
      <c r="AB63" s="1">
        <f>SUM(D63,F63,H63,J63)</f>
        <v>13</v>
      </c>
      <c r="AC63" s="12">
        <f>SUM(D63,F63,H63,J63,L63)</f>
        <v>17</v>
      </c>
      <c r="AD63" s="1">
        <f>SUM(D63,F63,H63,J63,L63,N63)</f>
        <v>21</v>
      </c>
      <c r="AE63" s="1">
        <f>SUM(D63,F63,H63,J63,L63,N63,P63)</f>
        <v>25</v>
      </c>
      <c r="AF63" s="1">
        <f>SUM(D63,F63,H63,J63,L63,N63,P63,R63)</f>
        <v>30</v>
      </c>
      <c r="AG63" s="1">
        <f>SUM(D63,F63,H63,J63,L63,N63,P63,R63,T63)</f>
        <v>34</v>
      </c>
      <c r="AH63" s="11">
        <f>SUM(D63,F63,H63,J63,L63,N63,P63,R63,T63,V63)</f>
        <v>37</v>
      </c>
      <c r="AJ63" s="1">
        <f>SUM(E63)</f>
        <v>0</v>
      </c>
      <c r="AK63" s="1">
        <f>SUM(E63,G63)</f>
        <v>1</v>
      </c>
      <c r="AL63" s="1">
        <f>SUM(E63,G63,I63)</f>
        <v>2</v>
      </c>
      <c r="AM63" s="1">
        <f>SUM(E63,G63,I63,K63)</f>
        <v>2</v>
      </c>
      <c r="AN63" s="12">
        <f>SUM(E63,G63,I63,K63,M63)</f>
        <v>2</v>
      </c>
      <c r="AO63" s="1">
        <f>SUM(E63,G63,I63,K63,M63,O63)</f>
        <v>3</v>
      </c>
      <c r="AP63" s="1">
        <f>SUM(E63,G63,I63,K63,M63,O63,Q63)</f>
        <v>5</v>
      </c>
      <c r="AQ63" s="1">
        <f>SUM(E63,G63,I63,K63,M63,O63,Q63,S63)</f>
        <v>5</v>
      </c>
      <c r="AR63" s="1">
        <f>SUM(E63,G63,I63,K63,M63,O63,Q63,S63,U63)</f>
        <v>6</v>
      </c>
      <c r="AS63" s="11">
        <f>SUM(E63,G63,I63,K63,M63,O63,Q63,S63,U63,W63)</f>
        <v>6</v>
      </c>
      <c r="AU63" s="2">
        <f>IF(Y63,ROUND(AJ63/Y63,3),-0.0000001)</f>
        <v>0</v>
      </c>
      <c r="AV63" s="2">
        <f>IF(Z63,ROUND(AK63/Z63,3),-0.0000001)</f>
        <v>0.14299999999999999</v>
      </c>
      <c r="AW63" s="2">
        <f>IF(AA63,ROUND(AL63/AA63,3),-0.0000001)</f>
        <v>0.2</v>
      </c>
      <c r="AX63" s="2">
        <f>IF(AB63,ROUND(AM63/AB63,3),-0.0000001)</f>
        <v>0.154</v>
      </c>
      <c r="AY63" s="10">
        <f>IF(AC63,ROUND(AN63/AC63,3),-0.0000001)</f>
        <v>0.11799999999999999</v>
      </c>
      <c r="AZ63" s="2">
        <f>IF(AD63,ROUND(AO63/AD63,3),-0.0000001)</f>
        <v>0.14299999999999999</v>
      </c>
      <c r="BA63" s="2">
        <f>IF(AE63,ROUND(AP63/AE63,3),-0.0000001)</f>
        <v>0.2</v>
      </c>
      <c r="BB63" s="2">
        <f>IF(AF63,ROUND(AQ63/AF63,3),-0.0000001)</f>
        <v>0.16700000000000001</v>
      </c>
      <c r="BC63" s="2">
        <f>IF(AG63,ROUND(AR63/AG63,3),-0.0000001)</f>
        <v>0.17599999999999999</v>
      </c>
      <c r="BD63" s="9">
        <f>IF(AH63,ROUND(AS63/AH63,3),-0.0000001)</f>
        <v>0.16200000000000001</v>
      </c>
      <c r="BE63" s="19"/>
      <c r="BF63" s="8">
        <f>ROUND(AVERAGE(AU63:BD63,AU63:BD63),3)</f>
        <v>0.14599999999999999</v>
      </c>
      <c r="BG63" s="8">
        <f>ROUND(STDEV(AU63:BD63,AU63:BD63,3),4)</f>
        <v>0.62509999999999999</v>
      </c>
      <c r="BH63" s="7"/>
      <c r="BI63" s="7">
        <f>B63*AU63</f>
        <v>0</v>
      </c>
      <c r="BJ63" s="7">
        <f>B63*AV63</f>
        <v>0.42899999999999994</v>
      </c>
      <c r="BK63" s="7">
        <f>B63*AW63</f>
        <v>0.60000000000000009</v>
      </c>
      <c r="BL63" s="7">
        <f>B63*AX63</f>
        <v>0.46199999999999997</v>
      </c>
      <c r="BM63" s="40">
        <f>B63*AY63</f>
        <v>0.35399999999999998</v>
      </c>
      <c r="BN63" s="7">
        <f>B63*AZ63</f>
        <v>0.42899999999999994</v>
      </c>
      <c r="BO63" s="7">
        <f>B63*BA63</f>
        <v>0.60000000000000009</v>
      </c>
      <c r="BP63" s="7">
        <f>B63*BB63</f>
        <v>0.501</v>
      </c>
      <c r="BQ63" s="7">
        <f>B63*BC63</f>
        <v>0.52800000000000002</v>
      </c>
      <c r="BR63" s="41">
        <f>B63*BD63</f>
        <v>0.48599999999999999</v>
      </c>
      <c r="BS63" s="41">
        <f>ROUND(AVERAGE(BI63:BR63),4)</f>
        <v>0.43890000000000001</v>
      </c>
      <c r="BT63" s="41">
        <f>ROUND(STDEV(BI63:BR63,3),4)</f>
        <v>0.7893</v>
      </c>
      <c r="BU63" s="7"/>
      <c r="BV63" s="7">
        <f>BS63-BT63</f>
        <v>-0.35039999999999999</v>
      </c>
      <c r="BW63" s="7">
        <f>BS63+BT63</f>
        <v>1.2282</v>
      </c>
      <c r="BX63" s="7"/>
      <c r="BY63" s="6">
        <f>AU63-AV63</f>
        <v>-0.14299999999999999</v>
      </c>
      <c r="BZ63" s="6">
        <f>AV63-AW63</f>
        <v>-5.7000000000000023E-2</v>
      </c>
      <c r="CA63" s="6">
        <f>AW63-AX63</f>
        <v>4.6000000000000013E-2</v>
      </c>
      <c r="CB63" s="6">
        <f>AX63-AY63</f>
        <v>3.6000000000000004E-2</v>
      </c>
      <c r="CC63" s="6">
        <f>AY63-AZ63</f>
        <v>-2.4999999999999994E-2</v>
      </c>
      <c r="CD63" s="6">
        <f>AZ63-BA63</f>
        <v>-5.7000000000000023E-2</v>
      </c>
      <c r="CE63" s="6">
        <f>BA63-BB63</f>
        <v>3.3000000000000002E-2</v>
      </c>
      <c r="CF63" s="6">
        <f>BB63-BC63</f>
        <v>-8.9999999999999802E-3</v>
      </c>
      <c r="CG63" s="6">
        <f>BC63-BD63</f>
        <v>1.3999999999999985E-2</v>
      </c>
      <c r="CH63" s="5">
        <f>ROUND(AVERAGE(BY63:CG63),4)</f>
        <v>-1.7999999999999999E-2</v>
      </c>
      <c r="CI63" s="5">
        <f>ROUND(STDEV(BY63:CG63,3),4)</f>
        <v>0.95609999999999995</v>
      </c>
      <c r="CJ63" s="4"/>
      <c r="CK63" s="3">
        <f>AU63-AY63</f>
        <v>-0.11799999999999999</v>
      </c>
      <c r="CL63" s="2">
        <f>AY63-BD63</f>
        <v>-4.4000000000000011E-2</v>
      </c>
      <c r="CM63" s="3">
        <f>AY63-BF63</f>
        <v>-2.7999999999999997E-2</v>
      </c>
      <c r="CN63" s="2">
        <f>BD63-BF63</f>
        <v>1.6000000000000014E-2</v>
      </c>
      <c r="CO63" s="2">
        <f>CM63-CN63</f>
        <v>-4.4000000000000011E-2</v>
      </c>
      <c r="CP63" s="2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32</v>
      </c>
      <c r="B64" s="17">
        <v>1</v>
      </c>
      <c r="C64" s="17">
        <v>0</v>
      </c>
      <c r="D64" s="16">
        <v>1</v>
      </c>
      <c r="E64" s="15">
        <v>1</v>
      </c>
      <c r="F64" s="14">
        <v>4</v>
      </c>
      <c r="G64" s="15">
        <v>3</v>
      </c>
      <c r="H64" s="14">
        <v>3</v>
      </c>
      <c r="I64" s="15">
        <v>0</v>
      </c>
      <c r="J64" s="14">
        <v>2</v>
      </c>
      <c r="K64" s="15">
        <v>0</v>
      </c>
      <c r="L64" s="14">
        <v>3</v>
      </c>
      <c r="M64" s="15">
        <v>0</v>
      </c>
      <c r="N64" s="14">
        <v>2</v>
      </c>
      <c r="O64" s="15">
        <v>0</v>
      </c>
      <c r="P64" s="14">
        <v>1</v>
      </c>
      <c r="Q64" s="15">
        <v>1</v>
      </c>
      <c r="R64" s="14">
        <v>2</v>
      </c>
      <c r="S64" s="15">
        <v>0</v>
      </c>
      <c r="T64" s="14">
        <v>4</v>
      </c>
      <c r="U64" s="15">
        <v>0</v>
      </c>
      <c r="V64" s="14">
        <v>1</v>
      </c>
      <c r="W64" s="13">
        <v>0</v>
      </c>
      <c r="Y64" s="1">
        <f>SUM(D64)</f>
        <v>1</v>
      </c>
      <c r="Z64" s="1">
        <f>SUM(D64,F64)</f>
        <v>5</v>
      </c>
      <c r="AA64" s="1">
        <f>SUM(D64,F64,H64)</f>
        <v>8</v>
      </c>
      <c r="AB64" s="1">
        <f>SUM(D64,F64,H64,J64)</f>
        <v>10</v>
      </c>
      <c r="AC64" s="12">
        <f>SUM(D64,F64,H64,J64,L64)</f>
        <v>13</v>
      </c>
      <c r="AD64" s="1">
        <f>SUM(D64,F64,H64,J64,L64,N64)</f>
        <v>15</v>
      </c>
      <c r="AE64" s="1">
        <f>SUM(D64,F64,H64,J64,L64,N64,P64)</f>
        <v>16</v>
      </c>
      <c r="AF64" s="1">
        <f>SUM(D64,F64,H64,J64,L64,N64,P64,R64)</f>
        <v>18</v>
      </c>
      <c r="AG64" s="1">
        <f>SUM(D64,F64,H64,J64,L64,N64,P64,R64,T64)</f>
        <v>22</v>
      </c>
      <c r="AH64" s="11">
        <f>SUM(D64,F64,H64,J64,L64,N64,P64,R64,T64,V64)</f>
        <v>23</v>
      </c>
      <c r="AJ64" s="1">
        <f>SUM(E64)</f>
        <v>1</v>
      </c>
      <c r="AK64" s="1">
        <f>SUM(E64,G64)</f>
        <v>4</v>
      </c>
      <c r="AL64" s="1">
        <f>SUM(E64,G64,I64)</f>
        <v>4</v>
      </c>
      <c r="AM64" s="1">
        <f>SUM(E64,G64,I64,K64)</f>
        <v>4</v>
      </c>
      <c r="AN64" s="12">
        <f>SUM(E64,G64,I64,K64,M64)</f>
        <v>4</v>
      </c>
      <c r="AO64" s="1">
        <f>SUM(E64,G64,I64,K64,M64,O64)</f>
        <v>4</v>
      </c>
      <c r="AP64" s="1">
        <f>SUM(E64,G64,I64,K64,M64,O64,Q64)</f>
        <v>5</v>
      </c>
      <c r="AQ64" s="1">
        <f>SUM(E64,G64,I64,K64,M64,O64,Q64,S64)</f>
        <v>5</v>
      </c>
      <c r="AR64" s="1">
        <f>SUM(E64,G64,I64,K64,M64,O64,Q64,S64,U64)</f>
        <v>5</v>
      </c>
      <c r="AS64" s="11">
        <f>SUM(E64,G64,I64,K64,M64,O64,Q64,S64,U64,W64)</f>
        <v>5</v>
      </c>
      <c r="AU64" s="2">
        <f>IF(Y64,ROUND(AJ64/Y64,3),-0.0000001)</f>
        <v>1</v>
      </c>
      <c r="AV64" s="2">
        <f>IF(Z64,ROUND(AK64/Z64,3),-0.0000001)</f>
        <v>0.8</v>
      </c>
      <c r="AW64" s="2">
        <f>IF(AA64,ROUND(AL64/AA64,3),-0.0000001)</f>
        <v>0.5</v>
      </c>
      <c r="AX64" s="2">
        <f>IF(AB64,ROUND(AM64/AB64,3),-0.0000001)</f>
        <v>0.4</v>
      </c>
      <c r="AY64" s="10">
        <f>IF(AC64,ROUND(AN64/AC64,3),-0.0000001)</f>
        <v>0.308</v>
      </c>
      <c r="AZ64" s="2">
        <f>IF(AD64,ROUND(AO64/AD64,3),-0.0000001)</f>
        <v>0.26700000000000002</v>
      </c>
      <c r="BA64" s="2">
        <f>IF(AE64,ROUND(AP64/AE64,3),-0.0000001)</f>
        <v>0.313</v>
      </c>
      <c r="BB64" s="2">
        <f>IF(AF64,ROUND(AQ64/AF64,3),-0.0000001)</f>
        <v>0.27800000000000002</v>
      </c>
      <c r="BC64" s="2">
        <f>IF(AG64,ROUND(AR64/AG64,3),-0.0000001)</f>
        <v>0.22700000000000001</v>
      </c>
      <c r="BD64" s="9">
        <f>IF(AH64,ROUND(AS64/AH64,3),-0.0000001)</f>
        <v>0.217</v>
      </c>
      <c r="BE64" s="19"/>
      <c r="BF64" s="8">
        <f>ROUND(AVERAGE(AU64:BD64,AU64:BD64),3)</f>
        <v>0.43099999999999999</v>
      </c>
      <c r="BG64" s="8">
        <f>ROUND(STDEV(AU64:BD64,AU64:BD64,3),4)</f>
        <v>0.61439999999999995</v>
      </c>
      <c r="BH64" s="7"/>
      <c r="BI64" s="7">
        <f>B64*AU64</f>
        <v>1</v>
      </c>
      <c r="BJ64" s="7">
        <f>B64*AV64</f>
        <v>0.8</v>
      </c>
      <c r="BK64" s="7">
        <f>B64*AW64</f>
        <v>0.5</v>
      </c>
      <c r="BL64" s="7">
        <f>B64*AX64</f>
        <v>0.4</v>
      </c>
      <c r="BM64" s="40">
        <f>B64*AY64</f>
        <v>0.308</v>
      </c>
      <c r="BN64" s="7">
        <f>B64*AZ64</f>
        <v>0.26700000000000002</v>
      </c>
      <c r="BO64" s="7">
        <f>B64*BA64</f>
        <v>0.313</v>
      </c>
      <c r="BP64" s="7">
        <f>B64*BB64</f>
        <v>0.27800000000000002</v>
      </c>
      <c r="BQ64" s="7">
        <f>B64*BC64</f>
        <v>0.22700000000000001</v>
      </c>
      <c r="BR64" s="41">
        <f>B64*BD64</f>
        <v>0.217</v>
      </c>
      <c r="BS64" s="41">
        <f>ROUND(AVERAGE(BI64:BR64),4)</f>
        <v>0.43099999999999999</v>
      </c>
      <c r="BT64" s="41">
        <f>ROUND(STDEV(BI64:BR64,3),4)</f>
        <v>0.81440000000000001</v>
      </c>
      <c r="BU64" s="7"/>
      <c r="BV64" s="7">
        <f>BS64-BT64</f>
        <v>-0.38340000000000002</v>
      </c>
      <c r="BW64" s="7">
        <f>BS64+BT64</f>
        <v>1.2454000000000001</v>
      </c>
      <c r="BX64" s="7"/>
      <c r="BY64" s="6">
        <f>AU64-AV64</f>
        <v>0.19999999999999996</v>
      </c>
      <c r="BZ64" s="6">
        <f>AV64-AW64</f>
        <v>0.30000000000000004</v>
      </c>
      <c r="CA64" s="6">
        <f>AW64-AX64</f>
        <v>9.9999999999999978E-2</v>
      </c>
      <c r="CB64" s="6">
        <f>AX64-AY64</f>
        <v>9.2000000000000026E-2</v>
      </c>
      <c r="CC64" s="6">
        <f>AY64-AZ64</f>
        <v>4.0999999999999981E-2</v>
      </c>
      <c r="CD64" s="6">
        <f>AZ64-BA64</f>
        <v>-4.5999999999999985E-2</v>
      </c>
      <c r="CE64" s="6">
        <f>BA64-BB64</f>
        <v>3.4999999999999976E-2</v>
      </c>
      <c r="CF64" s="6">
        <f>BB64-BC64</f>
        <v>5.1000000000000018E-2</v>
      </c>
      <c r="CG64" s="6">
        <f>BC64-BD64</f>
        <v>1.0000000000000009E-2</v>
      </c>
      <c r="CH64" s="5">
        <f>ROUND(AVERAGE(BY64:CG64),4)</f>
        <v>8.6999999999999994E-2</v>
      </c>
      <c r="CI64" s="5">
        <f>ROUND(STDEV(BY64:CG64,3),4)</f>
        <v>0.92649999999999999</v>
      </c>
      <c r="CJ64" s="4"/>
      <c r="CK64" s="3">
        <f>AU64-AY64</f>
        <v>0.69199999999999995</v>
      </c>
      <c r="CL64" s="2">
        <f>AY64-BD64</f>
        <v>9.0999999999999998E-2</v>
      </c>
      <c r="CM64" s="3">
        <f>AY64-BF64</f>
        <v>-0.123</v>
      </c>
      <c r="CN64" s="2">
        <f>BD64-BF64</f>
        <v>-0.214</v>
      </c>
      <c r="CO64" s="2">
        <f>CM64-CN64</f>
        <v>9.0999999999999998E-2</v>
      </c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2201</v>
      </c>
      <c r="B65" s="17">
        <v>8</v>
      </c>
      <c r="C65" s="17">
        <v>2</v>
      </c>
      <c r="D65" s="16">
        <v>12</v>
      </c>
      <c r="E65" s="15">
        <v>0</v>
      </c>
      <c r="F65" s="14">
        <v>3</v>
      </c>
      <c r="G65" s="15">
        <v>0</v>
      </c>
      <c r="H65" s="14">
        <v>7</v>
      </c>
      <c r="I65" s="15">
        <v>0</v>
      </c>
      <c r="J65" s="14">
        <v>5</v>
      </c>
      <c r="K65" s="15">
        <v>1</v>
      </c>
      <c r="L65" s="14">
        <v>7</v>
      </c>
      <c r="M65" s="15">
        <v>1</v>
      </c>
      <c r="N65" s="14">
        <v>4</v>
      </c>
      <c r="O65" s="15">
        <v>1</v>
      </c>
      <c r="P65" s="14">
        <v>5</v>
      </c>
      <c r="Q65" s="15">
        <v>1</v>
      </c>
      <c r="R65" s="14">
        <v>2</v>
      </c>
      <c r="S65" s="15">
        <v>0</v>
      </c>
      <c r="T65" s="14">
        <v>4</v>
      </c>
      <c r="U65" s="15">
        <v>0</v>
      </c>
      <c r="V65" s="14">
        <v>6</v>
      </c>
      <c r="W65" s="13">
        <v>1</v>
      </c>
      <c r="Y65" s="1">
        <f>SUM(D65)</f>
        <v>12</v>
      </c>
      <c r="Z65" s="1">
        <f>SUM(D65,F65)</f>
        <v>15</v>
      </c>
      <c r="AA65" s="1">
        <f>SUM(D65,F65,H65)</f>
        <v>22</v>
      </c>
      <c r="AB65" s="1">
        <f>SUM(D65,F65,H65,J65)</f>
        <v>27</v>
      </c>
      <c r="AC65" s="12">
        <f>SUM(D65,F65,H65,J65,L65)</f>
        <v>34</v>
      </c>
      <c r="AD65" s="1">
        <f>SUM(D65,F65,H65,J65,L65,N65)</f>
        <v>38</v>
      </c>
      <c r="AE65" s="1">
        <f>SUM(D65,F65,H65,J65,L65,N65,P65)</f>
        <v>43</v>
      </c>
      <c r="AF65" s="1">
        <f>SUM(D65,F65,H65,J65,L65,N65,P65,R65)</f>
        <v>45</v>
      </c>
      <c r="AG65" s="1">
        <f>SUM(D65,F65,H65,J65,L65,N65,P65,R65,T65)</f>
        <v>49</v>
      </c>
      <c r="AH65" s="11">
        <f>SUM(D65,F65,H65,J65,L65,N65,P65,R65,T65,V65)</f>
        <v>55</v>
      </c>
      <c r="AJ65" s="1">
        <f>SUM(E65)</f>
        <v>0</v>
      </c>
      <c r="AK65" s="1">
        <f>SUM(E65,G65)</f>
        <v>0</v>
      </c>
      <c r="AL65" s="1">
        <f>SUM(E65,G65,I65)</f>
        <v>0</v>
      </c>
      <c r="AM65" s="1">
        <f>SUM(E65,G65,I65,K65)</f>
        <v>1</v>
      </c>
      <c r="AN65" s="12">
        <f>SUM(E65,G65,I65,K65,M65)</f>
        <v>2</v>
      </c>
      <c r="AO65" s="1">
        <f>SUM(E65,G65,I65,K65,M65,O65)</f>
        <v>3</v>
      </c>
      <c r="AP65" s="1">
        <f>SUM(E65,G65,I65,K65,M65,O65,Q65)</f>
        <v>4</v>
      </c>
      <c r="AQ65" s="1">
        <f>SUM(E65,G65,I65,K65,M65,O65,Q65,S65)</f>
        <v>4</v>
      </c>
      <c r="AR65" s="1">
        <f>SUM(E65,G65,I65,K65,M65,O65,Q65,S65,U65)</f>
        <v>4</v>
      </c>
      <c r="AS65" s="11">
        <f>SUM(E65,G65,I65,K65,M65,O65,Q65,S65,U65,W65)</f>
        <v>5</v>
      </c>
      <c r="AU65" s="2">
        <f>IF(Y65,ROUND(AJ65/Y65,3),-0.0000001)</f>
        <v>0</v>
      </c>
      <c r="AV65" s="2">
        <f>IF(Z65,ROUND(AK65/Z65,3),-0.0000001)</f>
        <v>0</v>
      </c>
      <c r="AW65" s="2">
        <f>IF(AA65,ROUND(AL65/AA65,3),-0.0000001)</f>
        <v>0</v>
      </c>
      <c r="AX65" s="2">
        <f>IF(AB65,ROUND(AM65/AB65,3),-0.0000001)</f>
        <v>3.6999999999999998E-2</v>
      </c>
      <c r="AY65" s="10">
        <f>IF(AC65,ROUND(AN65/AC65,3),-0.0000001)</f>
        <v>5.8999999999999997E-2</v>
      </c>
      <c r="AZ65" s="2">
        <f>IF(AD65,ROUND(AO65/AD65,3),-0.0000001)</f>
        <v>7.9000000000000001E-2</v>
      </c>
      <c r="BA65" s="2">
        <f>IF(AE65,ROUND(AP65/AE65,3),-0.0000001)</f>
        <v>9.2999999999999999E-2</v>
      </c>
      <c r="BB65" s="2">
        <f>IF(AF65,ROUND(AQ65/AF65,3),-0.0000001)</f>
        <v>8.8999999999999996E-2</v>
      </c>
      <c r="BC65" s="2">
        <f>IF(AG65,ROUND(AR65/AG65,3),-0.0000001)</f>
        <v>8.2000000000000003E-2</v>
      </c>
      <c r="BD65" s="9">
        <f>IF(AH65,ROUND(AS65/AH65,3),-0.0000001)</f>
        <v>9.0999999999999998E-2</v>
      </c>
      <c r="BE65" s="19"/>
      <c r="BF65" s="8">
        <f>ROUND(AVERAGE(AU65:BD65,AU65:BD65),3)</f>
        <v>5.2999999999999999E-2</v>
      </c>
      <c r="BG65" s="8">
        <f>ROUND(STDEV(AU65:BD65,AU65:BD65,3),4)</f>
        <v>0.64419999999999999</v>
      </c>
      <c r="BH65" s="7"/>
      <c r="BI65" s="7">
        <f>B65*AU65</f>
        <v>0</v>
      </c>
      <c r="BJ65" s="7">
        <f>B65*AV65</f>
        <v>0</v>
      </c>
      <c r="BK65" s="7">
        <f>B65*AW65</f>
        <v>0</v>
      </c>
      <c r="BL65" s="7">
        <f>B65*AX65</f>
        <v>0.29599999999999999</v>
      </c>
      <c r="BM65" s="40">
        <f>B65*AY65</f>
        <v>0.47199999999999998</v>
      </c>
      <c r="BN65" s="7">
        <f>B65*AZ65</f>
        <v>0.63200000000000001</v>
      </c>
      <c r="BO65" s="7">
        <f>B65*BA65</f>
        <v>0.74399999999999999</v>
      </c>
      <c r="BP65" s="7">
        <f>B65*BB65</f>
        <v>0.71199999999999997</v>
      </c>
      <c r="BQ65" s="7">
        <f>B65*BC65</f>
        <v>0.65600000000000003</v>
      </c>
      <c r="BR65" s="41">
        <f>B65*BD65</f>
        <v>0.72799999999999998</v>
      </c>
      <c r="BS65" s="41">
        <f>ROUND(AVERAGE(BI65:BR65),4)</f>
        <v>0.42399999999999999</v>
      </c>
      <c r="BT65" s="41">
        <f>ROUND(STDEV(BI65:BR65,3),4)</f>
        <v>0.83460000000000001</v>
      </c>
      <c r="BU65" s="7"/>
      <c r="BV65" s="7">
        <f>BS65-BT65</f>
        <v>-0.41060000000000002</v>
      </c>
      <c r="BW65" s="7">
        <f>BS65+BT65</f>
        <v>1.2585999999999999</v>
      </c>
      <c r="BX65" s="7"/>
      <c r="BY65" s="6">
        <f>AU65-AV65</f>
        <v>0</v>
      </c>
      <c r="BZ65" s="6">
        <f>AV65-AW65</f>
        <v>0</v>
      </c>
      <c r="CA65" s="6">
        <f>AW65-AX65</f>
        <v>-3.6999999999999998E-2</v>
      </c>
      <c r="CB65" s="6">
        <f>AX65-AY65</f>
        <v>-2.1999999999999999E-2</v>
      </c>
      <c r="CC65" s="6">
        <f>AY65-AZ65</f>
        <v>-2.0000000000000004E-2</v>
      </c>
      <c r="CD65" s="6">
        <f>AZ65-BA65</f>
        <v>-1.3999999999999999E-2</v>
      </c>
      <c r="CE65" s="6">
        <f>BA65-BB65</f>
        <v>4.0000000000000036E-3</v>
      </c>
      <c r="CF65" s="6">
        <f>BB65-BC65</f>
        <v>6.9999999999999923E-3</v>
      </c>
      <c r="CG65" s="6">
        <f>BC65-BD65</f>
        <v>-8.9999999999999941E-3</v>
      </c>
      <c r="CH65" s="5">
        <f>ROUND(AVERAGE(BY65:CG65),4)</f>
        <v>-1.01E-2</v>
      </c>
      <c r="CI65" s="5">
        <f>ROUND(STDEV(BY65:CG65,3),4)</f>
        <v>0.95199999999999996</v>
      </c>
      <c r="CJ65" s="4"/>
      <c r="CK65" s="3">
        <f>AU65-AY65</f>
        <v>-5.8999999999999997E-2</v>
      </c>
      <c r="CL65" s="2">
        <f>AY65-BD65</f>
        <v>-3.2000000000000001E-2</v>
      </c>
      <c r="CM65" s="3">
        <f>AY65-BF65</f>
        <v>5.9999999999999984E-3</v>
      </c>
      <c r="CN65" s="2">
        <f>BD65-BF65</f>
        <v>3.7999999999999999E-2</v>
      </c>
      <c r="CO65" s="2">
        <f>CM65-CN65</f>
        <v>-3.2000000000000001E-2</v>
      </c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3202</v>
      </c>
      <c r="B66" s="24">
        <v>7</v>
      </c>
      <c r="C66" s="24">
        <v>1</v>
      </c>
      <c r="D66" s="23">
        <v>6</v>
      </c>
      <c r="E66" s="22">
        <v>0</v>
      </c>
      <c r="F66" s="21">
        <v>9</v>
      </c>
      <c r="G66" s="22">
        <v>0</v>
      </c>
      <c r="H66" s="21">
        <v>6</v>
      </c>
      <c r="I66" s="22">
        <v>1</v>
      </c>
      <c r="J66" s="21">
        <v>10</v>
      </c>
      <c r="K66" s="22">
        <v>0</v>
      </c>
      <c r="L66" s="21">
        <v>8</v>
      </c>
      <c r="M66" s="22">
        <v>0</v>
      </c>
      <c r="N66" s="21">
        <v>8</v>
      </c>
      <c r="O66" s="22">
        <v>1</v>
      </c>
      <c r="P66" s="21">
        <v>12</v>
      </c>
      <c r="Q66" s="22">
        <v>4</v>
      </c>
      <c r="R66" s="21">
        <v>6</v>
      </c>
      <c r="S66" s="22">
        <v>1</v>
      </c>
      <c r="T66" s="21">
        <v>4</v>
      </c>
      <c r="U66" s="22">
        <v>0</v>
      </c>
      <c r="V66" s="21">
        <v>9</v>
      </c>
      <c r="W66" s="20">
        <v>3</v>
      </c>
      <c r="Y66" s="1">
        <f>SUM(D66)</f>
        <v>6</v>
      </c>
      <c r="Z66" s="1">
        <f>SUM(D66,F66)</f>
        <v>15</v>
      </c>
      <c r="AA66" s="1">
        <f>SUM(D66,F66,H66)</f>
        <v>21</v>
      </c>
      <c r="AB66" s="1">
        <f>SUM(D66,F66,H66,J66)</f>
        <v>31</v>
      </c>
      <c r="AC66" s="12">
        <f>SUM(D66,F66,H66,J66,L66)</f>
        <v>39</v>
      </c>
      <c r="AD66" s="1">
        <f>SUM(D66,F66,H66,J66,L66,N66)</f>
        <v>47</v>
      </c>
      <c r="AE66" s="1">
        <f>SUM(D66,F66,H66,J66,L66,N66,P66)</f>
        <v>59</v>
      </c>
      <c r="AF66" s="1">
        <f>SUM(D66,F66,H66,J66,L66,N66,P66,R66)</f>
        <v>65</v>
      </c>
      <c r="AG66" s="1">
        <f>SUM(D66,F66,H66,J66,L66,N66,P66,R66,T66)</f>
        <v>69</v>
      </c>
      <c r="AH66" s="11">
        <f>SUM(D66,F66,H66,J66,L66,N66,P66,R66,T66,V66)</f>
        <v>78</v>
      </c>
      <c r="AJ66" s="1">
        <f>SUM(E66)</f>
        <v>0</v>
      </c>
      <c r="AK66" s="1">
        <f>SUM(E66,G66)</f>
        <v>0</v>
      </c>
      <c r="AL66" s="1">
        <f>SUM(E66,G66,I66)</f>
        <v>1</v>
      </c>
      <c r="AM66" s="1">
        <f>SUM(E66,G66,I66,K66)</f>
        <v>1</v>
      </c>
      <c r="AN66" s="12">
        <f>SUM(E66,G66,I66,K66,M66)</f>
        <v>1</v>
      </c>
      <c r="AO66" s="1">
        <f>SUM(E66,G66,I66,K66,M66,O66)</f>
        <v>2</v>
      </c>
      <c r="AP66" s="1">
        <f>SUM(E66,G66,I66,K66,M66,O66,Q66)</f>
        <v>6</v>
      </c>
      <c r="AQ66" s="1">
        <f>SUM(E66,G66,I66,K66,M66,O66,Q66,S66)</f>
        <v>7</v>
      </c>
      <c r="AR66" s="1">
        <f>SUM(E66,G66,I66,K66,M66,O66,Q66,S66,U66)</f>
        <v>7</v>
      </c>
      <c r="AS66" s="11">
        <f>SUM(E66,G66,I66,K66,M66,O66,Q66,S66,U66,W66)</f>
        <v>10</v>
      </c>
      <c r="AU66" s="2">
        <f>IF(Y66,ROUND(AJ66/Y66,3),-0.0000001)</f>
        <v>0</v>
      </c>
      <c r="AV66" s="2">
        <f>IF(Z66,ROUND(AK66/Z66,3),-0.0000001)</f>
        <v>0</v>
      </c>
      <c r="AW66" s="2">
        <f>IF(AA66,ROUND(AL66/AA66,3),-0.0000001)</f>
        <v>4.8000000000000001E-2</v>
      </c>
      <c r="AX66" s="2">
        <f>IF(AB66,ROUND(AM66/AB66,3),-0.0000001)</f>
        <v>3.2000000000000001E-2</v>
      </c>
      <c r="AY66" s="10">
        <f>IF(AC66,ROUND(AN66/AC66,3),-0.0000001)</f>
        <v>2.5999999999999999E-2</v>
      </c>
      <c r="AZ66" s="2">
        <f>IF(AD66,ROUND(AO66/AD66,3),-0.0000001)</f>
        <v>4.2999999999999997E-2</v>
      </c>
      <c r="BA66" s="2">
        <f>IF(AE66,ROUND(AP66/AE66,3),-0.0000001)</f>
        <v>0.10199999999999999</v>
      </c>
      <c r="BB66" s="2">
        <f>IF(AF66,ROUND(AQ66/AF66,3),-0.0000001)</f>
        <v>0.108</v>
      </c>
      <c r="BC66" s="2">
        <f>IF(AG66,ROUND(AR66/AG66,3),-0.0000001)</f>
        <v>0.10100000000000001</v>
      </c>
      <c r="BD66" s="9">
        <f>IF(AH66,ROUND(AS66/AH66,3),-0.0000001)</f>
        <v>0.128</v>
      </c>
      <c r="BE66" s="19"/>
      <c r="BF66" s="8">
        <f>ROUND(AVERAGE(AU66:BD66,AU66:BD66),3)</f>
        <v>5.8999999999999997E-2</v>
      </c>
      <c r="BG66" s="8">
        <f>ROUND(STDEV(AU66:BD66,AU66:BD66,3),4)</f>
        <v>0.64339999999999997</v>
      </c>
      <c r="BH66" s="7"/>
      <c r="BI66" s="7">
        <f>B66*AU66</f>
        <v>0</v>
      </c>
      <c r="BJ66" s="7">
        <f>B66*AV66</f>
        <v>0</v>
      </c>
      <c r="BK66" s="7">
        <f>B66*AW66</f>
        <v>0.33600000000000002</v>
      </c>
      <c r="BL66" s="7">
        <f>B66*AX66</f>
        <v>0.224</v>
      </c>
      <c r="BM66" s="40">
        <f>B66*AY66</f>
        <v>0.182</v>
      </c>
      <c r="BN66" s="7">
        <f>B66*AZ66</f>
        <v>0.30099999999999999</v>
      </c>
      <c r="BO66" s="7">
        <f>B66*BA66</f>
        <v>0.71399999999999997</v>
      </c>
      <c r="BP66" s="7">
        <f>B66*BB66</f>
        <v>0.75600000000000001</v>
      </c>
      <c r="BQ66" s="7">
        <f>B66*BC66</f>
        <v>0.70700000000000007</v>
      </c>
      <c r="BR66" s="41">
        <f>B66*BD66</f>
        <v>0.89600000000000002</v>
      </c>
      <c r="BS66" s="41">
        <f>ROUND(AVERAGE(BI66:BR66),4)</f>
        <v>0.41160000000000002</v>
      </c>
      <c r="BT66" s="41">
        <f>ROUND(STDEV(BI66:BR66,3),4)</f>
        <v>0.8407</v>
      </c>
      <c r="BU66" s="7"/>
      <c r="BV66" s="7">
        <f>BS66-BT66</f>
        <v>-0.42909999999999998</v>
      </c>
      <c r="BW66" s="7">
        <f>BS66+BT66</f>
        <v>1.2523</v>
      </c>
      <c r="BX66" s="7"/>
      <c r="BY66" s="6">
        <f>AU66-AV66</f>
        <v>0</v>
      </c>
      <c r="BZ66" s="6">
        <f>AV66-AW66</f>
        <v>-4.8000000000000001E-2</v>
      </c>
      <c r="CA66" s="6">
        <f>AW66-AX66</f>
        <v>1.6E-2</v>
      </c>
      <c r="CB66" s="6">
        <f>AX66-AY66</f>
        <v>6.0000000000000019E-3</v>
      </c>
      <c r="CC66" s="6">
        <f>AY66-AZ66</f>
        <v>-1.6999999999999998E-2</v>
      </c>
      <c r="CD66" s="6">
        <f>AZ66-BA66</f>
        <v>-5.8999999999999997E-2</v>
      </c>
      <c r="CE66" s="6">
        <f>BA66-BB66</f>
        <v>-6.0000000000000053E-3</v>
      </c>
      <c r="CF66" s="6">
        <f>BB66-BC66</f>
        <v>6.9999999999999923E-3</v>
      </c>
      <c r="CG66" s="6">
        <f>BC66-BD66</f>
        <v>-2.6999999999999996E-2</v>
      </c>
      <c r="CH66" s="5">
        <f>ROUND(AVERAGE(BY66:CG66),4)</f>
        <v>-1.4200000000000001E-2</v>
      </c>
      <c r="CI66" s="5">
        <f>ROUND(STDEV(BY66:CG66,3),4)</f>
        <v>0.95350000000000001</v>
      </c>
      <c r="CJ66" s="4"/>
      <c r="CK66" s="3">
        <f>AU66-AY66</f>
        <v>-2.5999999999999999E-2</v>
      </c>
      <c r="CL66" s="2">
        <f>AY66-BD66</f>
        <v>-0.10200000000000001</v>
      </c>
      <c r="CM66" s="3">
        <f>AY66-BF66</f>
        <v>-3.3000000000000002E-2</v>
      </c>
      <c r="CN66" s="2">
        <f>BD66-BF66</f>
        <v>6.9000000000000006E-2</v>
      </c>
      <c r="CO66" s="2">
        <f>CM66-CN66</f>
        <v>-0.10200000000000001</v>
      </c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4203</v>
      </c>
      <c r="B67" s="17">
        <v>4</v>
      </c>
      <c r="C67" s="17">
        <v>0</v>
      </c>
      <c r="D67" s="16">
        <v>2</v>
      </c>
      <c r="E67" s="15">
        <v>0</v>
      </c>
      <c r="F67" s="14">
        <v>1</v>
      </c>
      <c r="G67" s="15">
        <v>0</v>
      </c>
      <c r="H67" s="14">
        <v>7</v>
      </c>
      <c r="I67" s="15">
        <v>1</v>
      </c>
      <c r="J67" s="14">
        <v>2</v>
      </c>
      <c r="K67" s="15">
        <v>1</v>
      </c>
      <c r="L67" s="14">
        <v>2</v>
      </c>
      <c r="M67" s="15">
        <v>0</v>
      </c>
      <c r="N67" s="14">
        <v>2</v>
      </c>
      <c r="O67" s="15">
        <v>0</v>
      </c>
      <c r="P67" s="14">
        <v>1</v>
      </c>
      <c r="Q67" s="15">
        <v>0</v>
      </c>
      <c r="R67" s="14">
        <v>6</v>
      </c>
      <c r="S67" s="15">
        <v>0</v>
      </c>
      <c r="T67" s="14">
        <v>4</v>
      </c>
      <c r="U67" s="15">
        <v>1</v>
      </c>
      <c r="V67" s="14">
        <v>2</v>
      </c>
      <c r="W67" s="13">
        <v>0</v>
      </c>
      <c r="Y67" s="1">
        <f>SUM(D67)</f>
        <v>2</v>
      </c>
      <c r="Z67" s="1">
        <f>SUM(D67,F67)</f>
        <v>3</v>
      </c>
      <c r="AA67" s="1">
        <f>SUM(D67,F67,H67)</f>
        <v>10</v>
      </c>
      <c r="AB67" s="1">
        <f>SUM(D67,F67,H67,J67)</f>
        <v>12</v>
      </c>
      <c r="AC67" s="12">
        <f>SUM(D67,F67,H67,J67,L67)</f>
        <v>14</v>
      </c>
      <c r="AD67" s="1">
        <f>SUM(D67,F67,H67,J67,L67,N67)</f>
        <v>16</v>
      </c>
      <c r="AE67" s="1">
        <f>SUM(D67,F67,H67,J67,L67,N67,P67)</f>
        <v>17</v>
      </c>
      <c r="AF67" s="1">
        <f>SUM(D67,F67,H67,J67,L67,N67,P67,R67)</f>
        <v>23</v>
      </c>
      <c r="AG67" s="1">
        <f>SUM(D67,F67,H67,J67,L67,N67,P67,R67,T67)</f>
        <v>27</v>
      </c>
      <c r="AH67" s="11">
        <f>SUM(D67,F67,H67,J67,L67,N67,P67,R67,T67,V67)</f>
        <v>29</v>
      </c>
      <c r="AJ67" s="1">
        <f>SUM(E67)</f>
        <v>0</v>
      </c>
      <c r="AK67" s="1">
        <f>SUM(E67,G67)</f>
        <v>0</v>
      </c>
      <c r="AL67" s="1">
        <f>SUM(E67,G67,I67)</f>
        <v>1</v>
      </c>
      <c r="AM67" s="1">
        <f>SUM(E67,G67,I67,K67)</f>
        <v>2</v>
      </c>
      <c r="AN67" s="12">
        <f>SUM(E67,G67,I67,K67,M67)</f>
        <v>2</v>
      </c>
      <c r="AO67" s="1">
        <f>SUM(E67,G67,I67,K67,M67,O67)</f>
        <v>2</v>
      </c>
      <c r="AP67" s="1">
        <f>SUM(E67,G67,I67,K67,M67,O67,Q67)</f>
        <v>2</v>
      </c>
      <c r="AQ67" s="1">
        <f>SUM(E67,G67,I67,K67,M67,O67,Q67,S67)</f>
        <v>2</v>
      </c>
      <c r="AR67" s="1">
        <f>SUM(E67,G67,I67,K67,M67,O67,Q67,S67,U67)</f>
        <v>3</v>
      </c>
      <c r="AS67" s="11">
        <f>SUM(E67,G67,I67,K67,M67,O67,Q67,S67,U67,W67)</f>
        <v>3</v>
      </c>
      <c r="AU67" s="2">
        <f>IF(Y67,ROUND(AJ67/Y67,3),-0.0000001)</f>
        <v>0</v>
      </c>
      <c r="AV67" s="2">
        <f>IF(Z67,ROUND(AK67/Z67,3),-0.0000001)</f>
        <v>0</v>
      </c>
      <c r="AW67" s="2">
        <f>IF(AA67,ROUND(AL67/AA67,3),-0.0000001)</f>
        <v>0.1</v>
      </c>
      <c r="AX67" s="2">
        <f>IF(AB67,ROUND(AM67/AB67,3),-0.0000001)</f>
        <v>0.16700000000000001</v>
      </c>
      <c r="AY67" s="10">
        <f>IF(AC67,ROUND(AN67/AC67,3),-0.0000001)</f>
        <v>0.14299999999999999</v>
      </c>
      <c r="AZ67" s="2">
        <f>IF(AD67,ROUND(AO67/AD67,3),-0.0000001)</f>
        <v>0.125</v>
      </c>
      <c r="BA67" s="2">
        <f>IF(AE67,ROUND(AP67/AE67,3),-0.0000001)</f>
        <v>0.11799999999999999</v>
      </c>
      <c r="BB67" s="2">
        <f>IF(AF67,ROUND(AQ67/AF67,3),-0.0000001)</f>
        <v>8.6999999999999994E-2</v>
      </c>
      <c r="BC67" s="2">
        <f>IF(AG67,ROUND(AR67/AG67,3),-0.0000001)</f>
        <v>0.111</v>
      </c>
      <c r="BD67" s="9">
        <f>IF(AH67,ROUND(AS67/AH67,3),-0.0000001)</f>
        <v>0.10299999999999999</v>
      </c>
      <c r="BE67" s="19"/>
      <c r="BF67" s="8">
        <f>ROUND(AVERAGE(AU67:BD67,AU67:BD67),3)</f>
        <v>9.5000000000000001E-2</v>
      </c>
      <c r="BG67" s="8">
        <f>ROUND(STDEV(AU67:BD67,AU67:BD67,3),4)</f>
        <v>0.63600000000000001</v>
      </c>
      <c r="BH67" s="7"/>
      <c r="BI67" s="7">
        <f>B67*AU67</f>
        <v>0</v>
      </c>
      <c r="BJ67" s="7">
        <f>B67*AV67</f>
        <v>0</v>
      </c>
      <c r="BK67" s="7">
        <f>B67*AW67</f>
        <v>0.4</v>
      </c>
      <c r="BL67" s="7">
        <f>B67*AX67</f>
        <v>0.66800000000000004</v>
      </c>
      <c r="BM67" s="40">
        <f>B67*AY67</f>
        <v>0.57199999999999995</v>
      </c>
      <c r="BN67" s="7">
        <f>B67*AZ67</f>
        <v>0.5</v>
      </c>
      <c r="BO67" s="7">
        <f>B67*BA67</f>
        <v>0.47199999999999998</v>
      </c>
      <c r="BP67" s="7">
        <f>B67*BB67</f>
        <v>0.34799999999999998</v>
      </c>
      <c r="BQ67" s="7">
        <f>B67*BC67</f>
        <v>0.44400000000000001</v>
      </c>
      <c r="BR67" s="41">
        <f>B67*BD67</f>
        <v>0.41199999999999998</v>
      </c>
      <c r="BS67" s="41">
        <f>ROUND(AVERAGE(BI67:BR67),4)</f>
        <v>0.38159999999999999</v>
      </c>
      <c r="BT67" s="41">
        <f>ROUND(STDEV(BI67:BR67,3),4)</f>
        <v>0.81669999999999998</v>
      </c>
      <c r="BU67" s="7"/>
      <c r="BV67" s="7">
        <f>BS67-BT67</f>
        <v>-0.43509999999999999</v>
      </c>
      <c r="BW67" s="7">
        <f>BS67+BT67</f>
        <v>1.1982999999999999</v>
      </c>
      <c r="BX67" s="7"/>
      <c r="BY67" s="6">
        <f>AU67-AV67</f>
        <v>0</v>
      </c>
      <c r="BZ67" s="6">
        <f>AV67-AW67</f>
        <v>-0.1</v>
      </c>
      <c r="CA67" s="6">
        <f>AW67-AX67</f>
        <v>-6.7000000000000004E-2</v>
      </c>
      <c r="CB67" s="6">
        <f>AX67-AY67</f>
        <v>2.4000000000000021E-2</v>
      </c>
      <c r="CC67" s="6">
        <f>AY67-AZ67</f>
        <v>1.7999999999999988E-2</v>
      </c>
      <c r="CD67" s="6">
        <f>AZ67-BA67</f>
        <v>7.0000000000000062E-3</v>
      </c>
      <c r="CE67" s="6">
        <f>BA67-BB67</f>
        <v>3.1E-2</v>
      </c>
      <c r="CF67" s="6">
        <f>BB67-BC67</f>
        <v>-2.4000000000000007E-2</v>
      </c>
      <c r="CG67" s="6">
        <f>BC67-BD67</f>
        <v>8.0000000000000071E-3</v>
      </c>
      <c r="CH67" s="5">
        <f>ROUND(AVERAGE(BY67:CG67),4)</f>
        <v>-1.14E-2</v>
      </c>
      <c r="CI67" s="5">
        <f>ROUND(STDEV(BY67:CG67,3),4)</f>
        <v>0.95320000000000005</v>
      </c>
      <c r="CJ67" s="4"/>
      <c r="CK67" s="3">
        <f>AU67-AY67</f>
        <v>-0.14299999999999999</v>
      </c>
      <c r="CL67" s="2">
        <f>AY67-BD67</f>
        <v>3.9999999999999994E-2</v>
      </c>
      <c r="CM67" s="3">
        <f>AY67-BF67</f>
        <v>4.7999999999999987E-2</v>
      </c>
      <c r="CN67" s="2">
        <f>BD67-BF67</f>
        <v>7.9999999999999932E-3</v>
      </c>
      <c r="CO67" s="2">
        <f>CM67-CN67</f>
        <v>3.9999999999999994E-2</v>
      </c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39</v>
      </c>
      <c r="B68" s="24">
        <v>1</v>
      </c>
      <c r="C68" s="24">
        <v>1</v>
      </c>
      <c r="D68" s="23">
        <v>0</v>
      </c>
      <c r="E68" s="22">
        <v>0</v>
      </c>
      <c r="F68" s="21">
        <v>1</v>
      </c>
      <c r="G68" s="22">
        <v>1</v>
      </c>
      <c r="H68" s="21">
        <v>1</v>
      </c>
      <c r="I68" s="22">
        <v>0</v>
      </c>
      <c r="J68" s="21">
        <v>1</v>
      </c>
      <c r="K68" s="22">
        <v>0</v>
      </c>
      <c r="L68" s="21">
        <v>0</v>
      </c>
      <c r="M68" s="22">
        <v>0</v>
      </c>
      <c r="N68" s="21">
        <v>0</v>
      </c>
      <c r="O68" s="22">
        <v>0</v>
      </c>
      <c r="P68" s="21">
        <v>0</v>
      </c>
      <c r="Q68" s="22">
        <v>0</v>
      </c>
      <c r="R68" s="21">
        <v>0</v>
      </c>
      <c r="S68" s="22">
        <v>0</v>
      </c>
      <c r="T68" s="21">
        <v>0</v>
      </c>
      <c r="U68" s="22">
        <v>0</v>
      </c>
      <c r="V68" s="21">
        <v>1</v>
      </c>
      <c r="W68" s="20">
        <v>0</v>
      </c>
      <c r="Y68" s="1">
        <f>SUM(D68)</f>
        <v>0</v>
      </c>
      <c r="Z68" s="1">
        <f>SUM(D68,F68)</f>
        <v>1</v>
      </c>
      <c r="AA68" s="1">
        <f>SUM(D68,F68,H68)</f>
        <v>2</v>
      </c>
      <c r="AB68" s="1">
        <f>SUM(D68,F68,H68,J68)</f>
        <v>3</v>
      </c>
      <c r="AC68" s="12">
        <f>SUM(D68,F68,H68,J68,L68)</f>
        <v>3</v>
      </c>
      <c r="AD68" s="1">
        <f>SUM(D68,F68,H68,J68,L68,N68)</f>
        <v>3</v>
      </c>
      <c r="AE68" s="1">
        <f>SUM(D68,F68,H68,J68,L68,N68,P68)</f>
        <v>3</v>
      </c>
      <c r="AF68" s="1">
        <f>SUM(D68,F68,H68,J68,L68,N68,P68,R68)</f>
        <v>3</v>
      </c>
      <c r="AG68" s="1">
        <f>SUM(D68,F68,H68,J68,L68,N68,P68,R68,T68)</f>
        <v>3</v>
      </c>
      <c r="AH68" s="11">
        <f>SUM(D68,F68,H68,J68,L68,N68,P68,R68,T68,V68)</f>
        <v>4</v>
      </c>
      <c r="AJ68" s="1">
        <f>SUM(E68)</f>
        <v>0</v>
      </c>
      <c r="AK68" s="1">
        <f>SUM(E68,G68)</f>
        <v>1</v>
      </c>
      <c r="AL68" s="1">
        <f>SUM(E68,G68,I68)</f>
        <v>1</v>
      </c>
      <c r="AM68" s="1">
        <f>SUM(E68,G68,I68,K68)</f>
        <v>1</v>
      </c>
      <c r="AN68" s="12">
        <f>SUM(E68,G68,I68,K68,M68)</f>
        <v>1</v>
      </c>
      <c r="AO68" s="1">
        <f>SUM(E68,G68,I68,K68,M68,O68)</f>
        <v>1</v>
      </c>
      <c r="AP68" s="1">
        <f>SUM(E68,G68,I68,K68,M68,O68,Q68)</f>
        <v>1</v>
      </c>
      <c r="AQ68" s="1">
        <f>SUM(E68,G68,I68,K68,M68,O68,Q68,S68)</f>
        <v>1</v>
      </c>
      <c r="AR68" s="1">
        <f>SUM(E68,G68,I68,K68,M68,O68,Q68,S68,U68)</f>
        <v>1</v>
      </c>
      <c r="AS68" s="11">
        <f>SUM(E68,G68,I68,K68,M68,O68,Q68,S68,U68,W68)</f>
        <v>1</v>
      </c>
      <c r="AU68" s="2">
        <f>IF(Y68,ROUND(AJ68/Y68,3),-0.0000001)</f>
        <v>-9.9999999999999995E-8</v>
      </c>
      <c r="AV68" s="2">
        <f>IF(Z68,ROUND(AK68/Z68,3),-0.0000001)</f>
        <v>1</v>
      </c>
      <c r="AW68" s="2">
        <f>IF(AA68,ROUND(AL68/AA68,3),-0.0000001)</f>
        <v>0.5</v>
      </c>
      <c r="AX68" s="2">
        <f>IF(AB68,ROUND(AM68/AB68,3),-0.0000001)</f>
        <v>0.33300000000000002</v>
      </c>
      <c r="AY68" s="10">
        <f>IF(AC68,ROUND(AN68/AC68,3),-0.0000001)</f>
        <v>0.33300000000000002</v>
      </c>
      <c r="AZ68" s="2">
        <f>IF(AD68,ROUND(AO68/AD68,3),-0.0000001)</f>
        <v>0.33300000000000002</v>
      </c>
      <c r="BA68" s="2">
        <f>IF(AE68,ROUND(AP68/AE68,3),-0.0000001)</f>
        <v>0.33300000000000002</v>
      </c>
      <c r="BB68" s="2">
        <f>IF(AF68,ROUND(AQ68/AF68,3),-0.0000001)</f>
        <v>0.33300000000000002</v>
      </c>
      <c r="BC68" s="2">
        <f>IF(AG68,ROUND(AR68/AG68,3),-0.0000001)</f>
        <v>0.33300000000000002</v>
      </c>
      <c r="BD68" s="9">
        <f>IF(AH68,ROUND(AS68/AH68,3),-0.0000001)</f>
        <v>0.25</v>
      </c>
      <c r="BE68" s="19"/>
      <c r="BF68" s="8">
        <f>ROUND(AVERAGE(AU68:BD68,AU68:BD68),3)</f>
        <v>0.375</v>
      </c>
      <c r="BG68" s="8">
        <f>ROUND(STDEV(AU68:BD68,AU68:BD68,3),4)</f>
        <v>0.62090000000000001</v>
      </c>
      <c r="BH68" s="7"/>
      <c r="BI68" s="7">
        <f>B68*AU68</f>
        <v>-9.9999999999999995E-8</v>
      </c>
      <c r="BJ68" s="7">
        <f>B68*AV68</f>
        <v>1</v>
      </c>
      <c r="BK68" s="7">
        <f>B68*AW68</f>
        <v>0.5</v>
      </c>
      <c r="BL68" s="7">
        <f>B68*AX68</f>
        <v>0.33300000000000002</v>
      </c>
      <c r="BM68" s="40">
        <f>B68*AY68</f>
        <v>0.33300000000000002</v>
      </c>
      <c r="BN68" s="7">
        <f>B68*AZ68</f>
        <v>0.33300000000000002</v>
      </c>
      <c r="BO68" s="7">
        <f>B68*BA68</f>
        <v>0.33300000000000002</v>
      </c>
      <c r="BP68" s="7">
        <f>B68*BB68</f>
        <v>0.33300000000000002</v>
      </c>
      <c r="BQ68" s="7">
        <f>B68*BC68</f>
        <v>0.33300000000000002</v>
      </c>
      <c r="BR68" s="41">
        <f>B68*BD68</f>
        <v>0.25</v>
      </c>
      <c r="BS68" s="41">
        <f>ROUND(AVERAGE(BI68:BR68),4)</f>
        <v>0.37480000000000002</v>
      </c>
      <c r="BT68" s="41">
        <f>ROUND(STDEV(BI68:BR68,3),4)</f>
        <v>0.82689999999999997</v>
      </c>
      <c r="BU68" s="7"/>
      <c r="BV68" s="7">
        <f>BS68-BT68</f>
        <v>-0.45209999999999995</v>
      </c>
      <c r="BW68" s="7">
        <f>BS68+BT68</f>
        <v>1.2017</v>
      </c>
      <c r="BX68" s="7"/>
      <c r="BY68" s="6">
        <f>AU68-AV68</f>
        <v>-1.0000001000000001</v>
      </c>
      <c r="BZ68" s="6">
        <f>AV68-AW68</f>
        <v>0.5</v>
      </c>
      <c r="CA68" s="6">
        <f>AW68-AX68</f>
        <v>0.16699999999999998</v>
      </c>
      <c r="CB68" s="6">
        <f>AX68-AY68</f>
        <v>0</v>
      </c>
      <c r="CC68" s="6">
        <f>AY68-AZ68</f>
        <v>0</v>
      </c>
      <c r="CD68" s="6">
        <f>AZ68-BA68</f>
        <v>0</v>
      </c>
      <c r="CE68" s="6">
        <f>BA68-BB68</f>
        <v>0</v>
      </c>
      <c r="CF68" s="6">
        <f>BB68-BC68</f>
        <v>0</v>
      </c>
      <c r="CG68" s="6">
        <f>BC68-BD68</f>
        <v>8.3000000000000018E-2</v>
      </c>
      <c r="CH68" s="5">
        <f>ROUND(AVERAGE(BY68:CG68),4)</f>
        <v>-2.7799999999999998E-2</v>
      </c>
      <c r="CI68" s="5">
        <f>ROUND(STDEV(BY68:CG68,3),4)</f>
        <v>1.0288999999999999</v>
      </c>
      <c r="CJ68" s="4"/>
      <c r="CK68" s="3">
        <f>AU68-AY68</f>
        <v>-0.33300010000000002</v>
      </c>
      <c r="CL68" s="2">
        <f>AY68-BD68</f>
        <v>8.3000000000000018E-2</v>
      </c>
      <c r="CM68" s="3">
        <f>AY68-BF68</f>
        <v>-4.1999999999999982E-2</v>
      </c>
      <c r="CN68" s="2">
        <f>BD68-BF68</f>
        <v>-0.125</v>
      </c>
      <c r="CO68" s="2">
        <f>CM68-CN68</f>
        <v>8.3000000000000018E-2</v>
      </c>
      <c r="CP68" s="2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3007</v>
      </c>
      <c r="B69" s="24">
        <v>4</v>
      </c>
      <c r="C69" s="24">
        <v>0</v>
      </c>
      <c r="D69" s="23">
        <v>12</v>
      </c>
      <c r="E69" s="22">
        <v>0</v>
      </c>
      <c r="F69" s="21">
        <v>8</v>
      </c>
      <c r="G69" s="22">
        <v>0</v>
      </c>
      <c r="H69" s="21">
        <v>9</v>
      </c>
      <c r="I69" s="22">
        <v>2</v>
      </c>
      <c r="J69" s="21">
        <v>7</v>
      </c>
      <c r="K69" s="22">
        <v>1</v>
      </c>
      <c r="L69" s="21">
        <v>10</v>
      </c>
      <c r="M69" s="22">
        <v>2</v>
      </c>
      <c r="N69" s="21">
        <v>7</v>
      </c>
      <c r="O69" s="22">
        <v>3</v>
      </c>
      <c r="P69" s="21">
        <v>5</v>
      </c>
      <c r="Q69" s="22">
        <v>1</v>
      </c>
      <c r="R69" s="21">
        <v>14</v>
      </c>
      <c r="S69" s="22">
        <v>0</v>
      </c>
      <c r="T69" s="21">
        <v>8</v>
      </c>
      <c r="U69" s="22">
        <v>0</v>
      </c>
      <c r="V69" s="21">
        <v>4</v>
      </c>
      <c r="W69" s="20">
        <v>0</v>
      </c>
      <c r="Y69" s="1">
        <f>SUM(D69)</f>
        <v>12</v>
      </c>
      <c r="Z69" s="1">
        <f>SUM(D69,F69)</f>
        <v>20</v>
      </c>
      <c r="AA69" s="1">
        <f>SUM(D69,F69,H69)</f>
        <v>29</v>
      </c>
      <c r="AB69" s="1">
        <f>SUM(D69,F69,H69,J69)</f>
        <v>36</v>
      </c>
      <c r="AC69" s="12">
        <f>SUM(D69,F69,H69,J69,L69)</f>
        <v>46</v>
      </c>
      <c r="AD69" s="1">
        <f>SUM(D69,F69,H69,J69,L69,N69)</f>
        <v>53</v>
      </c>
      <c r="AE69" s="1">
        <f>SUM(D69,F69,H69,J69,L69,N69,P69)</f>
        <v>58</v>
      </c>
      <c r="AF69" s="1">
        <f>SUM(D69,F69,H69,J69,L69,N69,P69,R69)</f>
        <v>72</v>
      </c>
      <c r="AG69" s="1">
        <f>SUM(D69,F69,H69,J69,L69,N69,P69,R69,T69)</f>
        <v>80</v>
      </c>
      <c r="AH69" s="11">
        <f>SUM(D69,F69,H69,J69,L69,N69,P69,R69,T69,V69)</f>
        <v>84</v>
      </c>
      <c r="AJ69" s="1">
        <f>SUM(E69)</f>
        <v>0</v>
      </c>
      <c r="AK69" s="1">
        <f>SUM(E69,G69)</f>
        <v>0</v>
      </c>
      <c r="AL69" s="1">
        <f>SUM(E69,G69,I69)</f>
        <v>2</v>
      </c>
      <c r="AM69" s="1">
        <f>SUM(E69,G69,I69,K69)</f>
        <v>3</v>
      </c>
      <c r="AN69" s="12">
        <f>SUM(E69,G69,I69,K69,M69)</f>
        <v>5</v>
      </c>
      <c r="AO69" s="1">
        <f>SUM(E69,G69,I69,K69,M69,O69)</f>
        <v>8</v>
      </c>
      <c r="AP69" s="1">
        <f>SUM(E69,G69,I69,K69,M69,O69,Q69)</f>
        <v>9</v>
      </c>
      <c r="AQ69" s="1">
        <f>SUM(E69,G69,I69,K69,M69,O69,Q69,S69)</f>
        <v>9</v>
      </c>
      <c r="AR69" s="1">
        <f>SUM(E69,G69,I69,K69,M69,O69,Q69,S69,U69)</f>
        <v>9</v>
      </c>
      <c r="AS69" s="11">
        <f>SUM(E69,G69,I69,K69,M69,O69,Q69,S69,U69,W69)</f>
        <v>9</v>
      </c>
      <c r="AU69" s="2">
        <f>IF(Y69,ROUND(AJ69/Y69,3),-0.0000001)</f>
        <v>0</v>
      </c>
      <c r="AV69" s="2">
        <f>IF(Z69,ROUND(AK69/Z69,3),-0.0000001)</f>
        <v>0</v>
      </c>
      <c r="AW69" s="2">
        <f>IF(AA69,ROUND(AL69/AA69,3),-0.0000001)</f>
        <v>6.9000000000000006E-2</v>
      </c>
      <c r="AX69" s="2">
        <f>IF(AB69,ROUND(AM69/AB69,3),-0.0000001)</f>
        <v>8.3000000000000004E-2</v>
      </c>
      <c r="AY69" s="10">
        <f>IF(AC69,ROUND(AN69/AC69,3),-0.0000001)</f>
        <v>0.109</v>
      </c>
      <c r="AZ69" s="2">
        <f>IF(AD69,ROUND(AO69/AD69,3),-0.0000001)</f>
        <v>0.151</v>
      </c>
      <c r="BA69" s="2">
        <f>IF(AE69,ROUND(AP69/AE69,3),-0.0000001)</f>
        <v>0.155</v>
      </c>
      <c r="BB69" s="2">
        <f>IF(AF69,ROUND(AQ69/AF69,3),-0.0000001)</f>
        <v>0.125</v>
      </c>
      <c r="BC69" s="2">
        <f>IF(AG69,ROUND(AR69/AG69,3),-0.0000001)</f>
        <v>0.113</v>
      </c>
      <c r="BD69" s="9">
        <f>IF(AH69,ROUND(AS69/AH69,3),-0.0000001)</f>
        <v>0.107</v>
      </c>
      <c r="BE69" s="19"/>
      <c r="BF69" s="8">
        <f>ROUND(AVERAGE(AU69:BD69,AU69:BD69),3)</f>
        <v>9.0999999999999998E-2</v>
      </c>
      <c r="BG69" s="8">
        <f>ROUND(STDEV(AU69:BD69,AU69:BD69,3),4)</f>
        <v>0.63690000000000002</v>
      </c>
      <c r="BH69" s="7"/>
      <c r="BI69" s="7">
        <f>B69*AU69</f>
        <v>0</v>
      </c>
      <c r="BJ69" s="7">
        <f>B69*AV69</f>
        <v>0</v>
      </c>
      <c r="BK69" s="7">
        <f>B69*AW69</f>
        <v>0.27600000000000002</v>
      </c>
      <c r="BL69" s="7">
        <f>B69*AX69</f>
        <v>0.33200000000000002</v>
      </c>
      <c r="BM69" s="40">
        <f>B69*AY69</f>
        <v>0.436</v>
      </c>
      <c r="BN69" s="7">
        <f>B69*AZ69</f>
        <v>0.60399999999999998</v>
      </c>
      <c r="BO69" s="7">
        <f>B69*BA69</f>
        <v>0.62</v>
      </c>
      <c r="BP69" s="7">
        <f>B69*BB69</f>
        <v>0.5</v>
      </c>
      <c r="BQ69" s="7">
        <f>B69*BC69</f>
        <v>0.45200000000000001</v>
      </c>
      <c r="BR69" s="41">
        <f>B69*BD69</f>
        <v>0.42799999999999999</v>
      </c>
      <c r="BS69" s="41">
        <f>ROUND(AVERAGE(BI69:BR69),4)</f>
        <v>0.36480000000000001</v>
      </c>
      <c r="BT69" s="41">
        <f>ROUND(STDEV(BI69:BR69,3),4)</f>
        <v>0.82130000000000003</v>
      </c>
      <c r="BU69" s="7"/>
      <c r="BV69" s="7">
        <f>BS69-BT69</f>
        <v>-0.45650000000000002</v>
      </c>
      <c r="BW69" s="7">
        <f>BS69+BT69</f>
        <v>1.1861000000000002</v>
      </c>
      <c r="BX69" s="7"/>
      <c r="BY69" s="6">
        <f>AU69-AV69</f>
        <v>0</v>
      </c>
      <c r="BZ69" s="6">
        <f>AV69-AW69</f>
        <v>-6.9000000000000006E-2</v>
      </c>
      <c r="CA69" s="6">
        <f>AW69-AX69</f>
        <v>-1.3999999999999999E-2</v>
      </c>
      <c r="CB69" s="6">
        <f>AX69-AY69</f>
        <v>-2.5999999999999995E-2</v>
      </c>
      <c r="CC69" s="6">
        <f>AY69-AZ69</f>
        <v>-4.1999999999999996E-2</v>
      </c>
      <c r="CD69" s="6">
        <f>AZ69-BA69</f>
        <v>-4.0000000000000036E-3</v>
      </c>
      <c r="CE69" s="6">
        <f>BA69-BB69</f>
        <v>0.03</v>
      </c>
      <c r="CF69" s="6">
        <f>BB69-BC69</f>
        <v>1.1999999999999997E-2</v>
      </c>
      <c r="CG69" s="6">
        <f>BC69-BD69</f>
        <v>6.0000000000000053E-3</v>
      </c>
      <c r="CH69" s="5">
        <f>ROUND(AVERAGE(BY69:CG69),4)</f>
        <v>-1.1900000000000001E-2</v>
      </c>
      <c r="CI69" s="5">
        <f>ROUND(STDEV(BY69:CG69,3),4)</f>
        <v>0.95289999999999997</v>
      </c>
      <c r="CJ69" s="4"/>
      <c r="CK69" s="3">
        <f>AU69-AY69</f>
        <v>-0.109</v>
      </c>
      <c r="CL69" s="2">
        <f>AY69-BD69</f>
        <v>2.0000000000000018E-3</v>
      </c>
      <c r="CM69" s="3">
        <f>AY69-BF69</f>
        <v>1.8000000000000002E-2</v>
      </c>
      <c r="CN69" s="2">
        <f>BD69-BF69</f>
        <v>1.6E-2</v>
      </c>
      <c r="CO69" s="2">
        <f>CM69-CN69</f>
        <v>2.0000000000000018E-3</v>
      </c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1006</v>
      </c>
      <c r="B70" s="24">
        <v>20</v>
      </c>
      <c r="C70" s="24">
        <v>6</v>
      </c>
      <c r="D70" s="23">
        <v>11</v>
      </c>
      <c r="E70" s="22">
        <v>0</v>
      </c>
      <c r="F70" s="21">
        <v>13</v>
      </c>
      <c r="G70" s="22">
        <v>0</v>
      </c>
      <c r="H70" s="21">
        <v>16</v>
      </c>
      <c r="I70" s="22">
        <v>0</v>
      </c>
      <c r="J70" s="21">
        <v>21</v>
      </c>
      <c r="K70" s="22">
        <v>0</v>
      </c>
      <c r="L70" s="21">
        <v>16</v>
      </c>
      <c r="M70" s="22">
        <v>1</v>
      </c>
      <c r="N70" s="21">
        <v>15</v>
      </c>
      <c r="O70" s="22">
        <v>2</v>
      </c>
      <c r="P70" s="21">
        <v>15</v>
      </c>
      <c r="Q70" s="22">
        <v>1</v>
      </c>
      <c r="R70" s="21">
        <v>13</v>
      </c>
      <c r="S70" s="22">
        <v>0</v>
      </c>
      <c r="T70" s="21">
        <v>13</v>
      </c>
      <c r="U70" s="22">
        <v>0</v>
      </c>
      <c r="V70" s="21">
        <v>17</v>
      </c>
      <c r="W70" s="20">
        <v>1</v>
      </c>
      <c r="Y70" s="1">
        <f>SUM(D70)</f>
        <v>11</v>
      </c>
      <c r="Z70" s="1">
        <f>SUM(D70,F70)</f>
        <v>24</v>
      </c>
      <c r="AA70" s="1">
        <f>SUM(D70,F70,H70)</f>
        <v>40</v>
      </c>
      <c r="AB70" s="1">
        <f>SUM(D70,F70,H70,J70)</f>
        <v>61</v>
      </c>
      <c r="AC70" s="12">
        <f>SUM(D70,F70,H70,J70,L70)</f>
        <v>77</v>
      </c>
      <c r="AD70" s="1">
        <f>SUM(D70,F70,H70,J70,L70,N70)</f>
        <v>92</v>
      </c>
      <c r="AE70" s="1">
        <f>SUM(D70,F70,H70,J70,L70,N70,P70)</f>
        <v>107</v>
      </c>
      <c r="AF70" s="1">
        <f>SUM(D70,F70,H70,J70,L70,N70,P70,R70)</f>
        <v>120</v>
      </c>
      <c r="AG70" s="1">
        <f>SUM(D70,F70,H70,J70,L70,N70,P70,R70,T70)</f>
        <v>133</v>
      </c>
      <c r="AH70" s="11">
        <f>SUM(D70,F70,H70,J70,L70,N70,P70,R70,T70,V70)</f>
        <v>150</v>
      </c>
      <c r="AJ70" s="1">
        <f>SUM(E70)</f>
        <v>0</v>
      </c>
      <c r="AK70" s="1">
        <f>SUM(E70,G70)</f>
        <v>0</v>
      </c>
      <c r="AL70" s="1">
        <f>SUM(E70,G70,I70)</f>
        <v>0</v>
      </c>
      <c r="AM70" s="1">
        <f>SUM(E70,G70,I70,K70)</f>
        <v>0</v>
      </c>
      <c r="AN70" s="12">
        <f>SUM(E70,G70,I70,K70,M70)</f>
        <v>1</v>
      </c>
      <c r="AO70" s="1">
        <f>SUM(E70,G70,I70,K70,M70,O70)</f>
        <v>3</v>
      </c>
      <c r="AP70" s="1">
        <f>SUM(E70,G70,I70,K70,M70,O70,Q70)</f>
        <v>4</v>
      </c>
      <c r="AQ70" s="1">
        <f>SUM(E70,G70,I70,K70,M70,O70,Q70,S70)</f>
        <v>4</v>
      </c>
      <c r="AR70" s="1">
        <f>SUM(E70,G70,I70,K70,M70,O70,Q70,S70,U70)</f>
        <v>4</v>
      </c>
      <c r="AS70" s="11">
        <f>SUM(E70,G70,I70,K70,M70,O70,Q70,S70,U70,W70)</f>
        <v>5</v>
      </c>
      <c r="AU70" s="2">
        <f>IF(Y70,ROUND(AJ70/Y70,3),-0.0000001)</f>
        <v>0</v>
      </c>
      <c r="AV70" s="2">
        <f>IF(Z70,ROUND(AK70/Z70,3),-0.0000001)</f>
        <v>0</v>
      </c>
      <c r="AW70" s="2">
        <f>IF(AA70,ROUND(AL70/AA70,3),-0.0000001)</f>
        <v>0</v>
      </c>
      <c r="AX70" s="2">
        <f>IF(AB70,ROUND(AM70/AB70,3),-0.0000001)</f>
        <v>0</v>
      </c>
      <c r="AY70" s="10">
        <f>IF(AC70,ROUND(AN70/AC70,3),-0.0000001)</f>
        <v>1.2999999999999999E-2</v>
      </c>
      <c r="AZ70" s="2">
        <f>IF(AD70,ROUND(AO70/AD70,3),-0.0000001)</f>
        <v>3.3000000000000002E-2</v>
      </c>
      <c r="BA70" s="2">
        <f>IF(AE70,ROUND(AP70/AE70,3),-0.0000001)</f>
        <v>3.6999999999999998E-2</v>
      </c>
      <c r="BB70" s="2">
        <f>IF(AF70,ROUND(AQ70/AF70,3),-0.0000001)</f>
        <v>3.3000000000000002E-2</v>
      </c>
      <c r="BC70" s="2">
        <f>IF(AG70,ROUND(AR70/AG70,3),-0.0000001)</f>
        <v>0.03</v>
      </c>
      <c r="BD70" s="9">
        <f>IF(AH70,ROUND(AS70/AH70,3),-0.0000001)</f>
        <v>3.3000000000000002E-2</v>
      </c>
      <c r="BE70" s="19"/>
      <c r="BF70" s="8">
        <f>ROUND(AVERAGE(AU70:BD70,AU70:BD70),3)</f>
        <v>1.7999999999999999E-2</v>
      </c>
      <c r="BG70" s="8">
        <f>ROUND(STDEV(AU70:BD70,AU70:BD70,3),4)</f>
        <v>0.65090000000000003</v>
      </c>
      <c r="BH70" s="7"/>
      <c r="BI70" s="7">
        <f>B70*AU70</f>
        <v>0</v>
      </c>
      <c r="BJ70" s="7">
        <f>B70*AV70</f>
        <v>0</v>
      </c>
      <c r="BK70" s="7">
        <f>B70*AW70</f>
        <v>0</v>
      </c>
      <c r="BL70" s="7">
        <f>B70*AX70</f>
        <v>0</v>
      </c>
      <c r="BM70" s="40">
        <f>B70*AY70</f>
        <v>0.26</v>
      </c>
      <c r="BN70" s="7">
        <f>B70*AZ70</f>
        <v>0.66</v>
      </c>
      <c r="BO70" s="7">
        <f>B70*BA70</f>
        <v>0.74</v>
      </c>
      <c r="BP70" s="7">
        <f>B70*BB70</f>
        <v>0.66</v>
      </c>
      <c r="BQ70" s="7">
        <f>B70*BC70</f>
        <v>0.6</v>
      </c>
      <c r="BR70" s="41">
        <f>B70*BD70</f>
        <v>0.66</v>
      </c>
      <c r="BS70" s="41">
        <f>ROUND(AVERAGE(BI70:BR70),4)</f>
        <v>0.35799999999999998</v>
      </c>
      <c r="BT70" s="41">
        <f>ROUND(STDEV(BI70:BR70,3),4)</f>
        <v>0.85709999999999997</v>
      </c>
      <c r="BU70" s="7"/>
      <c r="BV70" s="7">
        <f>BS70-BT70</f>
        <v>-0.49909999999999999</v>
      </c>
      <c r="BW70" s="7">
        <f>BS70+BT70</f>
        <v>1.2151000000000001</v>
      </c>
      <c r="BX70" s="7"/>
      <c r="BY70" s="6">
        <f>AU70-AV70</f>
        <v>0</v>
      </c>
      <c r="BZ70" s="6">
        <f>AV70-AW70</f>
        <v>0</v>
      </c>
      <c r="CA70" s="6">
        <f>AW70-AX70</f>
        <v>0</v>
      </c>
      <c r="CB70" s="6">
        <f>AX70-AY70</f>
        <v>-1.2999999999999999E-2</v>
      </c>
      <c r="CC70" s="6">
        <f>AY70-AZ70</f>
        <v>-2.0000000000000004E-2</v>
      </c>
      <c r="CD70" s="6">
        <f>AZ70-BA70</f>
        <v>-3.9999999999999966E-3</v>
      </c>
      <c r="CE70" s="6">
        <f>BA70-BB70</f>
        <v>3.9999999999999966E-3</v>
      </c>
      <c r="CF70" s="6">
        <f>BB70-BC70</f>
        <v>3.0000000000000027E-3</v>
      </c>
      <c r="CG70" s="6">
        <f>BC70-BD70</f>
        <v>-3.0000000000000027E-3</v>
      </c>
      <c r="CH70" s="5">
        <f>ROUND(AVERAGE(BY70:CG70),4)</f>
        <v>-3.7000000000000002E-3</v>
      </c>
      <c r="CI70" s="5">
        <f>ROUND(STDEV(BY70:CG70,3),4)</f>
        <v>0.94989999999999997</v>
      </c>
      <c r="CJ70" s="4"/>
      <c r="CK70" s="3">
        <f>AU70-AY70</f>
        <v>-1.2999999999999999E-2</v>
      </c>
      <c r="CL70" s="2">
        <f>AY70-BD70</f>
        <v>-2.0000000000000004E-2</v>
      </c>
      <c r="CM70" s="3">
        <f>AY70-BF70</f>
        <v>-4.9999999999999992E-3</v>
      </c>
      <c r="CN70" s="2">
        <f>BD70-BF70</f>
        <v>1.5000000000000003E-2</v>
      </c>
      <c r="CO70" s="2">
        <f>CM70-CN70</f>
        <v>-2.0000000000000004E-2</v>
      </c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2202</v>
      </c>
      <c r="B71" s="24">
        <v>5</v>
      </c>
      <c r="C71" s="24">
        <v>1</v>
      </c>
      <c r="D71" s="23">
        <v>5</v>
      </c>
      <c r="E71" s="22">
        <v>0</v>
      </c>
      <c r="F71" s="21">
        <v>4</v>
      </c>
      <c r="G71" s="22">
        <v>0</v>
      </c>
      <c r="H71" s="21">
        <v>8</v>
      </c>
      <c r="I71" s="22">
        <v>1</v>
      </c>
      <c r="J71" s="21">
        <v>8</v>
      </c>
      <c r="K71" s="22">
        <v>1</v>
      </c>
      <c r="L71" s="21">
        <v>5</v>
      </c>
      <c r="M71" s="22">
        <v>1</v>
      </c>
      <c r="N71" s="21">
        <v>3</v>
      </c>
      <c r="O71" s="22">
        <v>0</v>
      </c>
      <c r="P71" s="21">
        <v>3</v>
      </c>
      <c r="Q71" s="22">
        <v>0</v>
      </c>
      <c r="R71" s="21">
        <v>7</v>
      </c>
      <c r="S71" s="22">
        <v>1</v>
      </c>
      <c r="T71" s="21">
        <v>1</v>
      </c>
      <c r="U71" s="22">
        <v>0</v>
      </c>
      <c r="V71" s="21">
        <v>0</v>
      </c>
      <c r="W71" s="20">
        <v>0</v>
      </c>
      <c r="Y71" s="1">
        <f>SUM(D71)</f>
        <v>5</v>
      </c>
      <c r="Z71" s="1">
        <f>SUM(D71,F71)</f>
        <v>9</v>
      </c>
      <c r="AA71" s="1">
        <f>SUM(D71,F71,H71)</f>
        <v>17</v>
      </c>
      <c r="AB71" s="1">
        <f>SUM(D71,F71,H71,J71)</f>
        <v>25</v>
      </c>
      <c r="AC71" s="12">
        <f>SUM(D71,F71,H71,J71,L71)</f>
        <v>30</v>
      </c>
      <c r="AD71" s="1">
        <f>SUM(D71,F71,H71,J71,L71,N71)</f>
        <v>33</v>
      </c>
      <c r="AE71" s="1">
        <f>SUM(D71,F71,H71,J71,L71,N71,P71)</f>
        <v>36</v>
      </c>
      <c r="AF71" s="1">
        <f>SUM(D71,F71,H71,J71,L71,N71,P71,R71)</f>
        <v>43</v>
      </c>
      <c r="AG71" s="1">
        <f>SUM(D71,F71,H71,J71,L71,N71,P71,R71,T71)</f>
        <v>44</v>
      </c>
      <c r="AH71" s="11">
        <f>SUM(D71,F71,H71,J71,L71,N71,P71,R71,T71,V71)</f>
        <v>44</v>
      </c>
      <c r="AJ71" s="1">
        <f>SUM(E71)</f>
        <v>0</v>
      </c>
      <c r="AK71" s="1">
        <f>SUM(E71,G71)</f>
        <v>0</v>
      </c>
      <c r="AL71" s="1">
        <f>SUM(E71,G71,I71)</f>
        <v>1</v>
      </c>
      <c r="AM71" s="1">
        <f>SUM(E71,G71,I71,K71)</f>
        <v>2</v>
      </c>
      <c r="AN71" s="12">
        <f>SUM(E71,G71,I71,K71,M71)</f>
        <v>3</v>
      </c>
      <c r="AO71" s="1">
        <f>SUM(E71,G71,I71,K71,M71,O71)</f>
        <v>3</v>
      </c>
      <c r="AP71" s="1">
        <f>SUM(E71,G71,I71,K71,M71,O71,Q71)</f>
        <v>3</v>
      </c>
      <c r="AQ71" s="1">
        <f>SUM(E71,G71,I71,K71,M71,O71,Q71,S71)</f>
        <v>4</v>
      </c>
      <c r="AR71" s="1">
        <f>SUM(E71,G71,I71,K71,M71,O71,Q71,S71,U71)</f>
        <v>4</v>
      </c>
      <c r="AS71" s="11">
        <f>SUM(E71,G71,I71,K71,M71,O71,Q71,S71,U71,W71)</f>
        <v>4</v>
      </c>
      <c r="AU71" s="2">
        <f>IF(Y71,ROUND(AJ71/Y71,3),-0.0000001)</f>
        <v>0</v>
      </c>
      <c r="AV71" s="2">
        <f>IF(Z71,ROUND(AK71/Z71,3),-0.0000001)</f>
        <v>0</v>
      </c>
      <c r="AW71" s="2">
        <f>IF(AA71,ROUND(AL71/AA71,3),-0.0000001)</f>
        <v>5.8999999999999997E-2</v>
      </c>
      <c r="AX71" s="2">
        <f>IF(AB71,ROUND(AM71/AB71,3),-0.0000001)</f>
        <v>0.08</v>
      </c>
      <c r="AY71" s="10">
        <f>IF(AC71,ROUND(AN71/AC71,3),-0.0000001)</f>
        <v>0.1</v>
      </c>
      <c r="AZ71" s="2">
        <f>IF(AD71,ROUND(AO71/AD71,3),-0.0000001)</f>
        <v>9.0999999999999998E-2</v>
      </c>
      <c r="BA71" s="2">
        <f>IF(AE71,ROUND(AP71/AE71,3),-0.0000001)</f>
        <v>8.3000000000000004E-2</v>
      </c>
      <c r="BB71" s="2">
        <f>IF(AF71,ROUND(AQ71/AF71,3),-0.0000001)</f>
        <v>9.2999999999999999E-2</v>
      </c>
      <c r="BC71" s="2">
        <f>IF(AG71,ROUND(AR71/AG71,3),-0.0000001)</f>
        <v>9.0999999999999998E-2</v>
      </c>
      <c r="BD71" s="9">
        <f>IF(AH71,ROUND(AS71/AH71,3),-0.0000001)</f>
        <v>9.0999999999999998E-2</v>
      </c>
      <c r="BE71" s="19"/>
      <c r="BF71" s="8">
        <f>ROUND(AVERAGE(AU71:BD71,AU71:BD71),3)</f>
        <v>6.9000000000000006E-2</v>
      </c>
      <c r="BG71" s="8">
        <f>ROUND(STDEV(AU71:BD71,AU71:BD71,3),4)</f>
        <v>0.64070000000000005</v>
      </c>
      <c r="BH71" s="7"/>
      <c r="BI71" s="7">
        <f>B71*AU71</f>
        <v>0</v>
      </c>
      <c r="BJ71" s="7">
        <f>B71*AV71</f>
        <v>0</v>
      </c>
      <c r="BK71" s="7">
        <f>B71*AW71</f>
        <v>0.29499999999999998</v>
      </c>
      <c r="BL71" s="7">
        <f>B71*AX71</f>
        <v>0.4</v>
      </c>
      <c r="BM71" s="40">
        <f>B71*AY71</f>
        <v>0.5</v>
      </c>
      <c r="BN71" s="7">
        <f>B71*AZ71</f>
        <v>0.45499999999999996</v>
      </c>
      <c r="BO71" s="7">
        <f>B71*BA71</f>
        <v>0.41500000000000004</v>
      </c>
      <c r="BP71" s="7">
        <f>B71*BB71</f>
        <v>0.46499999999999997</v>
      </c>
      <c r="BQ71" s="7">
        <f>B71*BC71</f>
        <v>0.45499999999999996</v>
      </c>
      <c r="BR71" s="41">
        <f>B71*BD71</f>
        <v>0.45499999999999996</v>
      </c>
      <c r="BS71" s="41">
        <f>ROUND(AVERAGE(BI71:BR71),4)</f>
        <v>0.34399999999999997</v>
      </c>
      <c r="BT71" s="41">
        <f>ROUND(STDEV(BI71:BR71,3),4)</f>
        <v>0.82069999999999999</v>
      </c>
      <c r="BU71" s="7"/>
      <c r="BV71" s="7">
        <f>BS71-BT71</f>
        <v>-0.47670000000000001</v>
      </c>
      <c r="BW71" s="7">
        <f>BS71+BT71</f>
        <v>1.1646999999999998</v>
      </c>
      <c r="BX71" s="7"/>
      <c r="BY71" s="6">
        <f>AU71-AV71</f>
        <v>0</v>
      </c>
      <c r="BZ71" s="6">
        <f>AV71-AW71</f>
        <v>-5.8999999999999997E-2</v>
      </c>
      <c r="CA71" s="6">
        <f>AW71-AX71</f>
        <v>-2.1000000000000005E-2</v>
      </c>
      <c r="CB71" s="6">
        <f>AX71-AY71</f>
        <v>-2.0000000000000004E-2</v>
      </c>
      <c r="CC71" s="6">
        <f>AY71-AZ71</f>
        <v>9.000000000000008E-3</v>
      </c>
      <c r="CD71" s="6">
        <f>AZ71-BA71</f>
        <v>7.9999999999999932E-3</v>
      </c>
      <c r="CE71" s="6">
        <f>BA71-BB71</f>
        <v>-9.999999999999995E-3</v>
      </c>
      <c r="CF71" s="6">
        <f>BB71-BC71</f>
        <v>2.0000000000000018E-3</v>
      </c>
      <c r="CG71" s="6">
        <f>BC71-BD71</f>
        <v>0</v>
      </c>
      <c r="CH71" s="5">
        <f>ROUND(AVERAGE(BY71:CG71),4)</f>
        <v>-1.01E-2</v>
      </c>
      <c r="CI71" s="5">
        <f>ROUND(STDEV(BY71:CG71,3),4)</f>
        <v>0.95209999999999995</v>
      </c>
      <c r="CJ71" s="4"/>
      <c r="CK71" s="3">
        <f>AU71-AY71</f>
        <v>-0.1</v>
      </c>
      <c r="CL71" s="2">
        <f>AY71-BD71</f>
        <v>9.000000000000008E-3</v>
      </c>
      <c r="CM71" s="3">
        <f>AY71-BF71</f>
        <v>3.1E-2</v>
      </c>
      <c r="CN71" s="2">
        <f>BD71-BF71</f>
        <v>2.1999999999999992E-2</v>
      </c>
      <c r="CO71" s="2">
        <f>CM71-CN71</f>
        <v>9.000000000000008E-3</v>
      </c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3008</v>
      </c>
      <c r="B72" s="17">
        <v>5</v>
      </c>
      <c r="C72" s="17">
        <v>0</v>
      </c>
      <c r="D72" s="16">
        <v>4</v>
      </c>
      <c r="E72" s="15">
        <v>0</v>
      </c>
      <c r="F72" s="14">
        <v>4</v>
      </c>
      <c r="G72" s="15">
        <v>1</v>
      </c>
      <c r="H72" s="14">
        <v>5</v>
      </c>
      <c r="I72" s="15">
        <v>0</v>
      </c>
      <c r="J72" s="14">
        <v>7</v>
      </c>
      <c r="K72" s="15">
        <v>1</v>
      </c>
      <c r="L72" s="14">
        <v>6</v>
      </c>
      <c r="M72" s="15">
        <v>0</v>
      </c>
      <c r="N72" s="14">
        <v>5</v>
      </c>
      <c r="O72" s="15">
        <v>0</v>
      </c>
      <c r="P72" s="14">
        <v>3</v>
      </c>
      <c r="Q72" s="15">
        <v>0</v>
      </c>
      <c r="R72" s="14">
        <v>5</v>
      </c>
      <c r="S72" s="15">
        <v>0</v>
      </c>
      <c r="T72" s="14">
        <v>5</v>
      </c>
      <c r="U72" s="15">
        <v>1</v>
      </c>
      <c r="V72" s="14">
        <v>2</v>
      </c>
      <c r="W72" s="13">
        <v>0</v>
      </c>
      <c r="Y72" s="1">
        <f>SUM(D72)</f>
        <v>4</v>
      </c>
      <c r="Z72" s="1">
        <f>SUM(D72,F72)</f>
        <v>8</v>
      </c>
      <c r="AA72" s="1">
        <f>SUM(D72,F72,H72)</f>
        <v>13</v>
      </c>
      <c r="AB72" s="1">
        <f>SUM(D72,F72,H72,J72)</f>
        <v>20</v>
      </c>
      <c r="AC72" s="12">
        <f>SUM(D72,F72,H72,J72,L72)</f>
        <v>26</v>
      </c>
      <c r="AD72" s="1">
        <f>SUM(D72,F72,H72,J72,L72,N72)</f>
        <v>31</v>
      </c>
      <c r="AE72" s="1">
        <f>SUM(D72,F72,H72,J72,L72,N72,P72)</f>
        <v>34</v>
      </c>
      <c r="AF72" s="1">
        <f>SUM(D72,F72,H72,J72,L72,N72,P72,R72)</f>
        <v>39</v>
      </c>
      <c r="AG72" s="1">
        <f>SUM(D72,F72,H72,J72,L72,N72,P72,R72,T72)</f>
        <v>44</v>
      </c>
      <c r="AH72" s="11">
        <f>SUM(D72,F72,H72,J72,L72,N72,P72,R72,T72,V72)</f>
        <v>46</v>
      </c>
      <c r="AJ72" s="1">
        <f>SUM(E72)</f>
        <v>0</v>
      </c>
      <c r="AK72" s="1">
        <f>SUM(E72,G72)</f>
        <v>1</v>
      </c>
      <c r="AL72" s="1">
        <f>SUM(E72,G72,I72)</f>
        <v>1</v>
      </c>
      <c r="AM72" s="1">
        <f>SUM(E72,G72,I72,K72)</f>
        <v>2</v>
      </c>
      <c r="AN72" s="12">
        <f>SUM(E72,G72,I72,K72,M72)</f>
        <v>2</v>
      </c>
      <c r="AO72" s="1">
        <f>SUM(E72,G72,I72,K72,M72,O72)</f>
        <v>2</v>
      </c>
      <c r="AP72" s="1">
        <f>SUM(E72,G72,I72,K72,M72,O72,Q72)</f>
        <v>2</v>
      </c>
      <c r="AQ72" s="1">
        <f>SUM(E72,G72,I72,K72,M72,O72,Q72,S72)</f>
        <v>2</v>
      </c>
      <c r="AR72" s="1">
        <f>SUM(E72,G72,I72,K72,M72,O72,Q72,S72,U72)</f>
        <v>3</v>
      </c>
      <c r="AS72" s="11">
        <f>SUM(E72,G72,I72,K72,M72,O72,Q72,S72,U72,W72)</f>
        <v>3</v>
      </c>
      <c r="AU72" s="2">
        <f>IF(Y72,ROUND(AJ72/Y72,3),-0.0000001)</f>
        <v>0</v>
      </c>
      <c r="AV72" s="2">
        <f>IF(Z72,ROUND(AK72/Z72,3),-0.0000001)</f>
        <v>0.125</v>
      </c>
      <c r="AW72" s="2">
        <f>IF(AA72,ROUND(AL72/AA72,3),-0.0000001)</f>
        <v>7.6999999999999999E-2</v>
      </c>
      <c r="AX72" s="2">
        <f>IF(AB72,ROUND(AM72/AB72,3),-0.0000001)</f>
        <v>0.1</v>
      </c>
      <c r="AY72" s="10">
        <f>IF(AC72,ROUND(AN72/AC72,3),-0.0000001)</f>
        <v>7.6999999999999999E-2</v>
      </c>
      <c r="AZ72" s="2">
        <f>IF(AD72,ROUND(AO72/AD72,3),-0.0000001)</f>
        <v>6.5000000000000002E-2</v>
      </c>
      <c r="BA72" s="2">
        <f>IF(AE72,ROUND(AP72/AE72,3),-0.0000001)</f>
        <v>5.8999999999999997E-2</v>
      </c>
      <c r="BB72" s="2">
        <f>IF(AF72,ROUND(AQ72/AF72,3),-0.0000001)</f>
        <v>5.0999999999999997E-2</v>
      </c>
      <c r="BC72" s="2">
        <f>IF(AG72,ROUND(AR72/AG72,3),-0.0000001)</f>
        <v>6.8000000000000005E-2</v>
      </c>
      <c r="BD72" s="9">
        <f>IF(AH72,ROUND(AS72/AH72,3),-0.0000001)</f>
        <v>6.5000000000000002E-2</v>
      </c>
      <c r="BE72" s="19"/>
      <c r="BF72" s="8">
        <f>ROUND(AVERAGE(AU72:BD72,AU72:BD72),3)</f>
        <v>6.9000000000000006E-2</v>
      </c>
      <c r="BG72" s="8">
        <f>ROUND(STDEV(AU72:BD72,AU72:BD72,3),4)</f>
        <v>0.64039999999999997</v>
      </c>
      <c r="BH72" s="7"/>
      <c r="BI72" s="7">
        <f>B72*AU72</f>
        <v>0</v>
      </c>
      <c r="BJ72" s="7">
        <f>B72*AV72</f>
        <v>0.625</v>
      </c>
      <c r="BK72" s="7">
        <f>B72*AW72</f>
        <v>0.38500000000000001</v>
      </c>
      <c r="BL72" s="7">
        <f>B72*AX72</f>
        <v>0.5</v>
      </c>
      <c r="BM72" s="40">
        <f>B72*AY72</f>
        <v>0.38500000000000001</v>
      </c>
      <c r="BN72" s="7">
        <f>B72*AZ72</f>
        <v>0.32500000000000001</v>
      </c>
      <c r="BO72" s="7">
        <f>B72*BA72</f>
        <v>0.29499999999999998</v>
      </c>
      <c r="BP72" s="7">
        <f>B72*BB72</f>
        <v>0.255</v>
      </c>
      <c r="BQ72" s="7">
        <f>B72*BC72</f>
        <v>0.34</v>
      </c>
      <c r="BR72" s="41">
        <f>B72*BD72</f>
        <v>0.32500000000000001</v>
      </c>
      <c r="BS72" s="41">
        <f>ROUND(AVERAGE(BI72:BR72),4)</f>
        <v>0.34350000000000003</v>
      </c>
      <c r="BT72" s="41">
        <f>ROUND(STDEV(BI72:BR72,3),4)</f>
        <v>0.81559999999999999</v>
      </c>
      <c r="BU72" s="7"/>
      <c r="BV72" s="7">
        <f>BS72-BT72</f>
        <v>-0.47209999999999996</v>
      </c>
      <c r="BW72" s="7">
        <f>BS72+BT72</f>
        <v>1.1591</v>
      </c>
      <c r="BX72" s="7"/>
      <c r="BY72" s="6">
        <f>AU72-AV72</f>
        <v>-0.125</v>
      </c>
      <c r="BZ72" s="6">
        <f>AV72-AW72</f>
        <v>4.8000000000000001E-2</v>
      </c>
      <c r="CA72" s="6">
        <f>AW72-AX72</f>
        <v>-2.3000000000000007E-2</v>
      </c>
      <c r="CB72" s="6">
        <f>AX72-AY72</f>
        <v>2.3000000000000007E-2</v>
      </c>
      <c r="CC72" s="6">
        <f>AY72-AZ72</f>
        <v>1.1999999999999997E-2</v>
      </c>
      <c r="CD72" s="6">
        <f>AZ72-BA72</f>
        <v>6.0000000000000053E-3</v>
      </c>
      <c r="CE72" s="6">
        <f>BA72-BB72</f>
        <v>8.0000000000000002E-3</v>
      </c>
      <c r="CF72" s="6">
        <f>BB72-BC72</f>
        <v>-1.7000000000000008E-2</v>
      </c>
      <c r="CG72" s="6">
        <f>BC72-BD72</f>
        <v>3.0000000000000027E-3</v>
      </c>
      <c r="CH72" s="5">
        <f>ROUND(AVERAGE(BY72:CG72),4)</f>
        <v>-7.1999999999999998E-3</v>
      </c>
      <c r="CI72" s="5">
        <f>ROUND(STDEV(BY72:CG72,3),4)</f>
        <v>0.95209999999999995</v>
      </c>
      <c r="CJ72" s="4"/>
      <c r="CK72" s="3">
        <f>AU72-AY72</f>
        <v>-7.6999999999999999E-2</v>
      </c>
      <c r="CL72" s="2">
        <f>AY72-BD72</f>
        <v>1.1999999999999997E-2</v>
      </c>
      <c r="CM72" s="3">
        <f>AY72-BF72</f>
        <v>7.9999999999999932E-3</v>
      </c>
      <c r="CN72" s="2">
        <f>BD72-BF72</f>
        <v>-4.0000000000000036E-3</v>
      </c>
      <c r="CO72" s="2">
        <f>CM72-CN72</f>
        <v>1.1999999999999997E-2</v>
      </c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3010</v>
      </c>
      <c r="B73" s="24">
        <v>3</v>
      </c>
      <c r="C73" s="24">
        <v>0</v>
      </c>
      <c r="D73" s="23">
        <v>1</v>
      </c>
      <c r="E73" s="22">
        <v>0</v>
      </c>
      <c r="F73" s="21">
        <v>2</v>
      </c>
      <c r="G73" s="22">
        <v>0</v>
      </c>
      <c r="H73" s="21">
        <v>3</v>
      </c>
      <c r="I73" s="22">
        <v>1</v>
      </c>
      <c r="J73" s="21">
        <v>4</v>
      </c>
      <c r="K73" s="22">
        <v>0</v>
      </c>
      <c r="L73" s="21">
        <v>1</v>
      </c>
      <c r="M73" s="22">
        <v>0</v>
      </c>
      <c r="N73" s="21">
        <v>4</v>
      </c>
      <c r="O73" s="22">
        <v>0</v>
      </c>
      <c r="P73" s="21">
        <v>2</v>
      </c>
      <c r="Q73" s="22">
        <v>2</v>
      </c>
      <c r="R73" s="21">
        <v>2</v>
      </c>
      <c r="S73" s="22">
        <v>0</v>
      </c>
      <c r="T73" s="21">
        <v>2</v>
      </c>
      <c r="U73" s="22">
        <v>1</v>
      </c>
      <c r="V73" s="21">
        <v>2</v>
      </c>
      <c r="W73" s="20">
        <v>0</v>
      </c>
      <c r="Y73" s="1">
        <f>SUM(D73)</f>
        <v>1</v>
      </c>
      <c r="Z73" s="1">
        <f>SUM(D73,F73)</f>
        <v>3</v>
      </c>
      <c r="AA73" s="1">
        <f>SUM(D73,F73,H73)</f>
        <v>6</v>
      </c>
      <c r="AB73" s="1">
        <f>SUM(D73,F73,H73,J73)</f>
        <v>10</v>
      </c>
      <c r="AC73" s="12">
        <f>SUM(D73,F73,H73,J73,L73)</f>
        <v>11</v>
      </c>
      <c r="AD73" s="1">
        <f>SUM(D73,F73,H73,J73,L73,N73)</f>
        <v>15</v>
      </c>
      <c r="AE73" s="1">
        <f>SUM(D73,F73,H73,J73,L73,N73,P73)</f>
        <v>17</v>
      </c>
      <c r="AF73" s="1">
        <f>SUM(D73,F73,H73,J73,L73,N73,P73,R73)</f>
        <v>19</v>
      </c>
      <c r="AG73" s="1">
        <f>SUM(D73,F73,H73,J73,L73,N73,P73,R73,T73)</f>
        <v>21</v>
      </c>
      <c r="AH73" s="11">
        <f>SUM(D73,F73,H73,J73,L73,N73,P73,R73,T73,V73)</f>
        <v>23</v>
      </c>
      <c r="AJ73" s="1">
        <f>SUM(E73)</f>
        <v>0</v>
      </c>
      <c r="AK73" s="1">
        <f>SUM(E73,G73)</f>
        <v>0</v>
      </c>
      <c r="AL73" s="1">
        <f>SUM(E73,G73,I73)</f>
        <v>1</v>
      </c>
      <c r="AM73" s="1">
        <f>SUM(E73,G73,I73,K73)</f>
        <v>1</v>
      </c>
      <c r="AN73" s="12">
        <f>SUM(E73,G73,I73,K73,M73)</f>
        <v>1</v>
      </c>
      <c r="AO73" s="1">
        <f>SUM(E73,G73,I73,K73,M73,O73)</f>
        <v>1</v>
      </c>
      <c r="AP73" s="1">
        <f>SUM(E73,G73,I73,K73,M73,O73,Q73)</f>
        <v>3</v>
      </c>
      <c r="AQ73" s="1">
        <f>SUM(E73,G73,I73,K73,M73,O73,Q73,S73)</f>
        <v>3</v>
      </c>
      <c r="AR73" s="1">
        <f>SUM(E73,G73,I73,K73,M73,O73,Q73,S73,U73)</f>
        <v>4</v>
      </c>
      <c r="AS73" s="11">
        <f>SUM(E73,G73,I73,K73,M73,O73,Q73,S73,U73,W73)</f>
        <v>4</v>
      </c>
      <c r="AU73" s="2">
        <f>IF(Y73,ROUND(AJ73/Y73,3),-0.0000001)</f>
        <v>0</v>
      </c>
      <c r="AV73" s="2">
        <f>IF(Z73,ROUND(AK73/Z73,3),-0.0000001)</f>
        <v>0</v>
      </c>
      <c r="AW73" s="2">
        <f>IF(AA73,ROUND(AL73/AA73,3),-0.0000001)</f>
        <v>0.16700000000000001</v>
      </c>
      <c r="AX73" s="2">
        <f>IF(AB73,ROUND(AM73/AB73,3),-0.0000001)</f>
        <v>0.1</v>
      </c>
      <c r="AY73" s="10">
        <f>IF(AC73,ROUND(AN73/AC73,3),-0.0000001)</f>
        <v>9.0999999999999998E-2</v>
      </c>
      <c r="AZ73" s="2">
        <f>IF(AD73,ROUND(AO73/AD73,3),-0.0000001)</f>
        <v>6.7000000000000004E-2</v>
      </c>
      <c r="BA73" s="2">
        <f>IF(AE73,ROUND(AP73/AE73,3),-0.0000001)</f>
        <v>0.17599999999999999</v>
      </c>
      <c r="BB73" s="2">
        <f>IF(AF73,ROUND(AQ73/AF73,3),-0.0000001)</f>
        <v>0.158</v>
      </c>
      <c r="BC73" s="2">
        <f>IF(AG73,ROUND(AR73/AG73,3),-0.0000001)</f>
        <v>0.19</v>
      </c>
      <c r="BD73" s="9">
        <f>IF(AH73,ROUND(AS73/AH73,3),-0.0000001)</f>
        <v>0.17399999999999999</v>
      </c>
      <c r="BE73" s="19"/>
      <c r="BF73" s="8">
        <f>ROUND(AVERAGE(AU73:BD73,AU73:BD73),3)</f>
        <v>0.112</v>
      </c>
      <c r="BG73" s="8">
        <f>ROUND(STDEV(AU73:BD73,AU73:BD73,3),4)</f>
        <v>0.63390000000000002</v>
      </c>
      <c r="BH73" s="7"/>
      <c r="BI73" s="7">
        <f>B73*AU73</f>
        <v>0</v>
      </c>
      <c r="BJ73" s="7">
        <f>B73*AV73</f>
        <v>0</v>
      </c>
      <c r="BK73" s="7">
        <f>B73*AW73</f>
        <v>0.501</v>
      </c>
      <c r="BL73" s="7">
        <f>B73*AX73</f>
        <v>0.30000000000000004</v>
      </c>
      <c r="BM73" s="40">
        <f>B73*AY73</f>
        <v>0.27300000000000002</v>
      </c>
      <c r="BN73" s="7">
        <f>B73*AZ73</f>
        <v>0.20100000000000001</v>
      </c>
      <c r="BO73" s="7">
        <f>B73*BA73</f>
        <v>0.52800000000000002</v>
      </c>
      <c r="BP73" s="7">
        <f>B73*BB73</f>
        <v>0.47399999999999998</v>
      </c>
      <c r="BQ73" s="7">
        <f>B73*BC73</f>
        <v>0.57000000000000006</v>
      </c>
      <c r="BR73" s="41">
        <f>B73*BD73</f>
        <v>0.52200000000000002</v>
      </c>
      <c r="BS73" s="41">
        <f>ROUND(AVERAGE(BI73:BR73),4)</f>
        <v>0.33689999999999998</v>
      </c>
      <c r="BT73" s="41">
        <f>ROUND(STDEV(BI73:BR73,3),4)</f>
        <v>0.82879999999999998</v>
      </c>
      <c r="BU73" s="7"/>
      <c r="BV73" s="7">
        <f>BS73-BT73</f>
        <v>-0.4919</v>
      </c>
      <c r="BW73" s="7">
        <f>BS73+BT73</f>
        <v>1.1657</v>
      </c>
      <c r="BX73" s="7"/>
      <c r="BY73" s="6">
        <f>AU73-AV73</f>
        <v>0</v>
      </c>
      <c r="BZ73" s="6">
        <f>AV73-AW73</f>
        <v>-0.16700000000000001</v>
      </c>
      <c r="CA73" s="6">
        <f>AW73-AX73</f>
        <v>6.7000000000000004E-2</v>
      </c>
      <c r="CB73" s="6">
        <f>AX73-AY73</f>
        <v>9.000000000000008E-3</v>
      </c>
      <c r="CC73" s="6">
        <f>AY73-AZ73</f>
        <v>2.3999999999999994E-2</v>
      </c>
      <c r="CD73" s="6">
        <f>AZ73-BA73</f>
        <v>-0.10899999999999999</v>
      </c>
      <c r="CE73" s="6">
        <f>BA73-BB73</f>
        <v>1.7999999999999988E-2</v>
      </c>
      <c r="CF73" s="6">
        <f>BB73-BC73</f>
        <v>-3.2000000000000001E-2</v>
      </c>
      <c r="CG73" s="6">
        <f>BC73-BD73</f>
        <v>1.6000000000000014E-2</v>
      </c>
      <c r="CH73" s="5">
        <f>ROUND(AVERAGE(BY73:CG73),4)</f>
        <v>-1.9300000000000001E-2</v>
      </c>
      <c r="CI73" s="5">
        <f>ROUND(STDEV(BY73:CG73,3),4)</f>
        <v>0.95730000000000004</v>
      </c>
      <c r="CJ73" s="4"/>
      <c r="CK73" s="3">
        <f>AU73-AY73</f>
        <v>-9.0999999999999998E-2</v>
      </c>
      <c r="CL73" s="2">
        <f>AY73-BD73</f>
        <v>-8.299999999999999E-2</v>
      </c>
      <c r="CM73" s="3">
        <f>AY73-BF73</f>
        <v>-2.1000000000000005E-2</v>
      </c>
      <c r="CN73" s="2">
        <f>BD73-BF73</f>
        <v>6.1999999999999986E-2</v>
      </c>
      <c r="CO73" s="2">
        <f>CM73-CN73</f>
        <v>-8.299999999999999E-2</v>
      </c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3009</v>
      </c>
      <c r="B74" s="24">
        <v>3</v>
      </c>
      <c r="C74" s="24">
        <v>1</v>
      </c>
      <c r="D74" s="23">
        <v>3</v>
      </c>
      <c r="E74" s="22">
        <v>0</v>
      </c>
      <c r="F74" s="21">
        <v>2</v>
      </c>
      <c r="G74" s="22">
        <v>0</v>
      </c>
      <c r="H74" s="21">
        <v>2</v>
      </c>
      <c r="I74" s="22">
        <v>1</v>
      </c>
      <c r="J74" s="21">
        <v>5</v>
      </c>
      <c r="K74" s="22">
        <v>0</v>
      </c>
      <c r="L74" s="21">
        <v>2</v>
      </c>
      <c r="M74" s="22">
        <v>1</v>
      </c>
      <c r="N74" s="21">
        <v>6</v>
      </c>
      <c r="O74" s="22">
        <v>1</v>
      </c>
      <c r="P74" s="21">
        <v>2</v>
      </c>
      <c r="Q74" s="22">
        <v>0</v>
      </c>
      <c r="R74" s="21">
        <v>3</v>
      </c>
      <c r="S74" s="22">
        <v>0</v>
      </c>
      <c r="T74" s="21">
        <v>1</v>
      </c>
      <c r="U74" s="22">
        <v>0</v>
      </c>
      <c r="V74" s="21">
        <v>1</v>
      </c>
      <c r="W74" s="20">
        <v>0</v>
      </c>
      <c r="Y74" s="1">
        <f>SUM(D74)</f>
        <v>3</v>
      </c>
      <c r="Z74" s="1">
        <f>SUM(D74,F74)</f>
        <v>5</v>
      </c>
      <c r="AA74" s="1">
        <f>SUM(D74,F74,H74)</f>
        <v>7</v>
      </c>
      <c r="AB74" s="1">
        <f>SUM(D74,F74,H74,J74)</f>
        <v>12</v>
      </c>
      <c r="AC74" s="12">
        <f>SUM(D74,F74,H74,J74,L74)</f>
        <v>14</v>
      </c>
      <c r="AD74" s="1">
        <f>SUM(D74,F74,H74,J74,L74,N74)</f>
        <v>20</v>
      </c>
      <c r="AE74" s="1">
        <f>SUM(D74,F74,H74,J74,L74,N74,P74)</f>
        <v>22</v>
      </c>
      <c r="AF74" s="1">
        <f>SUM(D74,F74,H74,J74,L74,N74,P74,R74)</f>
        <v>25</v>
      </c>
      <c r="AG74" s="1">
        <f>SUM(D74,F74,H74,J74,L74,N74,P74,R74,T74)</f>
        <v>26</v>
      </c>
      <c r="AH74" s="11">
        <f>SUM(D74,F74,H74,J74,L74,N74,P74,R74,T74,V74)</f>
        <v>27</v>
      </c>
      <c r="AJ74" s="1">
        <f>SUM(E74)</f>
        <v>0</v>
      </c>
      <c r="AK74" s="1">
        <f>SUM(E74,G74)</f>
        <v>0</v>
      </c>
      <c r="AL74" s="1">
        <f>SUM(E74,G74,I74)</f>
        <v>1</v>
      </c>
      <c r="AM74" s="1">
        <f>SUM(E74,G74,I74,K74)</f>
        <v>1</v>
      </c>
      <c r="AN74" s="12">
        <f>SUM(E74,G74,I74,K74,M74)</f>
        <v>2</v>
      </c>
      <c r="AO74" s="1">
        <f>SUM(E74,G74,I74,K74,M74,O74)</f>
        <v>3</v>
      </c>
      <c r="AP74" s="1">
        <f>SUM(E74,G74,I74,K74,M74,O74,Q74)</f>
        <v>3</v>
      </c>
      <c r="AQ74" s="1">
        <f>SUM(E74,G74,I74,K74,M74,O74,Q74,S74)</f>
        <v>3</v>
      </c>
      <c r="AR74" s="1">
        <f>SUM(E74,G74,I74,K74,M74,O74,Q74,S74,U74)</f>
        <v>3</v>
      </c>
      <c r="AS74" s="11">
        <f>SUM(E74,G74,I74,K74,M74,O74,Q74,S74,U74,W74)</f>
        <v>3</v>
      </c>
      <c r="AU74" s="2">
        <f>IF(Y74,ROUND(AJ74/Y74,3),-0.0000001)</f>
        <v>0</v>
      </c>
      <c r="AV74" s="2">
        <f>IF(Z74,ROUND(AK74/Z74,3),-0.0000001)</f>
        <v>0</v>
      </c>
      <c r="AW74" s="2">
        <f>IF(AA74,ROUND(AL74/AA74,3),-0.0000001)</f>
        <v>0.14299999999999999</v>
      </c>
      <c r="AX74" s="2">
        <f>IF(AB74,ROUND(AM74/AB74,3),-0.0000001)</f>
        <v>8.3000000000000004E-2</v>
      </c>
      <c r="AY74" s="10">
        <f>IF(AC74,ROUND(AN74/AC74,3),-0.0000001)</f>
        <v>0.14299999999999999</v>
      </c>
      <c r="AZ74" s="2">
        <f>IF(AD74,ROUND(AO74/AD74,3),-0.0000001)</f>
        <v>0.15</v>
      </c>
      <c r="BA74" s="2">
        <f>IF(AE74,ROUND(AP74/AE74,3),-0.0000001)</f>
        <v>0.13600000000000001</v>
      </c>
      <c r="BB74" s="2">
        <f>IF(AF74,ROUND(AQ74/AF74,3),-0.0000001)</f>
        <v>0.12</v>
      </c>
      <c r="BC74" s="2">
        <f>IF(AG74,ROUND(AR74/AG74,3),-0.0000001)</f>
        <v>0.115</v>
      </c>
      <c r="BD74" s="9">
        <f>IF(AH74,ROUND(AS74/AH74,3),-0.0000001)</f>
        <v>0.111</v>
      </c>
      <c r="BE74" s="19"/>
      <c r="BF74" s="8">
        <f>ROUND(AVERAGE(AU74:BD74,AU74:BD74),3)</f>
        <v>0.1</v>
      </c>
      <c r="BG74" s="8">
        <f>ROUND(STDEV(AU74:BD74,AU74:BD74,3),4)</f>
        <v>0.6351</v>
      </c>
      <c r="BH74" s="7"/>
      <c r="BI74" s="7">
        <f>B74*AU74</f>
        <v>0</v>
      </c>
      <c r="BJ74" s="7">
        <f>B74*AV74</f>
        <v>0</v>
      </c>
      <c r="BK74" s="7">
        <f>B74*AW74</f>
        <v>0.42899999999999994</v>
      </c>
      <c r="BL74" s="7">
        <f>B74*AX74</f>
        <v>0.249</v>
      </c>
      <c r="BM74" s="40">
        <f>B74*AY74</f>
        <v>0.42899999999999994</v>
      </c>
      <c r="BN74" s="7">
        <f>B74*AZ74</f>
        <v>0.44999999999999996</v>
      </c>
      <c r="BO74" s="7">
        <f>B74*BA74</f>
        <v>0.40800000000000003</v>
      </c>
      <c r="BP74" s="7">
        <f>B74*BB74</f>
        <v>0.36</v>
      </c>
      <c r="BQ74" s="7">
        <f>B74*BC74</f>
        <v>0.34500000000000003</v>
      </c>
      <c r="BR74" s="41">
        <f>B74*BD74</f>
        <v>0.33300000000000002</v>
      </c>
      <c r="BS74" s="41">
        <f>ROUND(AVERAGE(BI74:BR74),4)</f>
        <v>0.30030000000000001</v>
      </c>
      <c r="BT74" s="41">
        <f>ROUND(STDEV(BI74:BR74,3),4)</f>
        <v>0.8296</v>
      </c>
      <c r="BU74" s="7"/>
      <c r="BV74" s="7">
        <f>BS74-BT74</f>
        <v>-0.52929999999999999</v>
      </c>
      <c r="BW74" s="7">
        <f>BS74+BT74</f>
        <v>1.1299000000000001</v>
      </c>
      <c r="BX74" s="7"/>
      <c r="BY74" s="6">
        <f>AU74-AV74</f>
        <v>0</v>
      </c>
      <c r="BZ74" s="6">
        <f>AV74-AW74</f>
        <v>-0.14299999999999999</v>
      </c>
      <c r="CA74" s="6">
        <f>AW74-AX74</f>
        <v>5.9999999999999984E-2</v>
      </c>
      <c r="CB74" s="6">
        <f>AX74-AY74</f>
        <v>-5.9999999999999984E-2</v>
      </c>
      <c r="CC74" s="6">
        <f>AY74-AZ74</f>
        <v>-7.0000000000000062E-3</v>
      </c>
      <c r="CD74" s="6">
        <f>AZ74-BA74</f>
        <v>1.3999999999999985E-2</v>
      </c>
      <c r="CE74" s="6">
        <f>BA74-BB74</f>
        <v>1.6000000000000014E-2</v>
      </c>
      <c r="CF74" s="6">
        <f>BB74-BC74</f>
        <v>4.9999999999999906E-3</v>
      </c>
      <c r="CG74" s="6">
        <f>BC74-BD74</f>
        <v>4.0000000000000036E-3</v>
      </c>
      <c r="CH74" s="5">
        <f>ROUND(AVERAGE(BY74:CG74),4)</f>
        <v>-1.23E-2</v>
      </c>
      <c r="CI74" s="5">
        <f>ROUND(STDEV(BY74:CG74,3),4)</f>
        <v>0.95409999999999995</v>
      </c>
      <c r="CJ74" s="4"/>
      <c r="CK74" s="3">
        <f>AU74-AY74</f>
        <v>-0.14299999999999999</v>
      </c>
      <c r="CL74" s="2">
        <f>AY74-BD74</f>
        <v>3.1999999999999987E-2</v>
      </c>
      <c r="CM74" s="3">
        <f>AY74-BF74</f>
        <v>4.2999999999999983E-2</v>
      </c>
      <c r="CN74" s="2">
        <f>BD74-BF74</f>
        <v>1.0999999999999996E-2</v>
      </c>
      <c r="CO74" s="2">
        <f>CM74-CN74</f>
        <v>3.1999999999999987E-2</v>
      </c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2012</v>
      </c>
      <c r="B75" s="17">
        <v>3</v>
      </c>
      <c r="C75" s="17">
        <v>0</v>
      </c>
      <c r="D75" s="16">
        <v>2</v>
      </c>
      <c r="E75" s="15">
        <v>0</v>
      </c>
      <c r="F75" s="14">
        <v>5</v>
      </c>
      <c r="G75" s="15">
        <v>1</v>
      </c>
      <c r="H75" s="14">
        <v>5</v>
      </c>
      <c r="I75" s="15">
        <v>1</v>
      </c>
      <c r="J75" s="14">
        <v>3</v>
      </c>
      <c r="K75" s="15">
        <v>0</v>
      </c>
      <c r="L75" s="14">
        <v>4</v>
      </c>
      <c r="M75" s="15">
        <v>0</v>
      </c>
      <c r="N75" s="14">
        <v>2</v>
      </c>
      <c r="O75" s="15">
        <v>0</v>
      </c>
      <c r="P75" s="14">
        <v>7</v>
      </c>
      <c r="Q75" s="15">
        <v>0</v>
      </c>
      <c r="R75" s="14">
        <v>2</v>
      </c>
      <c r="S75" s="15">
        <v>0</v>
      </c>
      <c r="T75" s="14">
        <v>0</v>
      </c>
      <c r="U75" s="15">
        <v>0</v>
      </c>
      <c r="V75" s="14">
        <v>7</v>
      </c>
      <c r="W75" s="13">
        <v>1</v>
      </c>
      <c r="Y75" s="1">
        <f>SUM(D75)</f>
        <v>2</v>
      </c>
      <c r="Z75" s="1">
        <f>SUM(D75,F75)</f>
        <v>7</v>
      </c>
      <c r="AA75" s="1">
        <f>SUM(D75,F75,H75)</f>
        <v>12</v>
      </c>
      <c r="AB75" s="1">
        <f>SUM(D75,F75,H75,J75)</f>
        <v>15</v>
      </c>
      <c r="AC75" s="12">
        <f>SUM(D75,F75,H75,J75,L75)</f>
        <v>19</v>
      </c>
      <c r="AD75" s="1">
        <f>SUM(D75,F75,H75,J75,L75,N75)</f>
        <v>21</v>
      </c>
      <c r="AE75" s="1">
        <f>SUM(D75,F75,H75,J75,L75,N75,P75)</f>
        <v>28</v>
      </c>
      <c r="AF75" s="1">
        <f>SUM(D75,F75,H75,J75,L75,N75,P75,R75)</f>
        <v>30</v>
      </c>
      <c r="AG75" s="1">
        <f>SUM(D75,F75,H75,J75,L75,N75,P75,R75,T75)</f>
        <v>30</v>
      </c>
      <c r="AH75" s="11">
        <f>SUM(D75,F75,H75,J75,L75,N75,P75,R75,T75,V75)</f>
        <v>37</v>
      </c>
      <c r="AJ75" s="1">
        <f>SUM(E75)</f>
        <v>0</v>
      </c>
      <c r="AK75" s="1">
        <f>SUM(E75,G75)</f>
        <v>1</v>
      </c>
      <c r="AL75" s="1">
        <f>SUM(E75,G75,I75)</f>
        <v>2</v>
      </c>
      <c r="AM75" s="1">
        <f>SUM(E75,G75,I75,K75)</f>
        <v>2</v>
      </c>
      <c r="AN75" s="12">
        <f>SUM(E75,G75,I75,K75,M75)</f>
        <v>2</v>
      </c>
      <c r="AO75" s="1">
        <f>SUM(E75,G75,I75,K75,M75,O75)</f>
        <v>2</v>
      </c>
      <c r="AP75" s="1">
        <f>SUM(E75,G75,I75,K75,M75,O75,Q75)</f>
        <v>2</v>
      </c>
      <c r="AQ75" s="1">
        <f>SUM(E75,G75,I75,K75,M75,O75,Q75,S75)</f>
        <v>2</v>
      </c>
      <c r="AR75" s="1">
        <f>SUM(E75,G75,I75,K75,M75,O75,Q75,S75,U75)</f>
        <v>2</v>
      </c>
      <c r="AS75" s="11">
        <f>SUM(E75,G75,I75,K75,M75,O75,Q75,S75,U75,W75)</f>
        <v>3</v>
      </c>
      <c r="AU75" s="2">
        <f>IF(Y75,ROUND(AJ75/Y75,3),-0.0000001)</f>
        <v>0</v>
      </c>
      <c r="AV75" s="2">
        <f>IF(Z75,ROUND(AK75/Z75,3),-0.0000001)</f>
        <v>0.14299999999999999</v>
      </c>
      <c r="AW75" s="2">
        <f>IF(AA75,ROUND(AL75/AA75,3),-0.0000001)</f>
        <v>0.16700000000000001</v>
      </c>
      <c r="AX75" s="2">
        <f>IF(AB75,ROUND(AM75/AB75,3),-0.0000001)</f>
        <v>0.13300000000000001</v>
      </c>
      <c r="AY75" s="10">
        <f>IF(AC75,ROUND(AN75/AC75,3),-0.0000001)</f>
        <v>0.105</v>
      </c>
      <c r="AZ75" s="2">
        <f>IF(AD75,ROUND(AO75/AD75,3),-0.0000001)</f>
        <v>9.5000000000000001E-2</v>
      </c>
      <c r="BA75" s="2">
        <f>IF(AE75,ROUND(AP75/AE75,3),-0.0000001)</f>
        <v>7.0999999999999994E-2</v>
      </c>
      <c r="BB75" s="2">
        <f>IF(AF75,ROUND(AQ75/AF75,3),-0.0000001)</f>
        <v>6.7000000000000004E-2</v>
      </c>
      <c r="BC75" s="2">
        <f>IF(AG75,ROUND(AR75/AG75,3),-0.0000001)</f>
        <v>6.7000000000000004E-2</v>
      </c>
      <c r="BD75" s="9">
        <f>IF(AH75,ROUND(AS75/AH75,3),-0.0000001)</f>
        <v>8.1000000000000003E-2</v>
      </c>
      <c r="BE75" s="19"/>
      <c r="BF75" s="8">
        <f>ROUND(AVERAGE(AU75:BD75,AU75:BD75),3)</f>
        <v>9.2999999999999999E-2</v>
      </c>
      <c r="BG75" s="8">
        <f>ROUND(STDEV(AU75:BD75,AU75:BD75,3),4)</f>
        <v>0.63600000000000001</v>
      </c>
      <c r="BH75" s="7"/>
      <c r="BI75" s="7">
        <f>B75*AU75</f>
        <v>0</v>
      </c>
      <c r="BJ75" s="7">
        <f>B75*AV75</f>
        <v>0.42899999999999994</v>
      </c>
      <c r="BK75" s="7">
        <f>B75*AW75</f>
        <v>0.501</v>
      </c>
      <c r="BL75" s="7">
        <f>B75*AX75</f>
        <v>0.39900000000000002</v>
      </c>
      <c r="BM75" s="40">
        <f>B75*AY75</f>
        <v>0.315</v>
      </c>
      <c r="BN75" s="7">
        <f>B75*AZ75</f>
        <v>0.28500000000000003</v>
      </c>
      <c r="BO75" s="7">
        <f>B75*BA75</f>
        <v>0.21299999999999997</v>
      </c>
      <c r="BP75" s="7">
        <f>B75*BB75</f>
        <v>0.20100000000000001</v>
      </c>
      <c r="BQ75" s="7">
        <f>B75*BC75</f>
        <v>0.20100000000000001</v>
      </c>
      <c r="BR75" s="41">
        <f>B75*BD75</f>
        <v>0.24299999999999999</v>
      </c>
      <c r="BS75" s="41">
        <f>ROUND(AVERAGE(BI75:BR75),4)</f>
        <v>0.2787</v>
      </c>
      <c r="BT75" s="41">
        <f>ROUND(STDEV(BI75:BR75,3),4)</f>
        <v>0.83160000000000001</v>
      </c>
      <c r="BU75" s="7"/>
      <c r="BV75" s="7">
        <f>BS75-BT75</f>
        <v>-0.55289999999999995</v>
      </c>
      <c r="BW75" s="7">
        <f>BS75+BT75</f>
        <v>1.1103000000000001</v>
      </c>
      <c r="BX75" s="7"/>
      <c r="BY75" s="6">
        <f>AU75-AV75</f>
        <v>-0.14299999999999999</v>
      </c>
      <c r="BZ75" s="6">
        <f>AV75-AW75</f>
        <v>-2.4000000000000021E-2</v>
      </c>
      <c r="CA75" s="6">
        <f>AW75-AX75</f>
        <v>3.4000000000000002E-2</v>
      </c>
      <c r="CB75" s="6">
        <f>AX75-AY75</f>
        <v>2.8000000000000011E-2</v>
      </c>
      <c r="CC75" s="6">
        <f>AY75-AZ75</f>
        <v>9.999999999999995E-3</v>
      </c>
      <c r="CD75" s="6">
        <f>AZ75-BA75</f>
        <v>2.4000000000000007E-2</v>
      </c>
      <c r="CE75" s="6">
        <f>BA75-BB75</f>
        <v>3.9999999999999897E-3</v>
      </c>
      <c r="CF75" s="6">
        <f>BB75-BC75</f>
        <v>0</v>
      </c>
      <c r="CG75" s="6">
        <f>BC75-BD75</f>
        <v>-1.3999999999999999E-2</v>
      </c>
      <c r="CH75" s="5">
        <f>ROUND(AVERAGE(BY75:CG75),4)</f>
        <v>-8.9999999999999993E-3</v>
      </c>
      <c r="CI75" s="5">
        <f>ROUND(STDEV(BY75:CG75,3),4)</f>
        <v>0.95289999999999997</v>
      </c>
      <c r="CJ75" s="4"/>
      <c r="CK75" s="3">
        <f>AU75-AY75</f>
        <v>-0.105</v>
      </c>
      <c r="CL75" s="2">
        <f>AY75-BD75</f>
        <v>2.3999999999999994E-2</v>
      </c>
      <c r="CM75" s="3">
        <f>AY75-BF75</f>
        <v>1.1999999999999997E-2</v>
      </c>
      <c r="CN75" s="2">
        <f>BD75-BF75</f>
        <v>-1.1999999999999997E-2</v>
      </c>
      <c r="CO75" s="2">
        <f>CM75-CN75</f>
        <v>2.3999999999999994E-2</v>
      </c>
      <c r="CP75" s="2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43</v>
      </c>
      <c r="B76" s="24">
        <v>1</v>
      </c>
      <c r="C76" s="24">
        <v>0</v>
      </c>
      <c r="D76" s="23">
        <v>0</v>
      </c>
      <c r="E76" s="22">
        <v>0</v>
      </c>
      <c r="F76" s="21">
        <v>0</v>
      </c>
      <c r="G76" s="22">
        <v>0</v>
      </c>
      <c r="H76" s="21">
        <v>0</v>
      </c>
      <c r="I76" s="22">
        <v>0</v>
      </c>
      <c r="J76" s="21">
        <v>2</v>
      </c>
      <c r="K76" s="22">
        <v>1</v>
      </c>
      <c r="L76" s="21">
        <v>1</v>
      </c>
      <c r="M76" s="22">
        <v>0</v>
      </c>
      <c r="N76" s="21">
        <v>0</v>
      </c>
      <c r="O76" s="22">
        <v>0</v>
      </c>
      <c r="P76" s="21">
        <v>0</v>
      </c>
      <c r="Q76" s="22">
        <v>0</v>
      </c>
      <c r="R76" s="21">
        <v>0</v>
      </c>
      <c r="S76" s="22">
        <v>0</v>
      </c>
      <c r="T76" s="21">
        <v>0</v>
      </c>
      <c r="U76" s="22">
        <v>0</v>
      </c>
      <c r="V76" s="21">
        <v>1</v>
      </c>
      <c r="W76" s="20">
        <v>1</v>
      </c>
      <c r="Y76" s="1">
        <f>SUM(D76)</f>
        <v>0</v>
      </c>
      <c r="Z76" s="1">
        <f>SUM(D76,F76)</f>
        <v>0</v>
      </c>
      <c r="AA76" s="1">
        <f>SUM(D76,F76,H76)</f>
        <v>0</v>
      </c>
      <c r="AB76" s="1">
        <f>SUM(D76,F76,H76,J76)</f>
        <v>2</v>
      </c>
      <c r="AC76" s="12">
        <f>SUM(D76,F76,H76,J76,L76)</f>
        <v>3</v>
      </c>
      <c r="AD76" s="1">
        <f>SUM(D76,F76,H76,J76,L76,N76)</f>
        <v>3</v>
      </c>
      <c r="AE76" s="1">
        <f>SUM(D76,F76,H76,J76,L76,N76,P76)</f>
        <v>3</v>
      </c>
      <c r="AF76" s="1">
        <f>SUM(D76,F76,H76,J76,L76,N76,P76,R76)</f>
        <v>3</v>
      </c>
      <c r="AG76" s="1">
        <f>SUM(D76,F76,H76,J76,L76,N76,P76,R76,T76)</f>
        <v>3</v>
      </c>
      <c r="AH76" s="11">
        <f>SUM(D76,F76,H76,J76,L76,N76,P76,R76,T76,V76)</f>
        <v>4</v>
      </c>
      <c r="AJ76" s="1">
        <f>SUM(E76)</f>
        <v>0</v>
      </c>
      <c r="AK76" s="1">
        <f>SUM(E76,G76)</f>
        <v>0</v>
      </c>
      <c r="AL76" s="1">
        <f>SUM(E76,G76,I76)</f>
        <v>0</v>
      </c>
      <c r="AM76" s="1">
        <f>SUM(E76,G76,I76,K76)</f>
        <v>1</v>
      </c>
      <c r="AN76" s="12">
        <f>SUM(E76,G76,I76,K76,M76)</f>
        <v>1</v>
      </c>
      <c r="AO76" s="1">
        <f>SUM(E76,G76,I76,K76,M76,O76)</f>
        <v>1</v>
      </c>
      <c r="AP76" s="1">
        <f>SUM(E76,G76,I76,K76,M76,O76,Q76)</f>
        <v>1</v>
      </c>
      <c r="AQ76" s="1">
        <f>SUM(E76,G76,I76,K76,M76,O76,Q76,S76)</f>
        <v>1</v>
      </c>
      <c r="AR76" s="1">
        <f>SUM(E76,G76,I76,K76,M76,O76,Q76,S76,U76)</f>
        <v>1</v>
      </c>
      <c r="AS76" s="11">
        <f>SUM(E76,G76,I76,K76,M76,O76,Q76,S76,U76,W76)</f>
        <v>2</v>
      </c>
      <c r="AU76" s="2">
        <f>IF(Y76,ROUND(AJ76/Y76,3),-0.0000001)</f>
        <v>-9.9999999999999995E-8</v>
      </c>
      <c r="AV76" s="2">
        <f>IF(Z76,ROUND(AK76/Z76,3),-0.0000001)</f>
        <v>-9.9999999999999995E-8</v>
      </c>
      <c r="AW76" s="2">
        <f>IF(AA76,ROUND(AL76/AA76,3),-0.0000001)</f>
        <v>-9.9999999999999995E-8</v>
      </c>
      <c r="AX76" s="2">
        <f>IF(AB76,ROUND(AM76/AB76,3),-0.0000001)</f>
        <v>0.5</v>
      </c>
      <c r="AY76" s="10">
        <f>IF(AC76,ROUND(AN76/AC76,3),-0.0000001)</f>
        <v>0.33300000000000002</v>
      </c>
      <c r="AZ76" s="2">
        <f>IF(AD76,ROUND(AO76/AD76,3),-0.0000001)</f>
        <v>0.33300000000000002</v>
      </c>
      <c r="BA76" s="2">
        <f>IF(AE76,ROUND(AP76/AE76,3),-0.0000001)</f>
        <v>0.33300000000000002</v>
      </c>
      <c r="BB76" s="2">
        <f>IF(AF76,ROUND(AQ76/AF76,3),-0.0000001)</f>
        <v>0.33300000000000002</v>
      </c>
      <c r="BC76" s="2">
        <f>IF(AG76,ROUND(AR76/AG76,3),-0.0000001)</f>
        <v>0.33300000000000002</v>
      </c>
      <c r="BD76" s="9">
        <f>IF(AH76,ROUND(AS76/AH76,3),-0.0000001)</f>
        <v>0.5</v>
      </c>
      <c r="BE76" s="19"/>
      <c r="BF76" s="8">
        <f>ROUND(AVERAGE(AU76:BD76,AU76:BD76),3)</f>
        <v>0.26600000000000001</v>
      </c>
      <c r="BG76" s="8">
        <f>ROUND(STDEV(AU76:BD76,AU76:BD76,3),4)</f>
        <v>0.62470000000000003</v>
      </c>
      <c r="BH76" s="7"/>
      <c r="BI76" s="7">
        <f>B76*AU76</f>
        <v>-9.9999999999999995E-8</v>
      </c>
      <c r="BJ76" s="7">
        <f>B76*AV76</f>
        <v>-9.9999999999999995E-8</v>
      </c>
      <c r="BK76" s="7">
        <f>B76*AW76</f>
        <v>-9.9999999999999995E-8</v>
      </c>
      <c r="BL76" s="7">
        <f>B76*AX76</f>
        <v>0.5</v>
      </c>
      <c r="BM76" s="40">
        <f>B76*AY76</f>
        <v>0.33300000000000002</v>
      </c>
      <c r="BN76" s="7">
        <f>B76*AZ76</f>
        <v>0.33300000000000002</v>
      </c>
      <c r="BO76" s="7">
        <f>B76*BA76</f>
        <v>0.33300000000000002</v>
      </c>
      <c r="BP76" s="7">
        <f>B76*BB76</f>
        <v>0.33300000000000002</v>
      </c>
      <c r="BQ76" s="7">
        <f>B76*BC76</f>
        <v>0.33300000000000002</v>
      </c>
      <c r="BR76" s="41">
        <f>B76*BD76</f>
        <v>0.5</v>
      </c>
      <c r="BS76" s="41">
        <f>ROUND(AVERAGE(BI76:BR76),4)</f>
        <v>0.26650000000000001</v>
      </c>
      <c r="BT76" s="41">
        <f>ROUND(STDEV(BI76:BR76,3),4)</f>
        <v>0.8448</v>
      </c>
      <c r="BU76" s="7"/>
      <c r="BV76" s="7">
        <f>BS76-BT76</f>
        <v>-0.57830000000000004</v>
      </c>
      <c r="BW76" s="7">
        <f>BS76+BT76</f>
        <v>1.1113</v>
      </c>
      <c r="BX76" s="7"/>
      <c r="BY76" s="6">
        <f>AU76-AV76</f>
        <v>0</v>
      </c>
      <c r="BZ76" s="6">
        <f>AV76-AW76</f>
        <v>0</v>
      </c>
      <c r="CA76" s="6">
        <f>AW76-AX76</f>
        <v>-0.50000009999999995</v>
      </c>
      <c r="CB76" s="6">
        <f>AX76-AY76</f>
        <v>0.16699999999999998</v>
      </c>
      <c r="CC76" s="6">
        <f>AY76-AZ76</f>
        <v>0</v>
      </c>
      <c r="CD76" s="6">
        <f>AZ76-BA76</f>
        <v>0</v>
      </c>
      <c r="CE76" s="6">
        <f>BA76-BB76</f>
        <v>0</v>
      </c>
      <c r="CF76" s="6">
        <f>BB76-BC76</f>
        <v>0</v>
      </c>
      <c r="CG76" s="6">
        <f>BC76-BD76</f>
        <v>-0.16699999999999998</v>
      </c>
      <c r="CH76" s="5">
        <f>ROUND(AVERAGE(BY76:CG76),4)</f>
        <v>-5.5599999999999997E-2</v>
      </c>
      <c r="CI76" s="5">
        <f>ROUND(STDEV(BY76:CG76,3),4)</f>
        <v>0.98209999999999997</v>
      </c>
      <c r="CJ76" s="4"/>
      <c r="CK76" s="3">
        <f>AU76-AY76</f>
        <v>-0.33300010000000002</v>
      </c>
      <c r="CL76" s="2">
        <f>AY76-BD76</f>
        <v>-0.16699999999999998</v>
      </c>
      <c r="CM76" s="3">
        <f>AY76-BF76</f>
        <v>6.7000000000000004E-2</v>
      </c>
      <c r="CN76" s="2">
        <f>BD76-BF76</f>
        <v>0.23399999999999999</v>
      </c>
      <c r="CO76" s="2">
        <f>CM76-CN76</f>
        <v>-0.16699999999999998</v>
      </c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5102</v>
      </c>
      <c r="B77" s="24">
        <v>2</v>
      </c>
      <c r="C77" s="24">
        <v>0</v>
      </c>
      <c r="D77" s="23">
        <v>1</v>
      </c>
      <c r="E77" s="22">
        <v>0</v>
      </c>
      <c r="F77" s="21">
        <v>2</v>
      </c>
      <c r="G77" s="22">
        <v>1</v>
      </c>
      <c r="H77" s="21">
        <v>2</v>
      </c>
      <c r="I77" s="22">
        <v>0</v>
      </c>
      <c r="J77" s="21">
        <v>1</v>
      </c>
      <c r="K77" s="22">
        <v>0</v>
      </c>
      <c r="L77" s="21">
        <v>1</v>
      </c>
      <c r="M77" s="22">
        <v>0</v>
      </c>
      <c r="N77" s="21">
        <v>0</v>
      </c>
      <c r="O77" s="22">
        <v>0</v>
      </c>
      <c r="P77" s="21">
        <v>3</v>
      </c>
      <c r="Q77" s="22">
        <v>0</v>
      </c>
      <c r="R77" s="21">
        <v>2</v>
      </c>
      <c r="S77" s="22">
        <v>0</v>
      </c>
      <c r="T77" s="21">
        <v>0</v>
      </c>
      <c r="U77" s="22">
        <v>0</v>
      </c>
      <c r="V77" s="21">
        <v>3</v>
      </c>
      <c r="W77" s="20">
        <v>0</v>
      </c>
      <c r="Y77" s="1">
        <f>SUM(D77)</f>
        <v>1</v>
      </c>
      <c r="Z77" s="1">
        <f>SUM(D77,F77)</f>
        <v>3</v>
      </c>
      <c r="AA77" s="1">
        <f>SUM(D77,F77,H77)</f>
        <v>5</v>
      </c>
      <c r="AB77" s="1">
        <f>SUM(D77,F77,H77,J77)</f>
        <v>6</v>
      </c>
      <c r="AC77" s="12">
        <f>SUM(D77,F77,H77,J77,L77)</f>
        <v>7</v>
      </c>
      <c r="AD77" s="1">
        <f>SUM(D77,F77,H77,J77,L77,N77)</f>
        <v>7</v>
      </c>
      <c r="AE77" s="1">
        <f>SUM(D77,F77,H77,J77,L77,N77,P77)</f>
        <v>10</v>
      </c>
      <c r="AF77" s="1">
        <f>SUM(D77,F77,H77,J77,L77,N77,P77,R77)</f>
        <v>12</v>
      </c>
      <c r="AG77" s="1">
        <f>SUM(D77,F77,H77,J77,L77,N77,P77,R77,T77)</f>
        <v>12</v>
      </c>
      <c r="AH77" s="11">
        <f>SUM(D77,F77,H77,J77,L77,N77,P77,R77,T77,V77)</f>
        <v>15</v>
      </c>
      <c r="AJ77" s="1">
        <f>SUM(E77)</f>
        <v>0</v>
      </c>
      <c r="AK77" s="1">
        <f>SUM(E77,G77)</f>
        <v>1</v>
      </c>
      <c r="AL77" s="1">
        <f>SUM(E77,G77,I77)</f>
        <v>1</v>
      </c>
      <c r="AM77" s="1">
        <f>SUM(E77,G77,I77,K77)</f>
        <v>1</v>
      </c>
      <c r="AN77" s="12">
        <f>SUM(E77,G77,I77,K77,M77)</f>
        <v>1</v>
      </c>
      <c r="AO77" s="1">
        <f>SUM(E77,G77,I77,K77,M77,O77)</f>
        <v>1</v>
      </c>
      <c r="AP77" s="1">
        <f>SUM(E77,G77,I77,K77,M77,O77,Q77)</f>
        <v>1</v>
      </c>
      <c r="AQ77" s="1">
        <f>SUM(E77,G77,I77,K77,M77,O77,Q77,S77)</f>
        <v>1</v>
      </c>
      <c r="AR77" s="1">
        <f>SUM(E77,G77,I77,K77,M77,O77,Q77,S77,U77)</f>
        <v>1</v>
      </c>
      <c r="AS77" s="11">
        <f>SUM(E77,G77,I77,K77,M77,O77,Q77,S77,U77,W77)</f>
        <v>1</v>
      </c>
      <c r="AU77" s="2">
        <f>IF(Y77,ROUND(AJ77/Y77,3),-0.0000001)</f>
        <v>0</v>
      </c>
      <c r="AV77" s="2">
        <f>IF(Z77,ROUND(AK77/Z77,3),-0.0000001)</f>
        <v>0.33300000000000002</v>
      </c>
      <c r="AW77" s="2">
        <f>IF(AA77,ROUND(AL77/AA77,3),-0.0000001)</f>
        <v>0.2</v>
      </c>
      <c r="AX77" s="2">
        <f>IF(AB77,ROUND(AM77/AB77,3),-0.0000001)</f>
        <v>0.16700000000000001</v>
      </c>
      <c r="AY77" s="10">
        <f>IF(AC77,ROUND(AN77/AC77,3),-0.0000001)</f>
        <v>0.14299999999999999</v>
      </c>
      <c r="AZ77" s="2">
        <f>IF(AD77,ROUND(AO77/AD77,3),-0.0000001)</f>
        <v>0.14299999999999999</v>
      </c>
      <c r="BA77" s="2">
        <f>IF(AE77,ROUND(AP77/AE77,3),-0.0000001)</f>
        <v>0.1</v>
      </c>
      <c r="BB77" s="2">
        <f>IF(AF77,ROUND(AQ77/AF77,3),-0.0000001)</f>
        <v>8.3000000000000004E-2</v>
      </c>
      <c r="BC77" s="2">
        <f>IF(AG77,ROUND(AR77/AG77,3),-0.0000001)</f>
        <v>8.3000000000000004E-2</v>
      </c>
      <c r="BD77" s="9">
        <f>IF(AH77,ROUND(AS77/AH77,3),-0.0000001)</f>
        <v>6.7000000000000004E-2</v>
      </c>
      <c r="BE77" s="19"/>
      <c r="BF77" s="8">
        <f>ROUND(AVERAGE(AU77:BD77,AU77:BD77),3)</f>
        <v>0.13200000000000001</v>
      </c>
      <c r="BG77" s="8">
        <f>ROUND(STDEV(AU77:BD77,AU77:BD77,3),4)</f>
        <v>0.63180000000000003</v>
      </c>
      <c r="BH77" s="7"/>
      <c r="BI77" s="7">
        <f>B77*AU77</f>
        <v>0</v>
      </c>
      <c r="BJ77" s="7">
        <f>B77*AV77</f>
        <v>0.66600000000000004</v>
      </c>
      <c r="BK77" s="7">
        <f>B77*AW77</f>
        <v>0.4</v>
      </c>
      <c r="BL77" s="7">
        <f>B77*AX77</f>
        <v>0.33400000000000002</v>
      </c>
      <c r="BM77" s="40">
        <f>B77*AY77</f>
        <v>0.28599999999999998</v>
      </c>
      <c r="BN77" s="7">
        <f>B77*AZ77</f>
        <v>0.28599999999999998</v>
      </c>
      <c r="BO77" s="7">
        <f>B77*BA77</f>
        <v>0.2</v>
      </c>
      <c r="BP77" s="7">
        <f>B77*BB77</f>
        <v>0.16600000000000001</v>
      </c>
      <c r="BQ77" s="7">
        <f>B77*BC77</f>
        <v>0.16600000000000001</v>
      </c>
      <c r="BR77" s="41">
        <f>B77*BD77</f>
        <v>0.13400000000000001</v>
      </c>
      <c r="BS77" s="41">
        <f>ROUND(AVERAGE(BI77:BR77),4)</f>
        <v>0.26379999999999998</v>
      </c>
      <c r="BT77" s="41">
        <f>ROUND(STDEV(BI77:BR77,3),4)</f>
        <v>0.8427</v>
      </c>
      <c r="BU77" s="7"/>
      <c r="BV77" s="7">
        <f>BS77-BT77</f>
        <v>-0.57889999999999997</v>
      </c>
      <c r="BW77" s="7">
        <f>BS77+BT77</f>
        <v>1.1065</v>
      </c>
      <c r="BX77" s="7"/>
      <c r="BY77" s="6">
        <f>AU77-AV77</f>
        <v>-0.33300000000000002</v>
      </c>
      <c r="BZ77" s="6">
        <f>AV77-AW77</f>
        <v>0.13300000000000001</v>
      </c>
      <c r="CA77" s="6">
        <f>AW77-AX77</f>
        <v>3.3000000000000002E-2</v>
      </c>
      <c r="CB77" s="6">
        <f>AX77-AY77</f>
        <v>2.4000000000000021E-2</v>
      </c>
      <c r="CC77" s="6">
        <f>AY77-AZ77</f>
        <v>0</v>
      </c>
      <c r="CD77" s="6">
        <f>AZ77-BA77</f>
        <v>4.2999999999999983E-2</v>
      </c>
      <c r="CE77" s="6">
        <f>BA77-BB77</f>
        <v>1.7000000000000001E-2</v>
      </c>
      <c r="CF77" s="6">
        <f>BB77-BC77</f>
        <v>0</v>
      </c>
      <c r="CG77" s="6">
        <f>BC77-BD77</f>
        <v>1.6E-2</v>
      </c>
      <c r="CH77" s="5">
        <f>ROUND(AVERAGE(BY77:CG77),4)</f>
        <v>-7.4000000000000003E-3</v>
      </c>
      <c r="CI77" s="5">
        <f>ROUND(STDEV(BY77:CG77,3),4)</f>
        <v>0.9587</v>
      </c>
      <c r="CJ77" s="4"/>
      <c r="CK77" s="3">
        <f>AU77-AY77</f>
        <v>-0.14299999999999999</v>
      </c>
      <c r="CL77" s="2">
        <f>AY77-BD77</f>
        <v>7.5999999999999984E-2</v>
      </c>
      <c r="CM77" s="3">
        <f>AY77-BF77</f>
        <v>1.0999999999999982E-2</v>
      </c>
      <c r="CN77" s="2">
        <f>BD77-BF77</f>
        <v>-6.5000000000000002E-2</v>
      </c>
      <c r="CO77" s="2">
        <f>CM77-CN77</f>
        <v>7.5999999999999984E-2</v>
      </c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4202</v>
      </c>
      <c r="B78" s="17">
        <v>6</v>
      </c>
      <c r="C78" s="17">
        <v>0</v>
      </c>
      <c r="D78" s="16">
        <v>7</v>
      </c>
      <c r="E78" s="15">
        <v>0</v>
      </c>
      <c r="F78" s="14">
        <v>11</v>
      </c>
      <c r="G78" s="15">
        <v>0</v>
      </c>
      <c r="H78" s="14">
        <v>4</v>
      </c>
      <c r="I78" s="15">
        <v>0</v>
      </c>
      <c r="J78" s="14">
        <v>4</v>
      </c>
      <c r="K78" s="15">
        <v>1</v>
      </c>
      <c r="L78" s="14">
        <v>4</v>
      </c>
      <c r="M78" s="15">
        <v>0</v>
      </c>
      <c r="N78" s="14">
        <v>6</v>
      </c>
      <c r="O78" s="15">
        <v>2</v>
      </c>
      <c r="P78" s="14">
        <v>5</v>
      </c>
      <c r="Q78" s="15">
        <v>0</v>
      </c>
      <c r="R78" s="14">
        <v>4</v>
      </c>
      <c r="S78" s="15">
        <v>0</v>
      </c>
      <c r="T78" s="14">
        <v>9</v>
      </c>
      <c r="U78" s="15">
        <v>1</v>
      </c>
      <c r="V78" s="14">
        <v>6</v>
      </c>
      <c r="W78" s="13">
        <v>0</v>
      </c>
      <c r="Y78" s="1">
        <f>SUM(D78)</f>
        <v>7</v>
      </c>
      <c r="Z78" s="1">
        <f>SUM(D78,F78)</f>
        <v>18</v>
      </c>
      <c r="AA78" s="1">
        <f>SUM(D78,F78,H78)</f>
        <v>22</v>
      </c>
      <c r="AB78" s="1">
        <f>SUM(D78,F78,H78,J78)</f>
        <v>26</v>
      </c>
      <c r="AC78" s="12">
        <f>SUM(D78,F78,H78,J78,L78)</f>
        <v>30</v>
      </c>
      <c r="AD78" s="1">
        <f>SUM(D78,F78,H78,J78,L78,N78)</f>
        <v>36</v>
      </c>
      <c r="AE78" s="1">
        <f>SUM(D78,F78,H78,J78,L78,N78,P78)</f>
        <v>41</v>
      </c>
      <c r="AF78" s="1">
        <f>SUM(D78,F78,H78,J78,L78,N78,P78,R78)</f>
        <v>45</v>
      </c>
      <c r="AG78" s="1">
        <f>SUM(D78,F78,H78,J78,L78,N78,P78,R78,T78)</f>
        <v>54</v>
      </c>
      <c r="AH78" s="11">
        <f>SUM(D78,F78,H78,J78,L78,N78,P78,R78,T78,V78)</f>
        <v>60</v>
      </c>
      <c r="AJ78" s="1">
        <f>SUM(E78)</f>
        <v>0</v>
      </c>
      <c r="AK78" s="1">
        <f>SUM(E78,G78)</f>
        <v>0</v>
      </c>
      <c r="AL78" s="1">
        <f>SUM(E78,G78,I78)</f>
        <v>0</v>
      </c>
      <c r="AM78" s="1">
        <f>SUM(E78,G78,I78,K78)</f>
        <v>1</v>
      </c>
      <c r="AN78" s="12">
        <f>SUM(E78,G78,I78,K78,M78)</f>
        <v>1</v>
      </c>
      <c r="AO78" s="1">
        <f>SUM(E78,G78,I78,K78,M78,O78)</f>
        <v>3</v>
      </c>
      <c r="AP78" s="1">
        <f>SUM(E78,G78,I78,K78,M78,O78,Q78)</f>
        <v>3</v>
      </c>
      <c r="AQ78" s="1">
        <f>SUM(E78,G78,I78,K78,M78,O78,Q78,S78)</f>
        <v>3</v>
      </c>
      <c r="AR78" s="1">
        <f>SUM(E78,G78,I78,K78,M78,O78,Q78,S78,U78)</f>
        <v>4</v>
      </c>
      <c r="AS78" s="11">
        <f>SUM(E78,G78,I78,K78,M78,O78,Q78,S78,U78,W78)</f>
        <v>4</v>
      </c>
      <c r="AU78" s="2">
        <f>IF(Y78,ROUND(AJ78/Y78,3),-0.0000001)</f>
        <v>0</v>
      </c>
      <c r="AV78" s="2">
        <f>IF(Z78,ROUND(AK78/Z78,3),-0.0000001)</f>
        <v>0</v>
      </c>
      <c r="AW78" s="2">
        <f>IF(AA78,ROUND(AL78/AA78,3),-0.0000001)</f>
        <v>0</v>
      </c>
      <c r="AX78" s="2">
        <f>IF(AB78,ROUND(AM78/AB78,3),-0.0000001)</f>
        <v>3.7999999999999999E-2</v>
      </c>
      <c r="AY78" s="10">
        <f>IF(AC78,ROUND(AN78/AC78,3),-0.0000001)</f>
        <v>3.3000000000000002E-2</v>
      </c>
      <c r="AZ78" s="2">
        <f>IF(AD78,ROUND(AO78/AD78,3),-0.0000001)</f>
        <v>8.3000000000000004E-2</v>
      </c>
      <c r="BA78" s="2">
        <f>IF(AE78,ROUND(AP78/AE78,3),-0.0000001)</f>
        <v>7.2999999999999995E-2</v>
      </c>
      <c r="BB78" s="2">
        <f>IF(AF78,ROUND(AQ78/AF78,3),-0.0000001)</f>
        <v>6.7000000000000004E-2</v>
      </c>
      <c r="BC78" s="2">
        <f>IF(AG78,ROUND(AR78/AG78,3),-0.0000001)</f>
        <v>7.3999999999999996E-2</v>
      </c>
      <c r="BD78" s="9">
        <f>IF(AH78,ROUND(AS78/AH78,3),-0.0000001)</f>
        <v>6.7000000000000004E-2</v>
      </c>
      <c r="BE78" s="19"/>
      <c r="BF78" s="8">
        <f>ROUND(AVERAGE(AU78:BD78,AU78:BD78),3)</f>
        <v>4.3999999999999997E-2</v>
      </c>
      <c r="BG78" s="8">
        <f>ROUND(STDEV(AU78:BD78,AU78:BD78,3),4)</f>
        <v>0.64600000000000002</v>
      </c>
      <c r="BH78" s="7"/>
      <c r="BI78" s="7">
        <f>B78*AU78</f>
        <v>0</v>
      </c>
      <c r="BJ78" s="7">
        <f>B78*AV78</f>
        <v>0</v>
      </c>
      <c r="BK78" s="7">
        <f>B78*AW78</f>
        <v>0</v>
      </c>
      <c r="BL78" s="7">
        <f>B78*AX78</f>
        <v>0.22799999999999998</v>
      </c>
      <c r="BM78" s="40">
        <f>B78*AY78</f>
        <v>0.19800000000000001</v>
      </c>
      <c r="BN78" s="7">
        <f>B78*AZ78</f>
        <v>0.498</v>
      </c>
      <c r="BO78" s="7">
        <f>B78*BA78</f>
        <v>0.43799999999999994</v>
      </c>
      <c r="BP78" s="7">
        <f>B78*BB78</f>
        <v>0.40200000000000002</v>
      </c>
      <c r="BQ78" s="7">
        <f>B78*BC78</f>
        <v>0.44399999999999995</v>
      </c>
      <c r="BR78" s="41">
        <f>B78*BD78</f>
        <v>0.40200000000000002</v>
      </c>
      <c r="BS78" s="41">
        <f>ROUND(AVERAGE(BI78:BR78),4)</f>
        <v>0.26100000000000001</v>
      </c>
      <c r="BT78" s="41">
        <f>ROUND(STDEV(BI78:BR78,3),4)</f>
        <v>0.84799999999999998</v>
      </c>
      <c r="BU78" s="7"/>
      <c r="BV78" s="7">
        <f>BS78-BT78</f>
        <v>-0.58699999999999997</v>
      </c>
      <c r="BW78" s="7">
        <f>BS78+BT78</f>
        <v>1.109</v>
      </c>
      <c r="BX78" s="7"/>
      <c r="BY78" s="6">
        <f>AU78-AV78</f>
        <v>0</v>
      </c>
      <c r="BZ78" s="6">
        <f>AV78-AW78</f>
        <v>0</v>
      </c>
      <c r="CA78" s="6">
        <f>AW78-AX78</f>
        <v>-3.7999999999999999E-2</v>
      </c>
      <c r="CB78" s="6">
        <f>AX78-AY78</f>
        <v>4.9999999999999975E-3</v>
      </c>
      <c r="CC78" s="6">
        <f>AY78-AZ78</f>
        <v>-0.05</v>
      </c>
      <c r="CD78" s="6">
        <f>AZ78-BA78</f>
        <v>1.0000000000000009E-2</v>
      </c>
      <c r="CE78" s="6">
        <f>BA78-BB78</f>
        <v>5.9999999999999915E-3</v>
      </c>
      <c r="CF78" s="6">
        <f>BB78-BC78</f>
        <v>-6.9999999999999923E-3</v>
      </c>
      <c r="CG78" s="6">
        <f>BC78-BD78</f>
        <v>6.9999999999999923E-3</v>
      </c>
      <c r="CH78" s="5">
        <f>ROUND(AVERAGE(BY78:CG78),4)</f>
        <v>-7.4000000000000003E-3</v>
      </c>
      <c r="CI78" s="5">
        <f>ROUND(STDEV(BY78:CG78,3),4)</f>
        <v>0.95130000000000003</v>
      </c>
      <c r="CJ78" s="4"/>
      <c r="CK78" s="3">
        <f>AU78-AY78</f>
        <v>-3.3000000000000002E-2</v>
      </c>
      <c r="CL78" s="2">
        <f>AY78-BD78</f>
        <v>-3.4000000000000002E-2</v>
      </c>
      <c r="CM78" s="3">
        <f>AY78-BF78</f>
        <v>-1.0999999999999996E-2</v>
      </c>
      <c r="CN78" s="2">
        <f>BD78-BF78</f>
        <v>2.3000000000000007E-2</v>
      </c>
      <c r="CO78" s="2">
        <f>CM78-CN78</f>
        <v>-3.4000000000000002E-2</v>
      </c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5104</v>
      </c>
      <c r="B79" s="24">
        <v>3</v>
      </c>
      <c r="C79" s="24">
        <v>0</v>
      </c>
      <c r="D79" s="23">
        <v>1</v>
      </c>
      <c r="E79" s="22">
        <v>0</v>
      </c>
      <c r="F79" s="21">
        <v>0</v>
      </c>
      <c r="G79" s="22">
        <v>0</v>
      </c>
      <c r="H79" s="21">
        <v>2</v>
      </c>
      <c r="I79" s="22">
        <v>0</v>
      </c>
      <c r="J79" s="21">
        <v>2</v>
      </c>
      <c r="K79" s="22">
        <v>1</v>
      </c>
      <c r="L79" s="21">
        <v>4</v>
      </c>
      <c r="M79" s="22">
        <v>0</v>
      </c>
      <c r="N79" s="21">
        <v>1</v>
      </c>
      <c r="O79" s="22">
        <v>0</v>
      </c>
      <c r="P79" s="21">
        <v>0</v>
      </c>
      <c r="Q79" s="22">
        <v>0</v>
      </c>
      <c r="R79" s="21">
        <v>0</v>
      </c>
      <c r="S79" s="22">
        <v>0</v>
      </c>
      <c r="T79" s="21">
        <v>1</v>
      </c>
      <c r="U79" s="22">
        <v>0</v>
      </c>
      <c r="V79" s="21">
        <v>0</v>
      </c>
      <c r="W79" s="20">
        <v>0</v>
      </c>
      <c r="Y79" s="1">
        <f>SUM(D79)</f>
        <v>1</v>
      </c>
      <c r="Z79" s="1">
        <f>SUM(D79,F79)</f>
        <v>1</v>
      </c>
      <c r="AA79" s="1">
        <f>SUM(D79,F79,H79)</f>
        <v>3</v>
      </c>
      <c r="AB79" s="1">
        <f>SUM(D79,F79,H79,J79)</f>
        <v>5</v>
      </c>
      <c r="AC79" s="12">
        <f>SUM(D79,F79,H79,J79,L79)</f>
        <v>9</v>
      </c>
      <c r="AD79" s="1">
        <f>SUM(D79,F79,H79,J79,L79,N79)</f>
        <v>10</v>
      </c>
      <c r="AE79" s="1">
        <f>SUM(D79,F79,H79,J79,L79,N79,P79)</f>
        <v>10</v>
      </c>
      <c r="AF79" s="1">
        <f>SUM(D79,F79,H79,J79,L79,N79,P79,R79)</f>
        <v>10</v>
      </c>
      <c r="AG79" s="1">
        <f>SUM(D79,F79,H79,J79,L79,N79,P79,R79,T79)</f>
        <v>11</v>
      </c>
      <c r="AH79" s="11">
        <f>SUM(D79,F79,H79,J79,L79,N79,P79,R79,T79,V79)</f>
        <v>11</v>
      </c>
      <c r="AJ79" s="1">
        <f>SUM(E79)</f>
        <v>0</v>
      </c>
      <c r="AK79" s="1">
        <f>SUM(E79,G79)</f>
        <v>0</v>
      </c>
      <c r="AL79" s="1">
        <f>SUM(E79,G79,I79)</f>
        <v>0</v>
      </c>
      <c r="AM79" s="1">
        <f>SUM(E79,G79,I79,K79)</f>
        <v>1</v>
      </c>
      <c r="AN79" s="12">
        <f>SUM(E79,G79,I79,K79,M79)</f>
        <v>1</v>
      </c>
      <c r="AO79" s="1">
        <f>SUM(E79,G79,I79,K79,M79,O79)</f>
        <v>1</v>
      </c>
      <c r="AP79" s="1">
        <f>SUM(E79,G79,I79,K79,M79,O79,Q79)</f>
        <v>1</v>
      </c>
      <c r="AQ79" s="1">
        <f>SUM(E79,G79,I79,K79,M79,O79,Q79,S79)</f>
        <v>1</v>
      </c>
      <c r="AR79" s="1">
        <f>SUM(E79,G79,I79,K79,M79,O79,Q79,S79,U79)</f>
        <v>1</v>
      </c>
      <c r="AS79" s="11">
        <f>SUM(E79,G79,I79,K79,M79,O79,Q79,S79,U79,W79)</f>
        <v>1</v>
      </c>
      <c r="AU79" s="2">
        <f>IF(Y79,ROUND(AJ79/Y79,3),-0.0000001)</f>
        <v>0</v>
      </c>
      <c r="AV79" s="2">
        <f>IF(Z79,ROUND(AK79/Z79,3),-0.0000001)</f>
        <v>0</v>
      </c>
      <c r="AW79" s="2">
        <f>IF(AA79,ROUND(AL79/AA79,3),-0.0000001)</f>
        <v>0</v>
      </c>
      <c r="AX79" s="2">
        <f>IF(AB79,ROUND(AM79/AB79,3),-0.0000001)</f>
        <v>0.2</v>
      </c>
      <c r="AY79" s="10">
        <f>IF(AC79,ROUND(AN79/AC79,3),-0.0000001)</f>
        <v>0.111</v>
      </c>
      <c r="AZ79" s="2">
        <f>IF(AD79,ROUND(AO79/AD79,3),-0.0000001)</f>
        <v>0.1</v>
      </c>
      <c r="BA79" s="2">
        <f>IF(AE79,ROUND(AP79/AE79,3),-0.0000001)</f>
        <v>0.1</v>
      </c>
      <c r="BB79" s="2">
        <f>IF(AF79,ROUND(AQ79/AF79,3),-0.0000001)</f>
        <v>0.1</v>
      </c>
      <c r="BC79" s="2">
        <f>IF(AG79,ROUND(AR79/AG79,3),-0.0000001)</f>
        <v>9.0999999999999998E-2</v>
      </c>
      <c r="BD79" s="9">
        <f>IF(AH79,ROUND(AS79/AH79,3),-0.0000001)</f>
        <v>9.0999999999999998E-2</v>
      </c>
      <c r="BE79" s="19"/>
      <c r="BF79" s="8">
        <f>ROUND(AVERAGE(AU79:BD79,AU79:BD79),3)</f>
        <v>7.9000000000000001E-2</v>
      </c>
      <c r="BG79" s="8">
        <f>ROUND(STDEV(AU79:BD79,AU79:BD79,3),4)</f>
        <v>0.64019999999999999</v>
      </c>
      <c r="BH79" s="7"/>
      <c r="BI79" s="7">
        <f>B79*AU79</f>
        <v>0</v>
      </c>
      <c r="BJ79" s="7">
        <f>B79*AV79</f>
        <v>0</v>
      </c>
      <c r="BK79" s="7">
        <f>B79*AW79</f>
        <v>0</v>
      </c>
      <c r="BL79" s="7">
        <f>B79*AX79</f>
        <v>0.60000000000000009</v>
      </c>
      <c r="BM79" s="40">
        <f>B79*AY79</f>
        <v>0.33300000000000002</v>
      </c>
      <c r="BN79" s="7">
        <f>B79*AZ79</f>
        <v>0.30000000000000004</v>
      </c>
      <c r="BO79" s="7">
        <f>B79*BA79</f>
        <v>0.30000000000000004</v>
      </c>
      <c r="BP79" s="7">
        <f>B79*BB79</f>
        <v>0.30000000000000004</v>
      </c>
      <c r="BQ79" s="7">
        <f>B79*BC79</f>
        <v>0.27300000000000002</v>
      </c>
      <c r="BR79" s="41">
        <f>B79*BD79</f>
        <v>0.27300000000000002</v>
      </c>
      <c r="BS79" s="41">
        <f>ROUND(AVERAGE(BI79:BR79),4)</f>
        <v>0.2379</v>
      </c>
      <c r="BT79" s="41">
        <f>ROUND(STDEV(BI79:BR79,3),4)</f>
        <v>0.85199999999999998</v>
      </c>
      <c r="BU79" s="7"/>
      <c r="BV79" s="7">
        <f>BS79-BT79</f>
        <v>-0.61409999999999998</v>
      </c>
      <c r="BW79" s="7">
        <f>BS79+BT79</f>
        <v>1.0899000000000001</v>
      </c>
      <c r="BX79" s="7"/>
      <c r="BY79" s="6">
        <f>AU79-AV79</f>
        <v>0</v>
      </c>
      <c r="BZ79" s="6">
        <f>AV79-AW79</f>
        <v>0</v>
      </c>
      <c r="CA79" s="6">
        <f>AW79-AX79</f>
        <v>-0.2</v>
      </c>
      <c r="CB79" s="6">
        <f>AX79-AY79</f>
        <v>8.900000000000001E-2</v>
      </c>
      <c r="CC79" s="6">
        <f>AY79-AZ79</f>
        <v>1.0999999999999996E-2</v>
      </c>
      <c r="CD79" s="6">
        <f>AZ79-BA79</f>
        <v>0</v>
      </c>
      <c r="CE79" s="6">
        <f>BA79-BB79</f>
        <v>0</v>
      </c>
      <c r="CF79" s="6">
        <f>BB79-BC79</f>
        <v>9.000000000000008E-3</v>
      </c>
      <c r="CG79" s="6">
        <f>BC79-BD79</f>
        <v>0</v>
      </c>
      <c r="CH79" s="5">
        <f>ROUND(AVERAGE(BY79:CG79),4)</f>
        <v>-1.01E-2</v>
      </c>
      <c r="CI79" s="5">
        <f>ROUND(STDEV(BY79:CG79,3),4)</f>
        <v>0.9546</v>
      </c>
      <c r="CJ79" s="4"/>
      <c r="CK79" s="3">
        <f>AU79-AY79</f>
        <v>-0.111</v>
      </c>
      <c r="CL79" s="2">
        <f>AY79-BD79</f>
        <v>2.0000000000000004E-2</v>
      </c>
      <c r="CM79" s="3">
        <f>AY79-BF79</f>
        <v>3.2000000000000001E-2</v>
      </c>
      <c r="CN79" s="2">
        <f>BD79-BF79</f>
        <v>1.1999999999999997E-2</v>
      </c>
      <c r="CO79" s="2">
        <f>CM79-CN79</f>
        <v>2.0000000000000004E-2</v>
      </c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2013</v>
      </c>
      <c r="B80" s="24">
        <v>2</v>
      </c>
      <c r="C80" s="24">
        <v>0</v>
      </c>
      <c r="D80" s="23">
        <v>0</v>
      </c>
      <c r="E80" s="22">
        <v>0</v>
      </c>
      <c r="F80" s="21">
        <v>2</v>
      </c>
      <c r="G80" s="22">
        <v>0</v>
      </c>
      <c r="H80" s="21">
        <v>1</v>
      </c>
      <c r="I80" s="22">
        <v>0</v>
      </c>
      <c r="J80" s="21">
        <v>2</v>
      </c>
      <c r="K80" s="22">
        <v>0</v>
      </c>
      <c r="L80" s="21">
        <v>0</v>
      </c>
      <c r="M80" s="22">
        <v>0</v>
      </c>
      <c r="N80" s="21">
        <v>1</v>
      </c>
      <c r="O80" s="22">
        <v>1</v>
      </c>
      <c r="P80" s="21">
        <v>2</v>
      </c>
      <c r="Q80" s="22">
        <v>1</v>
      </c>
      <c r="R80" s="21">
        <v>3</v>
      </c>
      <c r="S80" s="22">
        <v>1</v>
      </c>
      <c r="T80" s="21">
        <v>2</v>
      </c>
      <c r="U80" s="22">
        <v>0</v>
      </c>
      <c r="V80" s="21">
        <v>1</v>
      </c>
      <c r="W80" s="20">
        <v>0</v>
      </c>
      <c r="Y80" s="1">
        <f>SUM(D80)</f>
        <v>0</v>
      </c>
      <c r="Z80" s="1">
        <f>SUM(D80,F80)</f>
        <v>2</v>
      </c>
      <c r="AA80" s="1">
        <f>SUM(D80,F80,H80)</f>
        <v>3</v>
      </c>
      <c r="AB80" s="1">
        <f>SUM(D80,F80,H80,J80)</f>
        <v>5</v>
      </c>
      <c r="AC80" s="12">
        <f>SUM(D80,F80,H80,J80,L80)</f>
        <v>5</v>
      </c>
      <c r="AD80" s="1">
        <f>SUM(D80,F80,H80,J80,L80,N80)</f>
        <v>6</v>
      </c>
      <c r="AE80" s="1">
        <f>SUM(D80,F80,H80,J80,L80,N80,P80)</f>
        <v>8</v>
      </c>
      <c r="AF80" s="1">
        <f>SUM(D80,F80,H80,J80,L80,N80,P80,R80)</f>
        <v>11</v>
      </c>
      <c r="AG80" s="1">
        <f>SUM(D80,F80,H80,J80,L80,N80,P80,R80,T80)</f>
        <v>13</v>
      </c>
      <c r="AH80" s="11">
        <f>SUM(D80,F80,H80,J80,L80,N80,P80,R80,T80,V80)</f>
        <v>14</v>
      </c>
      <c r="AJ80" s="1">
        <f>SUM(E80)</f>
        <v>0</v>
      </c>
      <c r="AK80" s="1">
        <f>SUM(E80,G80)</f>
        <v>0</v>
      </c>
      <c r="AL80" s="1">
        <f>SUM(E80,G80,I80)</f>
        <v>0</v>
      </c>
      <c r="AM80" s="1">
        <f>SUM(E80,G80,I80,K80)</f>
        <v>0</v>
      </c>
      <c r="AN80" s="12">
        <f>SUM(E80,G80,I80,K80,M80)</f>
        <v>0</v>
      </c>
      <c r="AO80" s="1">
        <f>SUM(E80,G80,I80,K80,M80,O80)</f>
        <v>1</v>
      </c>
      <c r="AP80" s="1">
        <f>SUM(E80,G80,I80,K80,M80,O80,Q80)</f>
        <v>2</v>
      </c>
      <c r="AQ80" s="1">
        <f>SUM(E80,G80,I80,K80,M80,O80,Q80,S80)</f>
        <v>3</v>
      </c>
      <c r="AR80" s="1">
        <f>SUM(E80,G80,I80,K80,M80,O80,Q80,S80,U80)</f>
        <v>3</v>
      </c>
      <c r="AS80" s="11">
        <f>SUM(E80,G80,I80,K80,M80,O80,Q80,S80,U80,W80)</f>
        <v>3</v>
      </c>
      <c r="AU80" s="2">
        <f>IF(Y80,ROUND(AJ80/Y80,3),-0.0000001)</f>
        <v>-9.9999999999999995E-8</v>
      </c>
      <c r="AV80" s="2">
        <f>IF(Z80,ROUND(AK80/Z80,3),-0.0000001)</f>
        <v>0</v>
      </c>
      <c r="AW80" s="2">
        <f>IF(AA80,ROUND(AL80/AA80,3),-0.0000001)</f>
        <v>0</v>
      </c>
      <c r="AX80" s="2">
        <f>IF(AB80,ROUND(AM80/AB80,3),-0.0000001)</f>
        <v>0</v>
      </c>
      <c r="AY80" s="10">
        <f>IF(AC80,ROUND(AN80/AC80,3),-0.0000001)</f>
        <v>0</v>
      </c>
      <c r="AZ80" s="2">
        <f>IF(AD80,ROUND(AO80/AD80,3),-0.0000001)</f>
        <v>0.16700000000000001</v>
      </c>
      <c r="BA80" s="2">
        <f>IF(AE80,ROUND(AP80/AE80,3),-0.0000001)</f>
        <v>0.25</v>
      </c>
      <c r="BB80" s="2">
        <f>IF(AF80,ROUND(AQ80/AF80,3),-0.0000001)</f>
        <v>0.27300000000000002</v>
      </c>
      <c r="BC80" s="2">
        <f>IF(AG80,ROUND(AR80/AG80,3),-0.0000001)</f>
        <v>0.23100000000000001</v>
      </c>
      <c r="BD80" s="9">
        <f>IF(AH80,ROUND(AS80/AH80,3),-0.0000001)</f>
        <v>0.214</v>
      </c>
      <c r="BE80" s="19"/>
      <c r="BF80" s="8">
        <f>ROUND(AVERAGE(AU80:BD80,AU80:BD80),3)</f>
        <v>0.113</v>
      </c>
      <c r="BG80" s="8">
        <f>ROUND(STDEV(AU80:BD80,AU80:BD80,3),4)</f>
        <v>0.64049999999999996</v>
      </c>
      <c r="BH80" s="7"/>
      <c r="BI80" s="7">
        <f>B80*AU80</f>
        <v>-1.9999999999999999E-7</v>
      </c>
      <c r="BJ80" s="7">
        <f>B80*AV80</f>
        <v>0</v>
      </c>
      <c r="BK80" s="7">
        <f>B80*AW80</f>
        <v>0</v>
      </c>
      <c r="BL80" s="7">
        <f>B80*AX80</f>
        <v>0</v>
      </c>
      <c r="BM80" s="40">
        <f>B80*AY80</f>
        <v>0</v>
      </c>
      <c r="BN80" s="7">
        <f>B80*AZ80</f>
        <v>0.33400000000000002</v>
      </c>
      <c r="BO80" s="7">
        <f>B80*BA80</f>
        <v>0.5</v>
      </c>
      <c r="BP80" s="7">
        <f>B80*BB80</f>
        <v>0.54600000000000004</v>
      </c>
      <c r="BQ80" s="7">
        <f>B80*BC80</f>
        <v>0.46200000000000002</v>
      </c>
      <c r="BR80" s="41">
        <f>B80*BD80</f>
        <v>0.42799999999999999</v>
      </c>
      <c r="BS80" s="41">
        <f>ROUND(AVERAGE(BI80:BR80),4)</f>
        <v>0.22700000000000001</v>
      </c>
      <c r="BT80" s="41">
        <f>ROUND(STDEV(BI80:BR80,3),4)</f>
        <v>0.86780000000000002</v>
      </c>
      <c r="BU80" s="7"/>
      <c r="BV80" s="7">
        <f>BS80-BT80</f>
        <v>-0.64080000000000004</v>
      </c>
      <c r="BW80" s="7">
        <f>BS80+BT80</f>
        <v>1.0948</v>
      </c>
      <c r="BX80" s="7"/>
      <c r="BY80" s="6">
        <f>AU80-AV80</f>
        <v>-9.9999999999999995E-8</v>
      </c>
      <c r="BZ80" s="6">
        <f>AV80-AW80</f>
        <v>0</v>
      </c>
      <c r="CA80" s="6">
        <f>AW80-AX80</f>
        <v>0</v>
      </c>
      <c r="CB80" s="6">
        <f>AX80-AY80</f>
        <v>0</v>
      </c>
      <c r="CC80" s="6">
        <f>AY80-AZ80</f>
        <v>-0.16700000000000001</v>
      </c>
      <c r="CD80" s="6">
        <f>AZ80-BA80</f>
        <v>-8.299999999999999E-2</v>
      </c>
      <c r="CE80" s="6">
        <f>BA80-BB80</f>
        <v>-2.300000000000002E-2</v>
      </c>
      <c r="CF80" s="6">
        <f>BB80-BC80</f>
        <v>4.200000000000001E-2</v>
      </c>
      <c r="CG80" s="6">
        <f>BC80-BD80</f>
        <v>1.7000000000000015E-2</v>
      </c>
      <c r="CH80" s="5">
        <f>ROUND(AVERAGE(BY80:CG80),4)</f>
        <v>-2.3800000000000002E-2</v>
      </c>
      <c r="CI80" s="5">
        <f>ROUND(STDEV(BY80:CG80,3),4)</f>
        <v>0.95809999999999995</v>
      </c>
      <c r="CJ80" s="4"/>
      <c r="CK80" s="3">
        <f>AU80-AY80</f>
        <v>-9.9999999999999995E-8</v>
      </c>
      <c r="CL80" s="2">
        <f>AY80-BD80</f>
        <v>-0.214</v>
      </c>
      <c r="CM80" s="3">
        <f>AY80-BF80</f>
        <v>-0.113</v>
      </c>
      <c r="CN80" s="2">
        <f>BD80-BF80</f>
        <v>0.10099999999999999</v>
      </c>
      <c r="CO80" s="2">
        <f>CM80-CN80</f>
        <v>-0.214</v>
      </c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3301</v>
      </c>
      <c r="B81" s="24">
        <v>2</v>
      </c>
      <c r="C81" s="24">
        <v>0</v>
      </c>
      <c r="D81" s="23">
        <v>1</v>
      </c>
      <c r="E81" s="22">
        <v>0</v>
      </c>
      <c r="F81" s="21">
        <v>0</v>
      </c>
      <c r="G81" s="22">
        <v>0</v>
      </c>
      <c r="H81" s="21">
        <v>1</v>
      </c>
      <c r="I81" s="22">
        <v>0</v>
      </c>
      <c r="J81" s="21">
        <v>1</v>
      </c>
      <c r="K81" s="22">
        <v>0</v>
      </c>
      <c r="L81" s="21">
        <v>0</v>
      </c>
      <c r="M81" s="22">
        <v>0</v>
      </c>
      <c r="N81" s="21">
        <v>2</v>
      </c>
      <c r="O81" s="22">
        <v>1</v>
      </c>
      <c r="P81" s="21">
        <v>2</v>
      </c>
      <c r="Q81" s="22">
        <v>0</v>
      </c>
      <c r="R81" s="21">
        <v>1</v>
      </c>
      <c r="S81" s="22">
        <v>1</v>
      </c>
      <c r="T81" s="21">
        <v>0</v>
      </c>
      <c r="U81" s="22">
        <v>0</v>
      </c>
      <c r="V81" s="21">
        <v>3</v>
      </c>
      <c r="W81" s="20">
        <v>0</v>
      </c>
      <c r="Y81" s="1">
        <f>SUM(D81)</f>
        <v>1</v>
      </c>
      <c r="Z81" s="1">
        <f>SUM(D81,F81)</f>
        <v>1</v>
      </c>
      <c r="AA81" s="1">
        <f>SUM(D81,F81,H81)</f>
        <v>2</v>
      </c>
      <c r="AB81" s="1">
        <f>SUM(D81,F81,H81,J81)</f>
        <v>3</v>
      </c>
      <c r="AC81" s="12">
        <f>SUM(D81,F81,H81,J81,L81)</f>
        <v>3</v>
      </c>
      <c r="AD81" s="1">
        <f>SUM(D81,F81,H81,J81,L81,N81)</f>
        <v>5</v>
      </c>
      <c r="AE81" s="1">
        <f>SUM(D81,F81,H81,J81,L81,N81,P81)</f>
        <v>7</v>
      </c>
      <c r="AF81" s="1">
        <f>SUM(D81,F81,H81,J81,L81,N81,P81,R81)</f>
        <v>8</v>
      </c>
      <c r="AG81" s="1">
        <f>SUM(D81,F81,H81,J81,L81,N81,P81,R81,T81)</f>
        <v>8</v>
      </c>
      <c r="AH81" s="11">
        <f>SUM(D81,F81,H81,J81,L81,N81,P81,R81,T81,V81)</f>
        <v>11</v>
      </c>
      <c r="AJ81" s="1">
        <f>SUM(E81)</f>
        <v>0</v>
      </c>
      <c r="AK81" s="1">
        <f>SUM(E81,G81)</f>
        <v>0</v>
      </c>
      <c r="AL81" s="1">
        <f>SUM(E81,G81,I81)</f>
        <v>0</v>
      </c>
      <c r="AM81" s="1">
        <f>SUM(E81,G81,I81,K81)</f>
        <v>0</v>
      </c>
      <c r="AN81" s="12">
        <f>SUM(E81,G81,I81,K81,M81)</f>
        <v>0</v>
      </c>
      <c r="AO81" s="1">
        <f>SUM(E81,G81,I81,K81,M81,O81)</f>
        <v>1</v>
      </c>
      <c r="AP81" s="1">
        <f>SUM(E81,G81,I81,K81,M81,O81,Q81)</f>
        <v>1</v>
      </c>
      <c r="AQ81" s="1">
        <f>SUM(E81,G81,I81,K81,M81,O81,Q81,S81)</f>
        <v>2</v>
      </c>
      <c r="AR81" s="1">
        <f>SUM(E81,G81,I81,K81,M81,O81,Q81,S81,U81)</f>
        <v>2</v>
      </c>
      <c r="AS81" s="11">
        <f>SUM(E81,G81,I81,K81,M81,O81,Q81,S81,U81,W81)</f>
        <v>2</v>
      </c>
      <c r="AU81" s="2">
        <f>IF(Y81,ROUND(AJ81/Y81,3),-0.0000001)</f>
        <v>0</v>
      </c>
      <c r="AV81" s="2">
        <f>IF(Z81,ROUND(AK81/Z81,3),-0.0000001)</f>
        <v>0</v>
      </c>
      <c r="AW81" s="2">
        <f>IF(AA81,ROUND(AL81/AA81,3),-0.0000001)</f>
        <v>0</v>
      </c>
      <c r="AX81" s="2">
        <f>IF(AB81,ROUND(AM81/AB81,3),-0.0000001)</f>
        <v>0</v>
      </c>
      <c r="AY81" s="10">
        <f>IF(AC81,ROUND(AN81/AC81,3),-0.0000001)</f>
        <v>0</v>
      </c>
      <c r="AZ81" s="2">
        <f>IF(AD81,ROUND(AO81/AD81,3),-0.0000001)</f>
        <v>0.2</v>
      </c>
      <c r="BA81" s="2">
        <f>IF(AE81,ROUND(AP81/AE81,3),-0.0000001)</f>
        <v>0.14299999999999999</v>
      </c>
      <c r="BB81" s="2">
        <f>IF(AF81,ROUND(AQ81/AF81,3),-0.0000001)</f>
        <v>0.25</v>
      </c>
      <c r="BC81" s="2">
        <f>IF(AG81,ROUND(AR81/AG81,3),-0.0000001)</f>
        <v>0.25</v>
      </c>
      <c r="BD81" s="9">
        <f>IF(AH81,ROUND(AS81/AH81,3),-0.0000001)</f>
        <v>0.182</v>
      </c>
      <c r="BE81" s="19"/>
      <c r="BF81" s="8">
        <f>ROUND(AVERAGE(AU81:BD81,AU81:BD81),3)</f>
        <v>0.10299999999999999</v>
      </c>
      <c r="BG81" s="8">
        <f>ROUND(STDEV(AU81:BD81,AU81:BD81,3),4)</f>
        <v>0.64119999999999999</v>
      </c>
      <c r="BH81" s="7"/>
      <c r="BI81" s="7">
        <f>B81*AU81</f>
        <v>0</v>
      </c>
      <c r="BJ81" s="7">
        <f>B81*AV81</f>
        <v>0</v>
      </c>
      <c r="BK81" s="7">
        <f>B81*AW81</f>
        <v>0</v>
      </c>
      <c r="BL81" s="7">
        <f>B81*AX81</f>
        <v>0</v>
      </c>
      <c r="BM81" s="40">
        <f>B81*AY81</f>
        <v>0</v>
      </c>
      <c r="BN81" s="7">
        <f>B81*AZ81</f>
        <v>0.4</v>
      </c>
      <c r="BO81" s="7">
        <f>B81*BA81</f>
        <v>0.28599999999999998</v>
      </c>
      <c r="BP81" s="7">
        <f>B81*BB81</f>
        <v>0.5</v>
      </c>
      <c r="BQ81" s="7">
        <f>B81*BC81</f>
        <v>0.5</v>
      </c>
      <c r="BR81" s="41">
        <f>B81*BD81</f>
        <v>0.36399999999999999</v>
      </c>
      <c r="BS81" s="41">
        <f>ROUND(AVERAGE(BI81:BR81),4)</f>
        <v>0.20499999999999999</v>
      </c>
      <c r="BT81" s="41">
        <f>ROUND(STDEV(BI81:BR81,3),4)</f>
        <v>0.86919999999999997</v>
      </c>
      <c r="BU81" s="7"/>
      <c r="BV81" s="7">
        <f>BS81-BT81</f>
        <v>-0.66420000000000001</v>
      </c>
      <c r="BW81" s="7">
        <f>BS81+BT81</f>
        <v>1.0742</v>
      </c>
      <c r="BX81" s="7"/>
      <c r="BY81" s="6">
        <f>AU81-AV81</f>
        <v>0</v>
      </c>
      <c r="BZ81" s="6">
        <f>AV81-AW81</f>
        <v>0</v>
      </c>
      <c r="CA81" s="6">
        <f>AW81-AX81</f>
        <v>0</v>
      </c>
      <c r="CB81" s="6">
        <f>AX81-AY81</f>
        <v>0</v>
      </c>
      <c r="CC81" s="6">
        <f>AY81-AZ81</f>
        <v>-0.2</v>
      </c>
      <c r="CD81" s="6">
        <f>AZ81-BA81</f>
        <v>5.7000000000000023E-2</v>
      </c>
      <c r="CE81" s="6">
        <f>BA81-BB81</f>
        <v>-0.10700000000000001</v>
      </c>
      <c r="CF81" s="6">
        <f>BB81-BC81</f>
        <v>0</v>
      </c>
      <c r="CG81" s="6">
        <f>BC81-BD81</f>
        <v>6.8000000000000005E-2</v>
      </c>
      <c r="CH81" s="5">
        <f>ROUND(AVERAGE(BY81:CG81),4)</f>
        <v>-2.0199999999999999E-2</v>
      </c>
      <c r="CI81" s="5">
        <f>ROUND(STDEV(BY81:CG81,3),4)</f>
        <v>0.95830000000000004</v>
      </c>
      <c r="CJ81" s="4"/>
      <c r="CK81" s="3">
        <f>AU81-AY81</f>
        <v>0</v>
      </c>
      <c r="CL81" s="2">
        <f>AY81-BD81</f>
        <v>-0.182</v>
      </c>
      <c r="CM81" s="3">
        <f>AY81-BF81</f>
        <v>-0.10299999999999999</v>
      </c>
      <c r="CN81" s="2">
        <f>BD81-BF81</f>
        <v>7.9000000000000001E-2</v>
      </c>
      <c r="CO81" s="2">
        <f>CM81-CN81</f>
        <v>-0.182</v>
      </c>
      <c r="CP81" s="2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5203</v>
      </c>
      <c r="B82" s="24">
        <v>2</v>
      </c>
      <c r="C82" s="24">
        <v>0</v>
      </c>
      <c r="D82" s="23">
        <v>1</v>
      </c>
      <c r="E82" s="22">
        <v>0</v>
      </c>
      <c r="F82" s="21">
        <v>0</v>
      </c>
      <c r="G82" s="22">
        <v>0</v>
      </c>
      <c r="H82" s="21">
        <v>1</v>
      </c>
      <c r="I82" s="22">
        <v>0</v>
      </c>
      <c r="J82" s="21">
        <v>2</v>
      </c>
      <c r="K82" s="22">
        <v>0</v>
      </c>
      <c r="L82" s="21">
        <v>0</v>
      </c>
      <c r="M82" s="22">
        <v>0</v>
      </c>
      <c r="N82" s="21">
        <v>1</v>
      </c>
      <c r="O82" s="22">
        <v>1</v>
      </c>
      <c r="P82" s="21">
        <v>2</v>
      </c>
      <c r="Q82" s="22">
        <v>0</v>
      </c>
      <c r="R82" s="21">
        <v>2</v>
      </c>
      <c r="S82" s="22">
        <v>1</v>
      </c>
      <c r="T82" s="21">
        <v>0</v>
      </c>
      <c r="U82" s="22">
        <v>0</v>
      </c>
      <c r="V82" s="21">
        <v>1</v>
      </c>
      <c r="W82" s="20">
        <v>0</v>
      </c>
      <c r="Y82" s="1">
        <f>SUM(D82)</f>
        <v>1</v>
      </c>
      <c r="Z82" s="1">
        <f>SUM(D82,F82)</f>
        <v>1</v>
      </c>
      <c r="AA82" s="1">
        <f>SUM(D82,F82,H82)</f>
        <v>2</v>
      </c>
      <c r="AB82" s="1">
        <f>SUM(D82,F82,H82,J82)</f>
        <v>4</v>
      </c>
      <c r="AC82" s="12">
        <f>SUM(D82,F82,H82,J82,L82)</f>
        <v>4</v>
      </c>
      <c r="AD82" s="1">
        <f>SUM(D82,F82,H82,J82,L82,N82)</f>
        <v>5</v>
      </c>
      <c r="AE82" s="1">
        <f>SUM(D82,F82,H82,J82,L82,N82,P82)</f>
        <v>7</v>
      </c>
      <c r="AF82" s="1">
        <f>SUM(D82,F82,H82,J82,L82,N82,P82,R82)</f>
        <v>9</v>
      </c>
      <c r="AG82" s="1">
        <f>SUM(D82,F82,H82,J82,L82,N82,P82,R82,T82)</f>
        <v>9</v>
      </c>
      <c r="AH82" s="11">
        <f>SUM(D82,F82,H82,J82,L82,N82,P82,R82,T82,V82)</f>
        <v>10</v>
      </c>
      <c r="AJ82" s="1">
        <f>SUM(E82)</f>
        <v>0</v>
      </c>
      <c r="AK82" s="1">
        <f>SUM(E82,G82)</f>
        <v>0</v>
      </c>
      <c r="AL82" s="1">
        <f>SUM(E82,G82,I82)</f>
        <v>0</v>
      </c>
      <c r="AM82" s="1">
        <f>SUM(E82,G82,I82,K82)</f>
        <v>0</v>
      </c>
      <c r="AN82" s="12">
        <f>SUM(E82,G82,I82,K82,M82)</f>
        <v>0</v>
      </c>
      <c r="AO82" s="1">
        <f>SUM(E82,G82,I82,K82,M82,O82)</f>
        <v>1</v>
      </c>
      <c r="AP82" s="1">
        <f>SUM(E82,G82,I82,K82,M82,O82,Q82)</f>
        <v>1</v>
      </c>
      <c r="AQ82" s="1">
        <f>SUM(E82,G82,I82,K82,M82,O82,Q82,S82)</f>
        <v>2</v>
      </c>
      <c r="AR82" s="1">
        <f>SUM(E82,G82,I82,K82,M82,O82,Q82,S82,U82)</f>
        <v>2</v>
      </c>
      <c r="AS82" s="11">
        <f>SUM(E82,G82,I82,K82,M82,O82,Q82,S82,U82,W82)</f>
        <v>2</v>
      </c>
      <c r="AU82" s="2">
        <f>IF(Y82,ROUND(AJ82/Y82,3),-0.0000001)</f>
        <v>0</v>
      </c>
      <c r="AV82" s="2">
        <f>IF(Z82,ROUND(AK82/Z82,3),-0.0000001)</f>
        <v>0</v>
      </c>
      <c r="AW82" s="2">
        <f>IF(AA82,ROUND(AL82/AA82,3),-0.0000001)</f>
        <v>0</v>
      </c>
      <c r="AX82" s="2">
        <f>IF(AB82,ROUND(AM82/AB82,3),-0.0000001)</f>
        <v>0</v>
      </c>
      <c r="AY82" s="10">
        <f>IF(AC82,ROUND(AN82/AC82,3),-0.0000001)</f>
        <v>0</v>
      </c>
      <c r="AZ82" s="2">
        <f>IF(AD82,ROUND(AO82/AD82,3),-0.0000001)</f>
        <v>0.2</v>
      </c>
      <c r="BA82" s="2">
        <f>IF(AE82,ROUND(AP82/AE82,3),-0.0000001)</f>
        <v>0.14299999999999999</v>
      </c>
      <c r="BB82" s="2">
        <f>IF(AF82,ROUND(AQ82/AF82,3),-0.0000001)</f>
        <v>0.222</v>
      </c>
      <c r="BC82" s="2">
        <f>IF(AG82,ROUND(AR82/AG82,3),-0.0000001)</f>
        <v>0.222</v>
      </c>
      <c r="BD82" s="9">
        <f>IF(AH82,ROUND(AS82/AH82,3),-0.0000001)</f>
        <v>0.2</v>
      </c>
      <c r="BE82" s="19"/>
      <c r="BF82" s="8">
        <f>ROUND(AVERAGE(AU82:BD82,AU82:BD82),3)</f>
        <v>9.9000000000000005E-2</v>
      </c>
      <c r="BG82" s="8">
        <f>ROUND(STDEV(AU82:BD82,AU82:BD82,3),4)</f>
        <v>0.6411</v>
      </c>
      <c r="BH82" s="7"/>
      <c r="BI82" s="7">
        <f>B82*AU82</f>
        <v>0</v>
      </c>
      <c r="BJ82" s="7">
        <f>B82*AV82</f>
        <v>0</v>
      </c>
      <c r="BK82" s="7">
        <f>B82*AW82</f>
        <v>0</v>
      </c>
      <c r="BL82" s="7">
        <f>B82*AX82</f>
        <v>0</v>
      </c>
      <c r="BM82" s="40">
        <f>B82*AY82</f>
        <v>0</v>
      </c>
      <c r="BN82" s="7">
        <f>B82*AZ82</f>
        <v>0.4</v>
      </c>
      <c r="BO82" s="7">
        <f>B82*BA82</f>
        <v>0.28599999999999998</v>
      </c>
      <c r="BP82" s="7">
        <f>B82*BB82</f>
        <v>0.44400000000000001</v>
      </c>
      <c r="BQ82" s="7">
        <f>B82*BC82</f>
        <v>0.44400000000000001</v>
      </c>
      <c r="BR82" s="41">
        <f>B82*BD82</f>
        <v>0.4</v>
      </c>
      <c r="BS82" s="41">
        <f>ROUND(AVERAGE(BI82:BR82),4)</f>
        <v>0.19739999999999999</v>
      </c>
      <c r="BT82" s="41">
        <f>ROUND(STDEV(BI82:BR82,3),4)</f>
        <v>0.86870000000000003</v>
      </c>
      <c r="BU82" s="7"/>
      <c r="BV82" s="7">
        <f>BS82-BT82</f>
        <v>-0.67130000000000001</v>
      </c>
      <c r="BW82" s="7">
        <f>BS82+BT82</f>
        <v>1.0661</v>
      </c>
      <c r="BX82" s="7"/>
      <c r="BY82" s="6">
        <f>AU82-AV82</f>
        <v>0</v>
      </c>
      <c r="BZ82" s="6">
        <f>AV82-AW82</f>
        <v>0</v>
      </c>
      <c r="CA82" s="6">
        <f>AW82-AX82</f>
        <v>0</v>
      </c>
      <c r="CB82" s="6">
        <f>AX82-AY82</f>
        <v>0</v>
      </c>
      <c r="CC82" s="6">
        <f>AY82-AZ82</f>
        <v>-0.2</v>
      </c>
      <c r="CD82" s="6">
        <f>AZ82-BA82</f>
        <v>5.7000000000000023E-2</v>
      </c>
      <c r="CE82" s="6">
        <f>BA82-BB82</f>
        <v>-7.9000000000000015E-2</v>
      </c>
      <c r="CF82" s="6">
        <f>BB82-BC82</f>
        <v>0</v>
      </c>
      <c r="CG82" s="6">
        <f>BC82-BD82</f>
        <v>2.1999999999999992E-2</v>
      </c>
      <c r="CH82" s="5">
        <f>ROUND(AVERAGE(BY82:CG82),4)</f>
        <v>-2.2200000000000001E-2</v>
      </c>
      <c r="CI82" s="5">
        <f>ROUND(STDEV(BY82:CG82,3),4)</f>
        <v>0.95840000000000003</v>
      </c>
      <c r="CJ82" s="4"/>
      <c r="CK82" s="3">
        <f>AU82-AY82</f>
        <v>0</v>
      </c>
      <c r="CL82" s="2">
        <f>AY82-BD82</f>
        <v>-0.2</v>
      </c>
      <c r="CM82" s="3">
        <f>AY82-BF82</f>
        <v>-9.9000000000000005E-2</v>
      </c>
      <c r="CN82" s="2">
        <f>BD82-BF82</f>
        <v>0.10100000000000001</v>
      </c>
      <c r="CO82" s="2">
        <f>CM82-CN82</f>
        <v>-0.2</v>
      </c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33</v>
      </c>
      <c r="B83" s="17">
        <v>1</v>
      </c>
      <c r="C83" s="17">
        <v>0</v>
      </c>
      <c r="D83" s="16">
        <v>1</v>
      </c>
      <c r="E83" s="15">
        <v>0</v>
      </c>
      <c r="F83" s="14">
        <v>0</v>
      </c>
      <c r="G83" s="15">
        <v>0</v>
      </c>
      <c r="H83" s="14">
        <v>2</v>
      </c>
      <c r="I83" s="15">
        <v>1</v>
      </c>
      <c r="J83" s="14">
        <v>1</v>
      </c>
      <c r="K83" s="15">
        <v>0</v>
      </c>
      <c r="L83" s="14">
        <v>0</v>
      </c>
      <c r="M83" s="15">
        <v>0</v>
      </c>
      <c r="N83" s="14">
        <v>3</v>
      </c>
      <c r="O83" s="15">
        <v>1</v>
      </c>
      <c r="P83" s="14">
        <v>1</v>
      </c>
      <c r="Q83" s="15">
        <v>0</v>
      </c>
      <c r="R83" s="14">
        <v>1</v>
      </c>
      <c r="S83" s="15">
        <v>0</v>
      </c>
      <c r="T83" s="14">
        <v>1</v>
      </c>
      <c r="U83" s="15">
        <v>0</v>
      </c>
      <c r="V83" s="14">
        <v>1</v>
      </c>
      <c r="W83" s="13">
        <v>0</v>
      </c>
      <c r="Y83" s="1">
        <f>SUM(D83)</f>
        <v>1</v>
      </c>
      <c r="Z83" s="1">
        <f>SUM(D83,F83)</f>
        <v>1</v>
      </c>
      <c r="AA83" s="1">
        <f>SUM(D83,F83,H83)</f>
        <v>3</v>
      </c>
      <c r="AB83" s="1">
        <f>SUM(D83,F83,H83,J83)</f>
        <v>4</v>
      </c>
      <c r="AC83" s="12">
        <f>SUM(D83,F83,H83,J83,L83)</f>
        <v>4</v>
      </c>
      <c r="AD83" s="1">
        <f>SUM(D83,F83,H83,J83,L83,N83)</f>
        <v>7</v>
      </c>
      <c r="AE83" s="1">
        <f>SUM(D83,F83,H83,J83,L83,N83,P83)</f>
        <v>8</v>
      </c>
      <c r="AF83" s="1">
        <f>SUM(D83,F83,H83,J83,L83,N83,P83,R83)</f>
        <v>9</v>
      </c>
      <c r="AG83" s="1">
        <f>SUM(D83,F83,H83,J83,L83,N83,P83,R83,T83)</f>
        <v>10</v>
      </c>
      <c r="AH83" s="11">
        <f>SUM(D83,F83,H83,J83,L83,N83,P83,R83,T83,V83)</f>
        <v>11</v>
      </c>
      <c r="AJ83" s="1">
        <f>SUM(E83)</f>
        <v>0</v>
      </c>
      <c r="AK83" s="1">
        <f>SUM(E83,G83)</f>
        <v>0</v>
      </c>
      <c r="AL83" s="1">
        <f>SUM(E83,G83,I83)</f>
        <v>1</v>
      </c>
      <c r="AM83" s="1">
        <f>SUM(E83,G83,I83,K83)</f>
        <v>1</v>
      </c>
      <c r="AN83" s="12">
        <f>SUM(E83,G83,I83,K83,M83)</f>
        <v>1</v>
      </c>
      <c r="AO83" s="1">
        <f>SUM(E83,G83,I83,K83,M83,O83)</f>
        <v>2</v>
      </c>
      <c r="AP83" s="1">
        <f>SUM(E83,G83,I83,K83,M83,O83,Q83)</f>
        <v>2</v>
      </c>
      <c r="AQ83" s="1">
        <f>SUM(E83,G83,I83,K83,M83,O83,Q83,S83)</f>
        <v>2</v>
      </c>
      <c r="AR83" s="1">
        <f>SUM(E83,G83,I83,K83,M83,O83,Q83,S83,U83)</f>
        <v>2</v>
      </c>
      <c r="AS83" s="11">
        <f>SUM(E83,G83,I83,K83,M83,O83,Q83,S83,U83,W83)</f>
        <v>2</v>
      </c>
      <c r="AU83" s="2">
        <f>IF(Y83,ROUND(AJ83/Y83,3),-0.0000001)</f>
        <v>0</v>
      </c>
      <c r="AV83" s="2">
        <f>IF(Z83,ROUND(AK83/Z83,3),-0.0000001)</f>
        <v>0</v>
      </c>
      <c r="AW83" s="2">
        <f>IF(AA83,ROUND(AL83/AA83,3),-0.0000001)</f>
        <v>0.33300000000000002</v>
      </c>
      <c r="AX83" s="2">
        <f>IF(AB83,ROUND(AM83/AB83,3),-0.0000001)</f>
        <v>0.25</v>
      </c>
      <c r="AY83" s="10">
        <f>IF(AC83,ROUND(AN83/AC83,3),-0.0000001)</f>
        <v>0.25</v>
      </c>
      <c r="AZ83" s="2">
        <f>IF(AD83,ROUND(AO83/AD83,3),-0.0000001)</f>
        <v>0.28599999999999998</v>
      </c>
      <c r="BA83" s="2">
        <f>IF(AE83,ROUND(AP83/AE83,3),-0.0000001)</f>
        <v>0.25</v>
      </c>
      <c r="BB83" s="2">
        <f>IF(AF83,ROUND(AQ83/AF83,3),-0.0000001)</f>
        <v>0.222</v>
      </c>
      <c r="BC83" s="2">
        <f>IF(AG83,ROUND(AR83/AG83,3),-0.0000001)</f>
        <v>0.2</v>
      </c>
      <c r="BD83" s="9">
        <f>IF(AH83,ROUND(AS83/AH83,3),-0.0000001)</f>
        <v>0.182</v>
      </c>
      <c r="BE83" s="19"/>
      <c r="BF83" s="8">
        <f>ROUND(AVERAGE(AU83:BD83,AU83:BD83),3)</f>
        <v>0.19700000000000001</v>
      </c>
      <c r="BG83" s="8">
        <f>ROUND(STDEV(AU83:BD83,AU83:BD83,3),4)</f>
        <v>0.62080000000000002</v>
      </c>
      <c r="BH83" s="7"/>
      <c r="BI83" s="7">
        <f>B83*AU83</f>
        <v>0</v>
      </c>
      <c r="BJ83" s="7">
        <f>B83*AV83</f>
        <v>0</v>
      </c>
      <c r="BK83" s="7">
        <f>B83*AW83</f>
        <v>0.33300000000000002</v>
      </c>
      <c r="BL83" s="7">
        <f>B83*AX83</f>
        <v>0.25</v>
      </c>
      <c r="BM83" s="40">
        <f>B83*AY83</f>
        <v>0.25</v>
      </c>
      <c r="BN83" s="7">
        <f>B83*AZ83</f>
        <v>0.28599999999999998</v>
      </c>
      <c r="BO83" s="7">
        <f>B83*BA83</f>
        <v>0.25</v>
      </c>
      <c r="BP83" s="7">
        <f>B83*BB83</f>
        <v>0.222</v>
      </c>
      <c r="BQ83" s="7">
        <f>B83*BC83</f>
        <v>0.2</v>
      </c>
      <c r="BR83" s="41">
        <f>B83*BD83</f>
        <v>0.182</v>
      </c>
      <c r="BS83" s="41">
        <f>ROUND(AVERAGE(BI83:BR83),4)</f>
        <v>0.1973</v>
      </c>
      <c r="BT83" s="41">
        <f>ROUND(STDEV(BI83:BR83,3),4)</f>
        <v>0.85170000000000001</v>
      </c>
      <c r="BU83" s="7"/>
      <c r="BV83" s="7">
        <f>BS83-BT83</f>
        <v>-0.65439999999999998</v>
      </c>
      <c r="BW83" s="7">
        <f>BS83+BT83</f>
        <v>1.0489999999999999</v>
      </c>
      <c r="BX83" s="7"/>
      <c r="BY83" s="6">
        <f>AU83-AV83</f>
        <v>0</v>
      </c>
      <c r="BZ83" s="6">
        <f>AV83-AW83</f>
        <v>-0.33300000000000002</v>
      </c>
      <c r="CA83" s="6">
        <f>AW83-AX83</f>
        <v>8.3000000000000018E-2</v>
      </c>
      <c r="CB83" s="6">
        <f>AX83-AY83</f>
        <v>0</v>
      </c>
      <c r="CC83" s="6">
        <f>AY83-AZ83</f>
        <v>-3.5999999999999976E-2</v>
      </c>
      <c r="CD83" s="6">
        <f>AZ83-BA83</f>
        <v>3.5999999999999976E-2</v>
      </c>
      <c r="CE83" s="6">
        <f>BA83-BB83</f>
        <v>2.7999999999999997E-2</v>
      </c>
      <c r="CF83" s="6">
        <f>BB83-BC83</f>
        <v>2.1999999999999992E-2</v>
      </c>
      <c r="CG83" s="6">
        <f>BC83-BD83</f>
        <v>1.8000000000000016E-2</v>
      </c>
      <c r="CH83" s="5">
        <f>ROUND(AVERAGE(BY83:CG83),4)</f>
        <v>-2.0199999999999999E-2</v>
      </c>
      <c r="CI83" s="5">
        <f>ROUND(STDEV(BY83:CG83,3),4)</f>
        <v>0.96189999999999998</v>
      </c>
      <c r="CJ83" s="4"/>
      <c r="CK83" s="3">
        <f>AU83-AY83</f>
        <v>-0.25</v>
      </c>
      <c r="CL83" s="2">
        <f>AY83-BD83</f>
        <v>6.8000000000000005E-2</v>
      </c>
      <c r="CM83" s="3">
        <f>AY83-BF83</f>
        <v>5.2999999999999992E-2</v>
      </c>
      <c r="CN83" s="2">
        <f>BD83-BF83</f>
        <v>-1.5000000000000013E-2</v>
      </c>
      <c r="CO83" s="2">
        <f>CM83-CN83</f>
        <v>6.8000000000000005E-2</v>
      </c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38</v>
      </c>
      <c r="B84" s="24">
        <v>1</v>
      </c>
      <c r="C84" s="24">
        <v>1</v>
      </c>
      <c r="D84" s="23">
        <v>0</v>
      </c>
      <c r="E84" s="22">
        <v>0</v>
      </c>
      <c r="F84" s="21">
        <v>0</v>
      </c>
      <c r="G84" s="22">
        <v>0</v>
      </c>
      <c r="H84" s="21">
        <v>0</v>
      </c>
      <c r="I84" s="22">
        <v>0</v>
      </c>
      <c r="J84" s="21">
        <v>0</v>
      </c>
      <c r="K84" s="22">
        <v>0</v>
      </c>
      <c r="L84" s="21">
        <v>2</v>
      </c>
      <c r="M84" s="22">
        <v>1</v>
      </c>
      <c r="N84" s="21">
        <v>2</v>
      </c>
      <c r="O84" s="22">
        <v>0</v>
      </c>
      <c r="P84" s="21">
        <v>0</v>
      </c>
      <c r="Q84" s="22">
        <v>0</v>
      </c>
      <c r="R84" s="21">
        <v>2</v>
      </c>
      <c r="S84" s="22">
        <v>1</v>
      </c>
      <c r="T84" s="21">
        <v>1</v>
      </c>
      <c r="U84" s="22">
        <v>0</v>
      </c>
      <c r="V84" s="21">
        <v>0</v>
      </c>
      <c r="W84" s="20">
        <v>0</v>
      </c>
      <c r="Y84" s="1">
        <f>SUM(D84)</f>
        <v>0</v>
      </c>
      <c r="Z84" s="1">
        <f>SUM(D84,F84)</f>
        <v>0</v>
      </c>
      <c r="AA84" s="1">
        <f>SUM(D84,F84,H84)</f>
        <v>0</v>
      </c>
      <c r="AB84" s="1">
        <f>SUM(D84,F84,H84,J84)</f>
        <v>0</v>
      </c>
      <c r="AC84" s="12">
        <f>SUM(D84,F84,H84,J84,L84)</f>
        <v>2</v>
      </c>
      <c r="AD84" s="1">
        <f>SUM(D84,F84,H84,J84,L84,N84)</f>
        <v>4</v>
      </c>
      <c r="AE84" s="1">
        <f>SUM(D84,F84,H84,J84,L84,N84,P84)</f>
        <v>4</v>
      </c>
      <c r="AF84" s="1">
        <f>SUM(D84,F84,H84,J84,L84,N84,P84,R84)</f>
        <v>6</v>
      </c>
      <c r="AG84" s="1">
        <f>SUM(D84,F84,H84,J84,L84,N84,P84,R84,T84)</f>
        <v>7</v>
      </c>
      <c r="AH84" s="11">
        <f>SUM(D84,F84,H84,J84,L84,N84,P84,R84,T84,V84)</f>
        <v>7</v>
      </c>
      <c r="AJ84" s="1">
        <f>SUM(E84)</f>
        <v>0</v>
      </c>
      <c r="AK84" s="1">
        <f>SUM(E84,G84)</f>
        <v>0</v>
      </c>
      <c r="AL84" s="1">
        <f>SUM(E84,G84,I84)</f>
        <v>0</v>
      </c>
      <c r="AM84" s="1">
        <f>SUM(E84,G84,I84,K84)</f>
        <v>0</v>
      </c>
      <c r="AN84" s="12">
        <f>SUM(E84,G84,I84,K84,M84)</f>
        <v>1</v>
      </c>
      <c r="AO84" s="1">
        <f>SUM(E84,G84,I84,K84,M84,O84)</f>
        <v>1</v>
      </c>
      <c r="AP84" s="1">
        <f>SUM(E84,G84,I84,K84,M84,O84,Q84)</f>
        <v>1</v>
      </c>
      <c r="AQ84" s="1">
        <f>SUM(E84,G84,I84,K84,M84,O84,Q84,S84)</f>
        <v>2</v>
      </c>
      <c r="AR84" s="1">
        <f>SUM(E84,G84,I84,K84,M84,O84,Q84,S84,U84)</f>
        <v>2</v>
      </c>
      <c r="AS84" s="11">
        <f>SUM(E84,G84,I84,K84,M84,O84,Q84,S84,U84,W84)</f>
        <v>2</v>
      </c>
      <c r="AU84" s="2">
        <f>IF(Y84,ROUND(AJ84/Y84,3),-0.0000001)</f>
        <v>-9.9999999999999995E-8</v>
      </c>
      <c r="AV84" s="2">
        <f>IF(Z84,ROUND(AK84/Z84,3),-0.0000001)</f>
        <v>-9.9999999999999995E-8</v>
      </c>
      <c r="AW84" s="2">
        <f>IF(AA84,ROUND(AL84/AA84,3),-0.0000001)</f>
        <v>-9.9999999999999995E-8</v>
      </c>
      <c r="AX84" s="2">
        <f>IF(AB84,ROUND(AM84/AB84,3),-0.0000001)</f>
        <v>-9.9999999999999995E-8</v>
      </c>
      <c r="AY84" s="10">
        <f>IF(AC84,ROUND(AN84/AC84,3),-0.0000001)</f>
        <v>0.5</v>
      </c>
      <c r="AZ84" s="2">
        <f>IF(AD84,ROUND(AO84/AD84,3),-0.0000001)</f>
        <v>0.25</v>
      </c>
      <c r="BA84" s="2">
        <f>IF(AE84,ROUND(AP84/AE84,3),-0.0000001)</f>
        <v>0.25</v>
      </c>
      <c r="BB84" s="2">
        <f>IF(AF84,ROUND(AQ84/AF84,3),-0.0000001)</f>
        <v>0.33300000000000002</v>
      </c>
      <c r="BC84" s="2">
        <f>IF(AG84,ROUND(AR84/AG84,3),-0.0000001)</f>
        <v>0.28599999999999998</v>
      </c>
      <c r="BD84" s="9">
        <f>IF(AH84,ROUND(AS84/AH84,3),-0.0000001)</f>
        <v>0.28599999999999998</v>
      </c>
      <c r="BE84" s="19"/>
      <c r="BF84" s="8">
        <f>ROUND(AVERAGE(AU84:BD84,AU84:BD84),3)</f>
        <v>0.19</v>
      </c>
      <c r="BG84" s="8">
        <f>ROUND(STDEV(AU84:BD84,AU84:BD84,3),4)</f>
        <v>0.63600000000000001</v>
      </c>
      <c r="BH84" s="7"/>
      <c r="BI84" s="7">
        <f>B84*AU84</f>
        <v>-9.9999999999999995E-8</v>
      </c>
      <c r="BJ84" s="7">
        <f>B84*AV84</f>
        <v>-9.9999999999999995E-8</v>
      </c>
      <c r="BK84" s="7">
        <f>B84*AW84</f>
        <v>-9.9999999999999995E-8</v>
      </c>
      <c r="BL84" s="7">
        <f>B84*AX84</f>
        <v>-9.9999999999999995E-8</v>
      </c>
      <c r="BM84" s="40">
        <f>B84*AY84</f>
        <v>0.5</v>
      </c>
      <c r="BN84" s="7">
        <f>B84*AZ84</f>
        <v>0.25</v>
      </c>
      <c r="BO84" s="7">
        <f>B84*BA84</f>
        <v>0.25</v>
      </c>
      <c r="BP84" s="7">
        <f>B84*BB84</f>
        <v>0.33300000000000002</v>
      </c>
      <c r="BQ84" s="7">
        <f>B84*BC84</f>
        <v>0.28599999999999998</v>
      </c>
      <c r="BR84" s="41">
        <f>B84*BD84</f>
        <v>0.28599999999999998</v>
      </c>
      <c r="BS84" s="41">
        <f>ROUND(AVERAGE(BI84:BR84),4)</f>
        <v>0.1905</v>
      </c>
      <c r="BT84" s="41">
        <f>ROUND(STDEV(BI84:BR84,3),4)</f>
        <v>0.86380000000000001</v>
      </c>
      <c r="BU84" s="7"/>
      <c r="BV84" s="7">
        <f>BS84-BT84</f>
        <v>-0.67330000000000001</v>
      </c>
      <c r="BW84" s="7">
        <f>BS84+BT84</f>
        <v>1.0543</v>
      </c>
      <c r="BX84" s="7"/>
      <c r="BY84" s="6">
        <f>AU84-AV84</f>
        <v>0</v>
      </c>
      <c r="BZ84" s="6">
        <f>AV84-AW84</f>
        <v>0</v>
      </c>
      <c r="CA84" s="6">
        <f>AW84-AX84</f>
        <v>0</v>
      </c>
      <c r="CB84" s="6">
        <f>AX84-AY84</f>
        <v>-0.50000009999999995</v>
      </c>
      <c r="CC84" s="6">
        <f>AY84-AZ84</f>
        <v>0.25</v>
      </c>
      <c r="CD84" s="6">
        <f>AZ84-BA84</f>
        <v>0</v>
      </c>
      <c r="CE84" s="6">
        <f>BA84-BB84</f>
        <v>-8.3000000000000018E-2</v>
      </c>
      <c r="CF84" s="6">
        <f>BB84-BC84</f>
        <v>4.7000000000000042E-2</v>
      </c>
      <c r="CG84" s="6">
        <f>BC84-BD84</f>
        <v>0</v>
      </c>
      <c r="CH84" s="5">
        <f>ROUND(AVERAGE(BY84:CG84),4)</f>
        <v>-3.1800000000000002E-2</v>
      </c>
      <c r="CI84" s="5">
        <f>ROUND(STDEV(BY84:CG84,3),4)</f>
        <v>0.97670000000000001</v>
      </c>
      <c r="CJ84" s="4"/>
      <c r="CK84" s="3">
        <f>AU84-AY84</f>
        <v>-0.50000009999999995</v>
      </c>
      <c r="CL84" s="2">
        <f>AY84-BD84</f>
        <v>0.21400000000000002</v>
      </c>
      <c r="CM84" s="3">
        <f>AY84-BF84</f>
        <v>0.31</v>
      </c>
      <c r="CN84" s="2">
        <f>BD84-BF84</f>
        <v>9.5999999999999974E-2</v>
      </c>
      <c r="CO84" s="2">
        <f>CM84-CN84</f>
        <v>0.21400000000000002</v>
      </c>
      <c r="CP84" s="2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26</v>
      </c>
      <c r="B85" s="24">
        <v>5</v>
      </c>
      <c r="C85" s="24">
        <v>0</v>
      </c>
      <c r="D85" s="23">
        <v>2</v>
      </c>
      <c r="E85" s="22">
        <v>0</v>
      </c>
      <c r="F85" s="21">
        <v>2</v>
      </c>
      <c r="G85" s="22">
        <v>0</v>
      </c>
      <c r="H85" s="21">
        <v>3</v>
      </c>
      <c r="I85" s="22">
        <v>0</v>
      </c>
      <c r="J85" s="21">
        <v>0</v>
      </c>
      <c r="K85" s="22">
        <v>0</v>
      </c>
      <c r="L85" s="21">
        <v>4</v>
      </c>
      <c r="M85" s="22">
        <v>0</v>
      </c>
      <c r="N85" s="21">
        <v>5</v>
      </c>
      <c r="O85" s="22">
        <v>1</v>
      </c>
      <c r="P85" s="21">
        <v>4</v>
      </c>
      <c r="Q85" s="22">
        <v>0</v>
      </c>
      <c r="R85" s="21">
        <v>5</v>
      </c>
      <c r="S85" s="22">
        <v>1</v>
      </c>
      <c r="T85" s="21">
        <v>10</v>
      </c>
      <c r="U85" s="22">
        <v>0</v>
      </c>
      <c r="V85" s="21">
        <v>7</v>
      </c>
      <c r="W85" s="20">
        <v>1</v>
      </c>
      <c r="Y85" s="1">
        <f>SUM(D85)</f>
        <v>2</v>
      </c>
      <c r="Z85" s="1">
        <f>SUM(D85,F85)</f>
        <v>4</v>
      </c>
      <c r="AA85" s="1">
        <f>SUM(D85,F85,H85)</f>
        <v>7</v>
      </c>
      <c r="AB85" s="1">
        <f>SUM(D85,F85,H85,J85)</f>
        <v>7</v>
      </c>
      <c r="AC85" s="12">
        <f>SUM(D85,F85,H85,J85,L85)</f>
        <v>11</v>
      </c>
      <c r="AD85" s="1">
        <f>SUM(D85,F85,H85,J85,L85,N85)</f>
        <v>16</v>
      </c>
      <c r="AE85" s="1">
        <f>SUM(D85,F85,H85,J85,L85,N85,P85)</f>
        <v>20</v>
      </c>
      <c r="AF85" s="1">
        <f>SUM(D85,F85,H85,J85,L85,N85,P85,R85)</f>
        <v>25</v>
      </c>
      <c r="AG85" s="1">
        <f>SUM(D85,F85,H85,J85,L85,N85,P85,R85,T85)</f>
        <v>35</v>
      </c>
      <c r="AH85" s="11">
        <f>SUM(D85,F85,H85,J85,L85,N85,P85,R85,T85,V85)</f>
        <v>42</v>
      </c>
      <c r="AJ85" s="1">
        <f>SUM(E85)</f>
        <v>0</v>
      </c>
      <c r="AK85" s="1">
        <f>SUM(E85,G85)</f>
        <v>0</v>
      </c>
      <c r="AL85" s="1">
        <f>SUM(E85,G85,I85)</f>
        <v>0</v>
      </c>
      <c r="AM85" s="1">
        <f>SUM(E85,G85,I85,K85)</f>
        <v>0</v>
      </c>
      <c r="AN85" s="12">
        <f>SUM(E85,G85,I85,K85,M85)</f>
        <v>0</v>
      </c>
      <c r="AO85" s="1">
        <f>SUM(E85,G85,I85,K85,M85,O85)</f>
        <v>1</v>
      </c>
      <c r="AP85" s="1">
        <f>SUM(E85,G85,I85,K85,M85,O85,Q85)</f>
        <v>1</v>
      </c>
      <c r="AQ85" s="1">
        <f>SUM(E85,G85,I85,K85,M85,O85,Q85,S85)</f>
        <v>2</v>
      </c>
      <c r="AR85" s="1">
        <f>SUM(E85,G85,I85,K85,M85,O85,Q85,S85,U85)</f>
        <v>2</v>
      </c>
      <c r="AS85" s="11">
        <f>SUM(E85,G85,I85,K85,M85,O85,Q85,S85,U85,W85)</f>
        <v>3</v>
      </c>
      <c r="AU85" s="2">
        <f>IF(Y85,ROUND(AJ85/Y85,3),-0.0000001)</f>
        <v>0</v>
      </c>
      <c r="AV85" s="2">
        <f>IF(Z85,ROUND(AK85/Z85,3),-0.0000001)</f>
        <v>0</v>
      </c>
      <c r="AW85" s="2">
        <f>IF(AA85,ROUND(AL85/AA85,3),-0.0000001)</f>
        <v>0</v>
      </c>
      <c r="AX85" s="2">
        <f>IF(AB85,ROUND(AM85/AB85,3),-0.0000001)</f>
        <v>0</v>
      </c>
      <c r="AY85" s="10">
        <f>IF(AC85,ROUND(AN85/AC85,3),-0.0000001)</f>
        <v>0</v>
      </c>
      <c r="AZ85" s="2">
        <f>IF(AD85,ROUND(AO85/AD85,3),-0.0000001)</f>
        <v>6.3E-2</v>
      </c>
      <c r="BA85" s="2">
        <f>IF(AE85,ROUND(AP85/AE85,3),-0.0000001)</f>
        <v>0.05</v>
      </c>
      <c r="BB85" s="2">
        <f>IF(AF85,ROUND(AQ85/AF85,3),-0.0000001)</f>
        <v>0.08</v>
      </c>
      <c r="BC85" s="2">
        <f>IF(AG85,ROUND(AR85/AG85,3),-0.0000001)</f>
        <v>5.7000000000000002E-2</v>
      </c>
      <c r="BD85" s="9">
        <f>IF(AH85,ROUND(AS85/AH85,3),-0.0000001)</f>
        <v>7.0999999999999994E-2</v>
      </c>
      <c r="BE85" s="19"/>
      <c r="BF85" s="8">
        <f>ROUND(AVERAGE(AU85:BD85,AU85:BD85),3)</f>
        <v>3.2000000000000001E-2</v>
      </c>
      <c r="BG85" s="8">
        <f>ROUND(STDEV(AU85:BD85,AU85:BD85,3),4)</f>
        <v>0.64849999999999997</v>
      </c>
      <c r="BH85" s="7"/>
      <c r="BI85" s="7">
        <f>B85*AU85</f>
        <v>0</v>
      </c>
      <c r="BJ85" s="7">
        <f>B85*AV85</f>
        <v>0</v>
      </c>
      <c r="BK85" s="7">
        <f>B85*AW85</f>
        <v>0</v>
      </c>
      <c r="BL85" s="7">
        <f>B85*AX85</f>
        <v>0</v>
      </c>
      <c r="BM85" s="40">
        <f>B85*AY85</f>
        <v>0</v>
      </c>
      <c r="BN85" s="7">
        <f>B85*AZ85</f>
        <v>0.315</v>
      </c>
      <c r="BO85" s="7">
        <f>B85*BA85</f>
        <v>0.25</v>
      </c>
      <c r="BP85" s="7">
        <f>B85*BB85</f>
        <v>0.4</v>
      </c>
      <c r="BQ85" s="7">
        <f>B85*BC85</f>
        <v>0.28500000000000003</v>
      </c>
      <c r="BR85" s="41">
        <f>B85*BD85</f>
        <v>0.35499999999999998</v>
      </c>
      <c r="BS85" s="41">
        <f>ROUND(AVERAGE(BI85:BR85),4)</f>
        <v>0.1605</v>
      </c>
      <c r="BT85" s="41">
        <f>ROUND(STDEV(BI85:BR85,3),4)</f>
        <v>0.87180000000000002</v>
      </c>
      <c r="BU85" s="7"/>
      <c r="BV85" s="7">
        <f>BS85-BT85</f>
        <v>-0.71130000000000004</v>
      </c>
      <c r="BW85" s="7">
        <f>BS85+BT85</f>
        <v>1.0323</v>
      </c>
      <c r="BX85" s="7"/>
      <c r="BY85" s="6">
        <f>AU85-AV85</f>
        <v>0</v>
      </c>
      <c r="BZ85" s="6">
        <f>AV85-AW85</f>
        <v>0</v>
      </c>
      <c r="CA85" s="6">
        <f>AW85-AX85</f>
        <v>0</v>
      </c>
      <c r="CB85" s="6">
        <f>AX85-AY85</f>
        <v>0</v>
      </c>
      <c r="CC85" s="6">
        <f>AY85-AZ85</f>
        <v>-6.3E-2</v>
      </c>
      <c r="CD85" s="6">
        <f>AZ85-BA85</f>
        <v>1.2999999999999998E-2</v>
      </c>
      <c r="CE85" s="6">
        <f>BA85-BB85</f>
        <v>-0.03</v>
      </c>
      <c r="CF85" s="6">
        <f>BB85-BC85</f>
        <v>2.3E-2</v>
      </c>
      <c r="CG85" s="6">
        <f>BC85-BD85</f>
        <v>-1.3999999999999992E-2</v>
      </c>
      <c r="CH85" s="5">
        <f>ROUND(AVERAGE(BY85:CG85),4)</f>
        <v>-7.9000000000000008E-3</v>
      </c>
      <c r="CI85" s="5">
        <f>ROUND(STDEV(BY85:CG85,3),4)</f>
        <v>0.95150000000000001</v>
      </c>
      <c r="CJ85" s="4"/>
      <c r="CK85" s="3">
        <f>AU85-AY85</f>
        <v>0</v>
      </c>
      <c r="CL85" s="2">
        <f>AY85-BD85</f>
        <v>-7.0999999999999994E-2</v>
      </c>
      <c r="CM85" s="3">
        <f>AY85-BF85</f>
        <v>-3.2000000000000001E-2</v>
      </c>
      <c r="CN85" s="2">
        <f>BD85-BF85</f>
        <v>3.8999999999999993E-2</v>
      </c>
      <c r="CO85" s="2">
        <f>CM85-CN85</f>
        <v>-7.0999999999999994E-2</v>
      </c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28</v>
      </c>
      <c r="B86" s="24">
        <v>2</v>
      </c>
      <c r="C86" s="24">
        <v>0</v>
      </c>
      <c r="D86" s="23">
        <v>6</v>
      </c>
      <c r="E86" s="22">
        <v>0</v>
      </c>
      <c r="F86" s="21">
        <v>1</v>
      </c>
      <c r="G86" s="22">
        <v>1</v>
      </c>
      <c r="H86" s="21">
        <v>0</v>
      </c>
      <c r="I86" s="22">
        <v>0</v>
      </c>
      <c r="J86" s="21">
        <v>6</v>
      </c>
      <c r="K86" s="22">
        <v>0</v>
      </c>
      <c r="L86" s="21">
        <v>1</v>
      </c>
      <c r="M86" s="22">
        <v>0</v>
      </c>
      <c r="N86" s="21">
        <v>3</v>
      </c>
      <c r="O86" s="22">
        <v>0</v>
      </c>
      <c r="P86" s="21">
        <v>1</v>
      </c>
      <c r="Q86" s="22">
        <v>0</v>
      </c>
      <c r="R86" s="21">
        <v>5</v>
      </c>
      <c r="S86" s="22">
        <v>1</v>
      </c>
      <c r="T86" s="21">
        <v>3</v>
      </c>
      <c r="U86" s="22">
        <v>0</v>
      </c>
      <c r="V86" s="21">
        <v>1</v>
      </c>
      <c r="W86" s="20">
        <v>0</v>
      </c>
      <c r="Y86" s="1">
        <f>SUM(D86)</f>
        <v>6</v>
      </c>
      <c r="Z86" s="1">
        <f>SUM(D86,F86)</f>
        <v>7</v>
      </c>
      <c r="AA86" s="1">
        <f>SUM(D86,F86,H86)</f>
        <v>7</v>
      </c>
      <c r="AB86" s="1">
        <f>SUM(D86,F86,H86,J86)</f>
        <v>13</v>
      </c>
      <c r="AC86" s="12">
        <f>SUM(D86,F86,H86,J86,L86)</f>
        <v>14</v>
      </c>
      <c r="AD86" s="1">
        <f>SUM(D86,F86,H86,J86,L86,N86)</f>
        <v>17</v>
      </c>
      <c r="AE86" s="1">
        <f>SUM(D86,F86,H86,J86,L86,N86,P86)</f>
        <v>18</v>
      </c>
      <c r="AF86" s="1">
        <f>SUM(D86,F86,H86,J86,L86,N86,P86,R86)</f>
        <v>23</v>
      </c>
      <c r="AG86" s="1">
        <f>SUM(D86,F86,H86,J86,L86,N86,P86,R86,T86)</f>
        <v>26</v>
      </c>
      <c r="AH86" s="11">
        <f>SUM(D86,F86,H86,J86,L86,N86,P86,R86,T86,V86)</f>
        <v>27</v>
      </c>
      <c r="AJ86" s="1">
        <f>SUM(E86)</f>
        <v>0</v>
      </c>
      <c r="AK86" s="1">
        <f>SUM(E86,G86)</f>
        <v>1</v>
      </c>
      <c r="AL86" s="1">
        <f>SUM(E86,G86,I86)</f>
        <v>1</v>
      </c>
      <c r="AM86" s="1">
        <f>SUM(E86,G86,I86,K86)</f>
        <v>1</v>
      </c>
      <c r="AN86" s="12">
        <f>SUM(E86,G86,I86,K86,M86)</f>
        <v>1</v>
      </c>
      <c r="AO86" s="1">
        <f>SUM(E86,G86,I86,K86,M86,O86)</f>
        <v>1</v>
      </c>
      <c r="AP86" s="1">
        <f>SUM(E86,G86,I86,K86,M86,O86,Q86)</f>
        <v>1</v>
      </c>
      <c r="AQ86" s="1">
        <f>SUM(E86,G86,I86,K86,M86,O86,Q86,S86)</f>
        <v>2</v>
      </c>
      <c r="AR86" s="1">
        <f>SUM(E86,G86,I86,K86,M86,O86,Q86,S86,U86)</f>
        <v>2</v>
      </c>
      <c r="AS86" s="11">
        <f>SUM(E86,G86,I86,K86,M86,O86,Q86,S86,U86,W86)</f>
        <v>2</v>
      </c>
      <c r="AU86" s="2">
        <f>IF(Y86,ROUND(AJ86/Y86,3),-0.0000001)</f>
        <v>0</v>
      </c>
      <c r="AV86" s="2">
        <f>IF(Z86,ROUND(AK86/Z86,3),-0.0000001)</f>
        <v>0.14299999999999999</v>
      </c>
      <c r="AW86" s="2">
        <f>IF(AA86,ROUND(AL86/AA86,3),-0.0000001)</f>
        <v>0.14299999999999999</v>
      </c>
      <c r="AX86" s="2">
        <f>IF(AB86,ROUND(AM86/AB86,3),-0.0000001)</f>
        <v>7.6999999999999999E-2</v>
      </c>
      <c r="AY86" s="10">
        <f>IF(AC86,ROUND(AN86/AC86,3),-0.0000001)</f>
        <v>7.0999999999999994E-2</v>
      </c>
      <c r="AZ86" s="2">
        <f>IF(AD86,ROUND(AO86/AD86,3),-0.0000001)</f>
        <v>5.8999999999999997E-2</v>
      </c>
      <c r="BA86" s="2">
        <f>IF(AE86,ROUND(AP86/AE86,3),-0.0000001)</f>
        <v>5.6000000000000001E-2</v>
      </c>
      <c r="BB86" s="2">
        <f>IF(AF86,ROUND(AQ86/AF86,3),-0.0000001)</f>
        <v>8.6999999999999994E-2</v>
      </c>
      <c r="BC86" s="2">
        <f>IF(AG86,ROUND(AR86/AG86,3),-0.0000001)</f>
        <v>7.6999999999999999E-2</v>
      </c>
      <c r="BD86" s="9">
        <f>IF(AH86,ROUND(AS86/AH86,3),-0.0000001)</f>
        <v>7.3999999999999996E-2</v>
      </c>
      <c r="BE86" s="19"/>
      <c r="BF86" s="8">
        <f>ROUND(AVERAGE(AU86:BD86,AU86:BD86),3)</f>
        <v>7.9000000000000001E-2</v>
      </c>
      <c r="BG86" s="8">
        <f>ROUND(STDEV(AU86:BD86,AU86:BD86,3),4)</f>
        <v>0.63870000000000005</v>
      </c>
      <c r="BH86" s="7"/>
      <c r="BI86" s="7">
        <f>B86*AU86</f>
        <v>0</v>
      </c>
      <c r="BJ86" s="7">
        <f>B86*AV86</f>
        <v>0.28599999999999998</v>
      </c>
      <c r="BK86" s="7">
        <f>B86*AW86</f>
        <v>0.28599999999999998</v>
      </c>
      <c r="BL86" s="7">
        <f>B86*AX86</f>
        <v>0.154</v>
      </c>
      <c r="BM86" s="40">
        <f>B86*AY86</f>
        <v>0.14199999999999999</v>
      </c>
      <c r="BN86" s="7">
        <f>B86*AZ86</f>
        <v>0.11799999999999999</v>
      </c>
      <c r="BO86" s="7">
        <f>B86*BA86</f>
        <v>0.112</v>
      </c>
      <c r="BP86" s="7">
        <f>B86*BB86</f>
        <v>0.17399999999999999</v>
      </c>
      <c r="BQ86" s="7">
        <f>B86*BC86</f>
        <v>0.154</v>
      </c>
      <c r="BR86" s="41">
        <f>B86*BD86</f>
        <v>0.14799999999999999</v>
      </c>
      <c r="BS86" s="41">
        <f>ROUND(AVERAGE(BI86:BR86),4)</f>
        <v>0.15740000000000001</v>
      </c>
      <c r="BT86" s="41">
        <f>ROUND(STDEV(BI86:BR86,3),4)</f>
        <v>0.86070000000000002</v>
      </c>
      <c r="BU86" s="7"/>
      <c r="BV86" s="7">
        <f>BS86-BT86</f>
        <v>-0.70330000000000004</v>
      </c>
      <c r="BW86" s="7">
        <f>BS86+BT86</f>
        <v>1.0181</v>
      </c>
      <c r="BX86" s="7"/>
      <c r="BY86" s="6">
        <f>AU86-AV86</f>
        <v>-0.14299999999999999</v>
      </c>
      <c r="BZ86" s="6">
        <f>AV86-AW86</f>
        <v>0</v>
      </c>
      <c r="CA86" s="6">
        <f>AW86-AX86</f>
        <v>6.5999999999999989E-2</v>
      </c>
      <c r="CB86" s="6">
        <f>AX86-AY86</f>
        <v>6.0000000000000053E-3</v>
      </c>
      <c r="CC86" s="6">
        <f>AY86-AZ86</f>
        <v>1.1999999999999997E-2</v>
      </c>
      <c r="CD86" s="6">
        <f>AZ86-BA86</f>
        <v>2.9999999999999957E-3</v>
      </c>
      <c r="CE86" s="6">
        <f>BA86-BB86</f>
        <v>-3.0999999999999993E-2</v>
      </c>
      <c r="CF86" s="6">
        <f>BB86-BC86</f>
        <v>9.999999999999995E-3</v>
      </c>
      <c r="CG86" s="6">
        <f>BC86-BD86</f>
        <v>3.0000000000000027E-3</v>
      </c>
      <c r="CH86" s="5">
        <f>ROUND(AVERAGE(BY86:CG86),4)</f>
        <v>-8.2000000000000007E-3</v>
      </c>
      <c r="CI86" s="5">
        <f>ROUND(STDEV(BY86:CG86,3),4)</f>
        <v>0.95279999999999998</v>
      </c>
      <c r="CJ86" s="4"/>
      <c r="CK86" s="3">
        <f>AU86-AY86</f>
        <v>-7.0999999999999994E-2</v>
      </c>
      <c r="CL86" s="2">
        <f>AY86-BD86</f>
        <v>-3.0000000000000027E-3</v>
      </c>
      <c r="CM86" s="3">
        <f>AY86-BF86</f>
        <v>-8.0000000000000071E-3</v>
      </c>
      <c r="CN86" s="2">
        <f>BD86-BF86</f>
        <v>-5.0000000000000044E-3</v>
      </c>
      <c r="CO86" s="2">
        <f>CM86-CN86</f>
        <v>-3.0000000000000027E-3</v>
      </c>
      <c r="CP86" s="2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s="1" customFormat="1" x14ac:dyDescent="0.25">
      <c r="A87" s="18">
        <v>25</v>
      </c>
      <c r="B87" s="17">
        <v>2</v>
      </c>
      <c r="C87" s="17">
        <v>0</v>
      </c>
      <c r="D87" s="16">
        <v>4</v>
      </c>
      <c r="E87" s="15">
        <v>0</v>
      </c>
      <c r="F87" s="14">
        <v>2</v>
      </c>
      <c r="G87" s="15">
        <v>0</v>
      </c>
      <c r="H87" s="14">
        <v>5</v>
      </c>
      <c r="I87" s="15">
        <v>1</v>
      </c>
      <c r="J87" s="14">
        <v>4</v>
      </c>
      <c r="K87" s="15">
        <v>0</v>
      </c>
      <c r="L87" s="14">
        <v>1</v>
      </c>
      <c r="M87" s="15">
        <v>0</v>
      </c>
      <c r="N87" s="14">
        <v>4</v>
      </c>
      <c r="O87" s="15">
        <v>1</v>
      </c>
      <c r="P87" s="14">
        <v>4</v>
      </c>
      <c r="Q87" s="15">
        <v>0</v>
      </c>
      <c r="R87" s="14">
        <v>4</v>
      </c>
      <c r="S87" s="15">
        <v>1</v>
      </c>
      <c r="T87" s="14">
        <v>4</v>
      </c>
      <c r="U87" s="15">
        <v>0</v>
      </c>
      <c r="V87" s="14">
        <v>2</v>
      </c>
      <c r="W87" s="13">
        <v>0</v>
      </c>
      <c r="Y87" s="1">
        <f>SUM(D87)</f>
        <v>4</v>
      </c>
      <c r="Z87" s="1">
        <f>SUM(D87,F87)</f>
        <v>6</v>
      </c>
      <c r="AA87" s="1">
        <f>SUM(D87,F87,H87)</f>
        <v>11</v>
      </c>
      <c r="AB87" s="1">
        <f>SUM(D87,F87,H87,J87)</f>
        <v>15</v>
      </c>
      <c r="AC87" s="12">
        <f>SUM(D87,F87,H87,J87,L87)</f>
        <v>16</v>
      </c>
      <c r="AD87" s="1">
        <f>SUM(D87,F87,H87,J87,L87,N87)</f>
        <v>20</v>
      </c>
      <c r="AE87" s="1">
        <f>SUM(D87,F87,H87,J87,L87,N87,P87)</f>
        <v>24</v>
      </c>
      <c r="AF87" s="1">
        <f>SUM(D87,F87,H87,J87,L87,N87,P87,R87)</f>
        <v>28</v>
      </c>
      <c r="AG87" s="1">
        <f>SUM(D87,F87,H87,J87,L87,N87,P87,R87,T87)</f>
        <v>32</v>
      </c>
      <c r="AH87" s="11">
        <f>SUM(D87,F87,H87,J87,L87,N87,P87,R87,T87,V87)</f>
        <v>34</v>
      </c>
      <c r="AJ87" s="1">
        <f>SUM(E87)</f>
        <v>0</v>
      </c>
      <c r="AK87" s="1">
        <f>SUM(E87,G87)</f>
        <v>0</v>
      </c>
      <c r="AL87" s="1">
        <f>SUM(E87,G87,I87)</f>
        <v>1</v>
      </c>
      <c r="AM87" s="1">
        <f>SUM(E87,G87,I87,K87)</f>
        <v>1</v>
      </c>
      <c r="AN87" s="12">
        <f>SUM(E87,G87,I87,K87,M87)</f>
        <v>1</v>
      </c>
      <c r="AO87" s="1">
        <f>SUM(E87,G87,I87,K87,M87,O87)</f>
        <v>2</v>
      </c>
      <c r="AP87" s="1">
        <f>SUM(E87,G87,I87,K87,M87,O87,Q87)</f>
        <v>2</v>
      </c>
      <c r="AQ87" s="1">
        <f>SUM(E87,G87,I87,K87,M87,O87,Q87,S87)</f>
        <v>3</v>
      </c>
      <c r="AR87" s="1">
        <f>SUM(E87,G87,I87,K87,M87,O87,Q87,S87,U87)</f>
        <v>3</v>
      </c>
      <c r="AS87" s="11">
        <f>SUM(E87,G87,I87,K87,M87,O87,Q87,S87,U87,W87)</f>
        <v>3</v>
      </c>
      <c r="AU87" s="2">
        <f>IF(Y87,ROUND(AJ87/Y87,3),-0.0000001)</f>
        <v>0</v>
      </c>
      <c r="AV87" s="2">
        <f>IF(Z87,ROUND(AK87/Z87,3),-0.0000001)</f>
        <v>0</v>
      </c>
      <c r="AW87" s="2">
        <f>IF(AA87,ROUND(AL87/AA87,3),-0.0000001)</f>
        <v>9.0999999999999998E-2</v>
      </c>
      <c r="AX87" s="2">
        <f>IF(AB87,ROUND(AM87/AB87,3),-0.0000001)</f>
        <v>6.7000000000000004E-2</v>
      </c>
      <c r="AY87" s="10">
        <f>IF(AC87,ROUND(AN87/AC87,3),-0.0000001)</f>
        <v>6.3E-2</v>
      </c>
      <c r="AZ87" s="2">
        <f>IF(AD87,ROUND(AO87/AD87,3),-0.0000001)</f>
        <v>0.1</v>
      </c>
      <c r="BA87" s="2">
        <f>IF(AE87,ROUND(AP87/AE87,3),-0.0000001)</f>
        <v>8.3000000000000004E-2</v>
      </c>
      <c r="BB87" s="2">
        <f>IF(AF87,ROUND(AQ87/AF87,3),-0.0000001)</f>
        <v>0.107</v>
      </c>
      <c r="BC87" s="2">
        <f>IF(AG87,ROUND(AR87/AG87,3),-0.0000001)</f>
        <v>9.4E-2</v>
      </c>
      <c r="BD87" s="9">
        <f>IF(AH87,ROUND(AS87/AH87,3),-0.0000001)</f>
        <v>8.7999999999999995E-2</v>
      </c>
      <c r="BE87" s="19"/>
      <c r="BF87" s="8">
        <f>ROUND(AVERAGE(AU87:BD87,AU87:BD87),3)</f>
        <v>6.9000000000000006E-2</v>
      </c>
      <c r="BG87" s="8">
        <f>ROUND(STDEV(AU87:BD87,AU87:BD87,3),4)</f>
        <v>0.64059999999999995</v>
      </c>
      <c r="BH87" s="7"/>
      <c r="BI87" s="7">
        <f>B87*AU87</f>
        <v>0</v>
      </c>
      <c r="BJ87" s="7">
        <f>B87*AV87</f>
        <v>0</v>
      </c>
      <c r="BK87" s="7">
        <f>B87*AW87</f>
        <v>0.182</v>
      </c>
      <c r="BL87" s="7">
        <f>B87*AX87</f>
        <v>0.13400000000000001</v>
      </c>
      <c r="BM87" s="40">
        <f>B87*AY87</f>
        <v>0.126</v>
      </c>
      <c r="BN87" s="7">
        <f>B87*AZ87</f>
        <v>0.2</v>
      </c>
      <c r="BO87" s="7">
        <f>B87*BA87</f>
        <v>0.16600000000000001</v>
      </c>
      <c r="BP87" s="7">
        <f>B87*BB87</f>
        <v>0.214</v>
      </c>
      <c r="BQ87" s="7">
        <f>B87*BC87</f>
        <v>0.188</v>
      </c>
      <c r="BR87" s="41">
        <f>B87*BD87</f>
        <v>0.17599999999999999</v>
      </c>
      <c r="BS87" s="41">
        <f>ROUND(AVERAGE(BI87:BR87),4)</f>
        <v>0.1386</v>
      </c>
      <c r="BT87" s="41">
        <f>ROUND(STDEV(BI87:BR87,3),4)</f>
        <v>0.8659</v>
      </c>
      <c r="BU87" s="7"/>
      <c r="BV87" s="7">
        <f>BS87-BT87</f>
        <v>-0.72730000000000006</v>
      </c>
      <c r="BW87" s="7">
        <f>BS87+BT87</f>
        <v>1.0044999999999999</v>
      </c>
      <c r="BX87" s="7"/>
      <c r="BY87" s="6">
        <f>AU87-AV87</f>
        <v>0</v>
      </c>
      <c r="BZ87" s="6">
        <f>AV87-AW87</f>
        <v>-9.0999999999999998E-2</v>
      </c>
      <c r="CA87" s="6">
        <f>AW87-AX87</f>
        <v>2.3999999999999994E-2</v>
      </c>
      <c r="CB87" s="6">
        <f>AX87-AY87</f>
        <v>4.0000000000000036E-3</v>
      </c>
      <c r="CC87" s="6">
        <f>AY87-AZ87</f>
        <v>-3.7000000000000005E-2</v>
      </c>
      <c r="CD87" s="6">
        <f>AZ87-BA87</f>
        <v>1.7000000000000001E-2</v>
      </c>
      <c r="CE87" s="6">
        <f>BA87-BB87</f>
        <v>-2.3999999999999994E-2</v>
      </c>
      <c r="CF87" s="6">
        <f>BB87-BC87</f>
        <v>1.2999999999999998E-2</v>
      </c>
      <c r="CG87" s="6">
        <f>BC87-BD87</f>
        <v>6.0000000000000053E-3</v>
      </c>
      <c r="CH87" s="5">
        <f>ROUND(AVERAGE(BY87:CG87),4)</f>
        <v>-9.7999999999999997E-3</v>
      </c>
      <c r="CI87" s="5">
        <f>ROUND(STDEV(BY87:CG87,3),4)</f>
        <v>0.95240000000000002</v>
      </c>
      <c r="CJ87" s="4"/>
      <c r="CK87" s="3">
        <f>AU87-AY87</f>
        <v>-6.3E-2</v>
      </c>
      <c r="CL87" s="2">
        <f>AY87-BD87</f>
        <v>-2.4999999999999994E-2</v>
      </c>
      <c r="CM87" s="3">
        <f>AY87-BF87</f>
        <v>-6.0000000000000053E-3</v>
      </c>
      <c r="CN87" s="2">
        <f>BD87-BF87</f>
        <v>1.8999999999999989E-2</v>
      </c>
      <c r="CO87" s="2">
        <f>CM87-CN87</f>
        <v>-2.4999999999999994E-2</v>
      </c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1:115" s="1" customFormat="1" x14ac:dyDescent="0.25">
      <c r="A88" s="18">
        <v>27</v>
      </c>
      <c r="B88" s="24">
        <v>3</v>
      </c>
      <c r="C88" s="24">
        <v>0</v>
      </c>
      <c r="D88" s="23">
        <v>3</v>
      </c>
      <c r="E88" s="22">
        <v>0</v>
      </c>
      <c r="F88" s="21">
        <v>1</v>
      </c>
      <c r="G88" s="22">
        <v>0</v>
      </c>
      <c r="H88" s="21">
        <v>3</v>
      </c>
      <c r="I88" s="22">
        <v>0</v>
      </c>
      <c r="J88" s="21">
        <v>2</v>
      </c>
      <c r="K88" s="22">
        <v>0</v>
      </c>
      <c r="L88" s="21">
        <v>6</v>
      </c>
      <c r="M88" s="22">
        <v>0</v>
      </c>
      <c r="N88" s="21">
        <v>4</v>
      </c>
      <c r="O88" s="22">
        <v>1</v>
      </c>
      <c r="P88" s="21">
        <v>2</v>
      </c>
      <c r="Q88" s="22">
        <v>0</v>
      </c>
      <c r="R88" s="21">
        <v>2</v>
      </c>
      <c r="S88" s="22">
        <v>1</v>
      </c>
      <c r="T88" s="21">
        <v>3</v>
      </c>
      <c r="U88" s="22">
        <v>0</v>
      </c>
      <c r="V88" s="21">
        <v>2</v>
      </c>
      <c r="W88" s="20">
        <v>0</v>
      </c>
      <c r="Y88" s="1">
        <f>SUM(D88)</f>
        <v>3</v>
      </c>
      <c r="Z88" s="1">
        <f>SUM(D88,F88)</f>
        <v>4</v>
      </c>
      <c r="AA88" s="1">
        <f>SUM(D88,F88,H88)</f>
        <v>7</v>
      </c>
      <c r="AB88" s="1">
        <f>SUM(D88,F88,H88,J88)</f>
        <v>9</v>
      </c>
      <c r="AC88" s="12">
        <f>SUM(D88,F88,H88,J88,L88)</f>
        <v>15</v>
      </c>
      <c r="AD88" s="1">
        <f>SUM(D88,F88,H88,J88,L88,N88)</f>
        <v>19</v>
      </c>
      <c r="AE88" s="1">
        <f>SUM(D88,F88,H88,J88,L88,N88,P88)</f>
        <v>21</v>
      </c>
      <c r="AF88" s="1">
        <f>SUM(D88,F88,H88,J88,L88,N88,P88,R88)</f>
        <v>23</v>
      </c>
      <c r="AG88" s="1">
        <f>SUM(D88,F88,H88,J88,L88,N88,P88,R88,T88)</f>
        <v>26</v>
      </c>
      <c r="AH88" s="11">
        <f>SUM(D88,F88,H88,J88,L88,N88,P88,R88,T88,V88)</f>
        <v>28</v>
      </c>
      <c r="AJ88" s="1">
        <f>SUM(E88)</f>
        <v>0</v>
      </c>
      <c r="AK88" s="1">
        <f>SUM(E88,G88)</f>
        <v>0</v>
      </c>
      <c r="AL88" s="1">
        <f>SUM(E88,G88,I88)</f>
        <v>0</v>
      </c>
      <c r="AM88" s="1">
        <f>SUM(E88,G88,I88,K88)</f>
        <v>0</v>
      </c>
      <c r="AN88" s="12">
        <f>SUM(E88,G88,I88,K88,M88)</f>
        <v>0</v>
      </c>
      <c r="AO88" s="1">
        <f>SUM(E88,G88,I88,K88,M88,O88)</f>
        <v>1</v>
      </c>
      <c r="AP88" s="1">
        <f>SUM(E88,G88,I88,K88,M88,O88,Q88)</f>
        <v>1</v>
      </c>
      <c r="AQ88" s="1">
        <f>SUM(E88,G88,I88,K88,M88,O88,Q88,S88)</f>
        <v>2</v>
      </c>
      <c r="AR88" s="1">
        <f>SUM(E88,G88,I88,K88,M88,O88,Q88,S88,U88)</f>
        <v>2</v>
      </c>
      <c r="AS88" s="11">
        <f>SUM(E88,G88,I88,K88,M88,O88,Q88,S88,U88,W88)</f>
        <v>2</v>
      </c>
      <c r="AU88" s="2">
        <f>IF(Y88,ROUND(AJ88/Y88,3),-0.0000001)</f>
        <v>0</v>
      </c>
      <c r="AV88" s="2">
        <f>IF(Z88,ROUND(AK88/Z88,3),-0.0000001)</f>
        <v>0</v>
      </c>
      <c r="AW88" s="2">
        <f>IF(AA88,ROUND(AL88/AA88,3),-0.0000001)</f>
        <v>0</v>
      </c>
      <c r="AX88" s="2">
        <f>IF(AB88,ROUND(AM88/AB88,3),-0.0000001)</f>
        <v>0</v>
      </c>
      <c r="AY88" s="10">
        <f>IF(AC88,ROUND(AN88/AC88,3),-0.0000001)</f>
        <v>0</v>
      </c>
      <c r="AZ88" s="2">
        <f>IF(AD88,ROUND(AO88/AD88,3),-0.0000001)</f>
        <v>5.2999999999999999E-2</v>
      </c>
      <c r="BA88" s="2">
        <f>IF(AE88,ROUND(AP88/AE88,3),-0.0000001)</f>
        <v>4.8000000000000001E-2</v>
      </c>
      <c r="BB88" s="2">
        <f>IF(AF88,ROUND(AQ88/AF88,3),-0.0000001)</f>
        <v>8.6999999999999994E-2</v>
      </c>
      <c r="BC88" s="2">
        <f>IF(AG88,ROUND(AR88/AG88,3),-0.0000001)</f>
        <v>7.6999999999999999E-2</v>
      </c>
      <c r="BD88" s="9">
        <f>IF(AH88,ROUND(AS88/AH88,3),-0.0000001)</f>
        <v>7.0999999999999994E-2</v>
      </c>
      <c r="BE88" s="19"/>
      <c r="BF88" s="8">
        <f>ROUND(AVERAGE(AU88:BD88,AU88:BD88),3)</f>
        <v>3.4000000000000002E-2</v>
      </c>
      <c r="BG88" s="8">
        <f>ROUND(STDEV(AU88:BD88,AU88:BD88,3),4)</f>
        <v>0.64829999999999999</v>
      </c>
      <c r="BH88" s="7"/>
      <c r="BI88" s="7">
        <f>B88*AU88</f>
        <v>0</v>
      </c>
      <c r="BJ88" s="7">
        <f>B88*AV88</f>
        <v>0</v>
      </c>
      <c r="BK88" s="7">
        <f>B88*AW88</f>
        <v>0</v>
      </c>
      <c r="BL88" s="7">
        <f>B88*AX88</f>
        <v>0</v>
      </c>
      <c r="BM88" s="40">
        <f>B88*AY88</f>
        <v>0</v>
      </c>
      <c r="BN88" s="7">
        <f>B88*AZ88</f>
        <v>0.159</v>
      </c>
      <c r="BO88" s="7">
        <f>B88*BA88</f>
        <v>0.14400000000000002</v>
      </c>
      <c r="BP88" s="7">
        <f>B88*BB88</f>
        <v>0.26100000000000001</v>
      </c>
      <c r="BQ88" s="7">
        <f>B88*BC88</f>
        <v>0.23099999999999998</v>
      </c>
      <c r="BR88" s="41">
        <f>B88*BD88</f>
        <v>0.21299999999999997</v>
      </c>
      <c r="BS88" s="41">
        <f>ROUND(AVERAGE(BI88:BR88),4)</f>
        <v>0.1008</v>
      </c>
      <c r="BT88" s="41">
        <f>ROUND(STDEV(BI88:BR88,3),4)</f>
        <v>0.88049999999999995</v>
      </c>
      <c r="BU88" s="7"/>
      <c r="BV88" s="7">
        <f>BS88-BT88</f>
        <v>-0.77969999999999995</v>
      </c>
      <c r="BW88" s="7">
        <f>BS88+BT88</f>
        <v>0.98129999999999995</v>
      </c>
      <c r="BX88" s="7"/>
      <c r="BY88" s="6">
        <f>AU88-AV88</f>
        <v>0</v>
      </c>
      <c r="BZ88" s="6">
        <f>AV88-AW88</f>
        <v>0</v>
      </c>
      <c r="CA88" s="6">
        <f>AW88-AX88</f>
        <v>0</v>
      </c>
      <c r="CB88" s="6">
        <f>AX88-AY88</f>
        <v>0</v>
      </c>
      <c r="CC88" s="6">
        <f>AY88-AZ88</f>
        <v>-5.2999999999999999E-2</v>
      </c>
      <c r="CD88" s="6">
        <f>AZ88-BA88</f>
        <v>4.9999999999999975E-3</v>
      </c>
      <c r="CE88" s="6">
        <f>BA88-BB88</f>
        <v>-3.8999999999999993E-2</v>
      </c>
      <c r="CF88" s="6">
        <f>BB88-BC88</f>
        <v>9.999999999999995E-3</v>
      </c>
      <c r="CG88" s="6">
        <f>BC88-BD88</f>
        <v>6.0000000000000053E-3</v>
      </c>
      <c r="CH88" s="5">
        <f>ROUND(AVERAGE(BY88:CG88),4)</f>
        <v>-7.9000000000000008E-3</v>
      </c>
      <c r="CI88" s="5">
        <f>ROUND(STDEV(BY88:CG88,3),4)</f>
        <v>0.95140000000000002</v>
      </c>
      <c r="CJ88" s="4"/>
      <c r="CK88" s="3">
        <f>AU88-AY88</f>
        <v>0</v>
      </c>
      <c r="CL88" s="2">
        <f>AY88-BD88</f>
        <v>-7.0999999999999994E-2</v>
      </c>
      <c r="CM88" s="3">
        <f>AY88-BF88</f>
        <v>-3.4000000000000002E-2</v>
      </c>
      <c r="CN88" s="2">
        <f>BD88-BF88</f>
        <v>3.6999999999999991E-2</v>
      </c>
      <c r="CO88" s="2">
        <f>CM88-CN88</f>
        <v>-7.0999999999999994E-2</v>
      </c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</row>
    <row r="89" spans="1:115" s="1" customFormat="1" x14ac:dyDescent="0.25">
      <c r="A89" s="18">
        <v>4301</v>
      </c>
      <c r="B89" s="24">
        <v>1</v>
      </c>
      <c r="C89" s="24">
        <v>0</v>
      </c>
      <c r="D89" s="23">
        <v>2</v>
      </c>
      <c r="E89" s="22">
        <v>0</v>
      </c>
      <c r="F89" s="21">
        <v>1</v>
      </c>
      <c r="G89" s="22">
        <v>0</v>
      </c>
      <c r="H89" s="21">
        <v>1</v>
      </c>
      <c r="I89" s="22">
        <v>0</v>
      </c>
      <c r="J89" s="21">
        <v>2</v>
      </c>
      <c r="K89" s="22">
        <v>0</v>
      </c>
      <c r="L89" s="21">
        <v>2</v>
      </c>
      <c r="M89" s="22">
        <v>1</v>
      </c>
      <c r="N89" s="21">
        <v>0</v>
      </c>
      <c r="O89" s="22">
        <v>0</v>
      </c>
      <c r="P89" s="21">
        <v>0</v>
      </c>
      <c r="Q89" s="22">
        <v>0</v>
      </c>
      <c r="R89" s="21">
        <v>1</v>
      </c>
      <c r="S89" s="22">
        <v>0</v>
      </c>
      <c r="T89" s="21">
        <v>4</v>
      </c>
      <c r="U89" s="22">
        <v>2</v>
      </c>
      <c r="V89" s="21">
        <v>0</v>
      </c>
      <c r="W89" s="20">
        <v>0</v>
      </c>
      <c r="Y89" s="1">
        <f>SUM(D89)</f>
        <v>2</v>
      </c>
      <c r="Z89" s="1">
        <f>SUM(D89,F89)</f>
        <v>3</v>
      </c>
      <c r="AA89" s="1">
        <f>SUM(D89,F89,H89)</f>
        <v>4</v>
      </c>
      <c r="AB89" s="1">
        <f>SUM(D89,F89,H89,J89)</f>
        <v>6</v>
      </c>
      <c r="AC89" s="12">
        <f>SUM(D89,F89,H89,J89,L89)</f>
        <v>8</v>
      </c>
      <c r="AD89" s="1">
        <f>SUM(D89,F89,H89,J89,L89,N89)</f>
        <v>8</v>
      </c>
      <c r="AE89" s="1">
        <f>SUM(D89,F89,H89,J89,L89,N89,P89)</f>
        <v>8</v>
      </c>
      <c r="AF89" s="1">
        <f>SUM(D89,F89,H89,J89,L89,N89,P89,R89)</f>
        <v>9</v>
      </c>
      <c r="AG89" s="1">
        <f>SUM(D89,F89,H89,J89,L89,N89,P89,R89,T89)</f>
        <v>13</v>
      </c>
      <c r="AH89" s="11">
        <f>SUM(D89,F89,H89,J89,L89,N89,P89,R89,T89,V89)</f>
        <v>13</v>
      </c>
      <c r="AJ89" s="1">
        <f>SUM(E89)</f>
        <v>0</v>
      </c>
      <c r="AK89" s="1">
        <f>SUM(E89,G89)</f>
        <v>0</v>
      </c>
      <c r="AL89" s="1">
        <f>SUM(E89,G89,I89)</f>
        <v>0</v>
      </c>
      <c r="AM89" s="1">
        <f>SUM(E89,G89,I89,K89)</f>
        <v>0</v>
      </c>
      <c r="AN89" s="12">
        <f>SUM(E89,G89,I89,K89,M89)</f>
        <v>1</v>
      </c>
      <c r="AO89" s="1">
        <f>SUM(E89,G89,I89,K89,M89,O89)</f>
        <v>1</v>
      </c>
      <c r="AP89" s="1">
        <f>SUM(E89,G89,I89,K89,M89,O89,Q89)</f>
        <v>1</v>
      </c>
      <c r="AQ89" s="1">
        <f>SUM(E89,G89,I89,K89,M89,O89,Q89,S89)</f>
        <v>1</v>
      </c>
      <c r="AR89" s="1">
        <f>SUM(E89,G89,I89,K89,M89,O89,Q89,S89,U89)</f>
        <v>3</v>
      </c>
      <c r="AS89" s="11">
        <f>SUM(E89,G89,I89,K89,M89,O89,Q89,S89,U89,W89)</f>
        <v>3</v>
      </c>
      <c r="AU89" s="2">
        <f>IF(Y89,ROUND(AJ89/Y89,3),-0.0000001)</f>
        <v>0</v>
      </c>
      <c r="AV89" s="2">
        <f>IF(Z89,ROUND(AK89/Z89,3),-0.0000001)</f>
        <v>0</v>
      </c>
      <c r="AW89" s="2">
        <f>IF(AA89,ROUND(AL89/AA89,3),-0.0000001)</f>
        <v>0</v>
      </c>
      <c r="AX89" s="2">
        <f>IF(AB89,ROUND(AM89/AB89,3),-0.0000001)</f>
        <v>0</v>
      </c>
      <c r="AY89" s="10">
        <f>IF(AC89,ROUND(AN89/AC89,3),-0.0000001)</f>
        <v>0.125</v>
      </c>
      <c r="AZ89" s="2">
        <f>IF(AD89,ROUND(AO89/AD89,3),-0.0000001)</f>
        <v>0.125</v>
      </c>
      <c r="BA89" s="2">
        <f>IF(AE89,ROUND(AP89/AE89,3),-0.0000001)</f>
        <v>0.125</v>
      </c>
      <c r="BB89" s="2">
        <f>IF(AF89,ROUND(AQ89/AF89,3),-0.0000001)</f>
        <v>0.111</v>
      </c>
      <c r="BC89" s="2">
        <f>IF(AG89,ROUND(AR89/AG89,3),-0.0000001)</f>
        <v>0.23100000000000001</v>
      </c>
      <c r="BD89" s="9">
        <f>IF(AH89,ROUND(AS89/AH89,3),-0.0000001)</f>
        <v>0.23100000000000001</v>
      </c>
      <c r="BE89" s="19"/>
      <c r="BF89" s="8">
        <f>ROUND(AVERAGE(AU89:BD89,AU89:BD89),3)</f>
        <v>9.5000000000000001E-2</v>
      </c>
      <c r="BG89" s="8">
        <f>ROUND(STDEV(AU89:BD89,AU89:BD89,3),4)</f>
        <v>0.63990000000000002</v>
      </c>
      <c r="BH89" s="7"/>
      <c r="BI89" s="7">
        <f>B89*AU89</f>
        <v>0</v>
      </c>
      <c r="BJ89" s="7">
        <f>B89*AV89</f>
        <v>0</v>
      </c>
      <c r="BK89" s="7">
        <f>B89*AW89</f>
        <v>0</v>
      </c>
      <c r="BL89" s="7">
        <f>B89*AX89</f>
        <v>0</v>
      </c>
      <c r="BM89" s="40">
        <f>B89*AY89</f>
        <v>0.125</v>
      </c>
      <c r="BN89" s="7">
        <f>B89*AZ89</f>
        <v>0.125</v>
      </c>
      <c r="BO89" s="7">
        <f>B89*BA89</f>
        <v>0.125</v>
      </c>
      <c r="BP89" s="7">
        <f>B89*BB89</f>
        <v>0.111</v>
      </c>
      <c r="BQ89" s="7">
        <f>B89*BC89</f>
        <v>0.23100000000000001</v>
      </c>
      <c r="BR89" s="41">
        <f>B89*BD89</f>
        <v>0.23100000000000001</v>
      </c>
      <c r="BS89" s="41">
        <f>ROUND(AVERAGE(BI89:BR89),4)</f>
        <v>9.4799999999999995E-2</v>
      </c>
      <c r="BT89" s="41">
        <f>ROUND(STDEV(BI89:BR89,3),4)</f>
        <v>0.88029999999999997</v>
      </c>
      <c r="BU89" s="7"/>
      <c r="BV89" s="7">
        <f>BS89-BT89</f>
        <v>-0.78549999999999998</v>
      </c>
      <c r="BW89" s="7">
        <f>BS89+BT89</f>
        <v>0.97509999999999997</v>
      </c>
      <c r="BX89" s="7"/>
      <c r="BY89" s="6">
        <f>AU89-AV89</f>
        <v>0</v>
      </c>
      <c r="BZ89" s="6">
        <f>AV89-AW89</f>
        <v>0</v>
      </c>
      <c r="CA89" s="6">
        <f>AW89-AX89</f>
        <v>0</v>
      </c>
      <c r="CB89" s="6">
        <f>AX89-AY89</f>
        <v>-0.125</v>
      </c>
      <c r="CC89" s="6">
        <f>AY89-AZ89</f>
        <v>0</v>
      </c>
      <c r="CD89" s="6">
        <f>AZ89-BA89</f>
        <v>0</v>
      </c>
      <c r="CE89" s="6">
        <f>BA89-BB89</f>
        <v>1.3999999999999999E-2</v>
      </c>
      <c r="CF89" s="6">
        <f>BB89-BC89</f>
        <v>-0.12000000000000001</v>
      </c>
      <c r="CG89" s="6">
        <f>BC89-BD89</f>
        <v>0</v>
      </c>
      <c r="CH89" s="5">
        <f>ROUND(AVERAGE(BY89:CG89),4)</f>
        <v>-2.5700000000000001E-2</v>
      </c>
      <c r="CI89" s="5">
        <f>ROUND(STDEV(BY89:CG89,3),4)</f>
        <v>0.95820000000000005</v>
      </c>
      <c r="CJ89" s="4"/>
      <c r="CK89" s="3">
        <f>AU89-AY89</f>
        <v>-0.125</v>
      </c>
      <c r="CL89" s="2">
        <f>AY89-BD89</f>
        <v>-0.10600000000000001</v>
      </c>
      <c r="CM89" s="3">
        <f>AY89-BF89</f>
        <v>0.03</v>
      </c>
      <c r="CN89" s="2">
        <f>BD89-BF89</f>
        <v>0.13600000000000001</v>
      </c>
      <c r="CO89" s="2">
        <f>CM89-CN89</f>
        <v>-0.10600000000000001</v>
      </c>
      <c r="CP89" s="2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</row>
    <row r="90" spans="1:115" s="1" customFormat="1" x14ac:dyDescent="0.25">
      <c r="A90" s="18">
        <v>5100</v>
      </c>
      <c r="B90" s="17">
        <v>3</v>
      </c>
      <c r="C90" s="17">
        <v>0</v>
      </c>
      <c r="D90" s="16">
        <v>1</v>
      </c>
      <c r="E90" s="15">
        <v>0</v>
      </c>
      <c r="F90" s="14">
        <v>1</v>
      </c>
      <c r="G90" s="15">
        <v>0</v>
      </c>
      <c r="H90" s="14">
        <v>1</v>
      </c>
      <c r="I90" s="15">
        <v>0</v>
      </c>
      <c r="J90" s="14">
        <v>2</v>
      </c>
      <c r="K90" s="15">
        <v>0</v>
      </c>
      <c r="L90" s="14">
        <v>2</v>
      </c>
      <c r="M90" s="15">
        <v>0</v>
      </c>
      <c r="N90" s="14">
        <v>0</v>
      </c>
      <c r="O90" s="15">
        <v>0</v>
      </c>
      <c r="P90" s="14">
        <v>4</v>
      </c>
      <c r="Q90" s="15">
        <v>1</v>
      </c>
      <c r="R90" s="14">
        <v>2</v>
      </c>
      <c r="S90" s="15">
        <v>0</v>
      </c>
      <c r="T90" s="14">
        <v>3</v>
      </c>
      <c r="U90" s="15">
        <v>0</v>
      </c>
      <c r="V90" s="14">
        <v>4</v>
      </c>
      <c r="W90" s="13">
        <v>0</v>
      </c>
      <c r="Y90" s="1">
        <f>SUM(D90)</f>
        <v>1</v>
      </c>
      <c r="Z90" s="1">
        <f>SUM(D90,F90)</f>
        <v>2</v>
      </c>
      <c r="AA90" s="1">
        <f>SUM(D90,F90,H90)</f>
        <v>3</v>
      </c>
      <c r="AB90" s="1">
        <f>SUM(D90,F90,H90,J90)</f>
        <v>5</v>
      </c>
      <c r="AC90" s="12">
        <f>SUM(D90,F90,H90,J90,L90)</f>
        <v>7</v>
      </c>
      <c r="AD90" s="1">
        <f>SUM(D90,F90,H90,J90,L90,N90)</f>
        <v>7</v>
      </c>
      <c r="AE90" s="1">
        <f>SUM(D90,F90,H90,J90,L90,N90,P90)</f>
        <v>11</v>
      </c>
      <c r="AF90" s="1">
        <f>SUM(D90,F90,H90,J90,L90,N90,P90,R90)</f>
        <v>13</v>
      </c>
      <c r="AG90" s="1">
        <f>SUM(D90,F90,H90,J90,L90,N90,P90,R90,T90)</f>
        <v>16</v>
      </c>
      <c r="AH90" s="11">
        <f>SUM(D90,F90,H90,J90,L90,N90,P90,R90,T90,V90)</f>
        <v>20</v>
      </c>
      <c r="AJ90" s="1">
        <f>SUM(E90)</f>
        <v>0</v>
      </c>
      <c r="AK90" s="1">
        <f>SUM(E90,G90)</f>
        <v>0</v>
      </c>
      <c r="AL90" s="1">
        <f>SUM(E90,G90,I90)</f>
        <v>0</v>
      </c>
      <c r="AM90" s="1">
        <f>SUM(E90,G90,I90,K90)</f>
        <v>0</v>
      </c>
      <c r="AN90" s="12">
        <f>SUM(E90,G90,I90,K90,M90)</f>
        <v>0</v>
      </c>
      <c r="AO90" s="1">
        <f>SUM(E90,G90,I90,K90,M90,O90)</f>
        <v>0</v>
      </c>
      <c r="AP90" s="1">
        <f>SUM(E90,G90,I90,K90,M90,O90,Q90)</f>
        <v>1</v>
      </c>
      <c r="AQ90" s="1">
        <f>SUM(E90,G90,I90,K90,M90,O90,Q90,S90)</f>
        <v>1</v>
      </c>
      <c r="AR90" s="1">
        <f>SUM(E90,G90,I90,K90,M90,O90,Q90,S90,U90)</f>
        <v>1</v>
      </c>
      <c r="AS90" s="11">
        <f>SUM(E90,G90,I90,K90,M90,O90,Q90,S90,U90,W90)</f>
        <v>1</v>
      </c>
      <c r="AU90" s="2">
        <f>IF(Y90,ROUND(AJ90/Y90,3),-0.0000001)</f>
        <v>0</v>
      </c>
      <c r="AV90" s="2">
        <f>IF(Z90,ROUND(AK90/Z90,3),-0.0000001)</f>
        <v>0</v>
      </c>
      <c r="AW90" s="2">
        <f>IF(AA90,ROUND(AL90/AA90,3),-0.0000001)</f>
        <v>0</v>
      </c>
      <c r="AX90" s="2">
        <f>IF(AB90,ROUND(AM90/AB90,3),-0.0000001)</f>
        <v>0</v>
      </c>
      <c r="AY90" s="10">
        <f>IF(AC90,ROUND(AN90/AC90,3),-0.0000001)</f>
        <v>0</v>
      </c>
      <c r="AZ90" s="2">
        <f>IF(AD90,ROUND(AO90/AD90,3),-0.0000001)</f>
        <v>0</v>
      </c>
      <c r="BA90" s="2">
        <f>IF(AE90,ROUND(AP90/AE90,3),-0.0000001)</f>
        <v>9.0999999999999998E-2</v>
      </c>
      <c r="BB90" s="2">
        <f>IF(AF90,ROUND(AQ90/AF90,3),-0.0000001)</f>
        <v>7.6999999999999999E-2</v>
      </c>
      <c r="BC90" s="2">
        <f>IF(AG90,ROUND(AR90/AG90,3),-0.0000001)</f>
        <v>6.3E-2</v>
      </c>
      <c r="BD90" s="9">
        <f>IF(AH90,ROUND(AS90/AH90,3),-0.0000001)</f>
        <v>0.05</v>
      </c>
      <c r="BE90" s="19"/>
      <c r="BF90" s="8">
        <f>ROUND(AVERAGE(AU90:BD90,AU90:BD90),3)</f>
        <v>2.8000000000000001E-2</v>
      </c>
      <c r="BG90" s="8">
        <f>ROUND(STDEV(AU90:BD90,AU90:BD90,3),4)</f>
        <v>0.64949999999999997</v>
      </c>
      <c r="BH90" s="7"/>
      <c r="BI90" s="7">
        <f>B90*AU90</f>
        <v>0</v>
      </c>
      <c r="BJ90" s="7">
        <f>B90*AV90</f>
        <v>0</v>
      </c>
      <c r="BK90" s="7">
        <f>B90*AW90</f>
        <v>0</v>
      </c>
      <c r="BL90" s="7">
        <f>B90*AX90</f>
        <v>0</v>
      </c>
      <c r="BM90" s="40">
        <f>B90*AY90</f>
        <v>0</v>
      </c>
      <c r="BN90" s="7">
        <f>B90*AZ90</f>
        <v>0</v>
      </c>
      <c r="BO90" s="7">
        <f>B90*BA90</f>
        <v>0.27300000000000002</v>
      </c>
      <c r="BP90" s="7">
        <f>B90*BB90</f>
        <v>0.23099999999999998</v>
      </c>
      <c r="BQ90" s="7">
        <f>B90*BC90</f>
        <v>0.189</v>
      </c>
      <c r="BR90" s="41">
        <f>B90*BD90</f>
        <v>0.15000000000000002</v>
      </c>
      <c r="BS90" s="41">
        <f>ROUND(AVERAGE(BI90:BR90),4)</f>
        <v>8.43E-2</v>
      </c>
      <c r="BT90" s="41">
        <f>ROUND(STDEV(BI90:BR90,3),4)</f>
        <v>0.88560000000000005</v>
      </c>
      <c r="BU90" s="7"/>
      <c r="BV90" s="7">
        <f>BS90-BT90</f>
        <v>-0.80130000000000001</v>
      </c>
      <c r="BW90" s="7">
        <f>BS90+BT90</f>
        <v>0.9699000000000001</v>
      </c>
      <c r="BX90" s="7"/>
      <c r="BY90" s="6">
        <f>AU90-AV90</f>
        <v>0</v>
      </c>
      <c r="BZ90" s="6">
        <f>AV90-AW90</f>
        <v>0</v>
      </c>
      <c r="CA90" s="6">
        <f>AW90-AX90</f>
        <v>0</v>
      </c>
      <c r="CB90" s="6">
        <f>AX90-AY90</f>
        <v>0</v>
      </c>
      <c r="CC90" s="6">
        <f>AY90-AZ90</f>
        <v>0</v>
      </c>
      <c r="CD90" s="6">
        <f>AZ90-BA90</f>
        <v>-9.0999999999999998E-2</v>
      </c>
      <c r="CE90" s="6">
        <f>BA90-BB90</f>
        <v>1.3999999999999999E-2</v>
      </c>
      <c r="CF90" s="6">
        <f>BB90-BC90</f>
        <v>1.3999999999999999E-2</v>
      </c>
      <c r="CG90" s="6">
        <f>BC90-BD90</f>
        <v>1.2999999999999998E-2</v>
      </c>
      <c r="CH90" s="5">
        <f>ROUND(AVERAGE(BY90:CG90),4)</f>
        <v>-5.5999999999999999E-3</v>
      </c>
      <c r="CI90" s="5">
        <f>ROUND(STDEV(BY90:CG90,3),4)</f>
        <v>0.95089999999999997</v>
      </c>
      <c r="CJ90" s="4"/>
      <c r="CK90" s="3">
        <f>AU90-AY90</f>
        <v>0</v>
      </c>
      <c r="CL90" s="2">
        <f>AY90-BD90</f>
        <v>-0.05</v>
      </c>
      <c r="CM90" s="3">
        <f>AY90-BF90</f>
        <v>-2.8000000000000001E-2</v>
      </c>
      <c r="CN90" s="2">
        <f>BD90-BF90</f>
        <v>2.2000000000000002E-2</v>
      </c>
      <c r="CO90" s="2">
        <f>CM90-CN90</f>
        <v>-0.05</v>
      </c>
      <c r="CP90" s="2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</row>
    <row r="91" spans="1:115" s="1" customFormat="1" x14ac:dyDescent="0.25">
      <c r="A91" s="18">
        <v>30</v>
      </c>
      <c r="B91" s="17">
        <v>1</v>
      </c>
      <c r="C91" s="17">
        <v>0</v>
      </c>
      <c r="D91" s="16">
        <v>1</v>
      </c>
      <c r="E91" s="15">
        <v>0</v>
      </c>
      <c r="F91" s="14">
        <v>1</v>
      </c>
      <c r="G91" s="15">
        <v>0</v>
      </c>
      <c r="H91" s="14">
        <v>3</v>
      </c>
      <c r="I91" s="15">
        <v>1</v>
      </c>
      <c r="J91" s="14">
        <v>4</v>
      </c>
      <c r="K91" s="15">
        <v>0</v>
      </c>
      <c r="L91" s="14">
        <v>2</v>
      </c>
      <c r="M91" s="15">
        <v>0</v>
      </c>
      <c r="N91" s="14">
        <v>3</v>
      </c>
      <c r="O91" s="15">
        <v>0</v>
      </c>
      <c r="P91" s="14">
        <v>2</v>
      </c>
      <c r="Q91" s="15">
        <v>0</v>
      </c>
      <c r="R91" s="14">
        <v>0</v>
      </c>
      <c r="S91" s="15">
        <v>0</v>
      </c>
      <c r="T91" s="14">
        <v>1</v>
      </c>
      <c r="U91" s="15">
        <v>1</v>
      </c>
      <c r="V91" s="14">
        <v>2</v>
      </c>
      <c r="W91" s="13">
        <v>0</v>
      </c>
      <c r="Y91" s="1">
        <f>SUM(D91)</f>
        <v>1</v>
      </c>
      <c r="Z91" s="1">
        <f>SUM(D91,F91)</f>
        <v>2</v>
      </c>
      <c r="AA91" s="1">
        <f>SUM(D91,F91,H91)</f>
        <v>5</v>
      </c>
      <c r="AB91" s="1">
        <f>SUM(D91,F91,H91,J91)</f>
        <v>9</v>
      </c>
      <c r="AC91" s="12">
        <f>SUM(D91,F91,H91,J91,L91)</f>
        <v>11</v>
      </c>
      <c r="AD91" s="1">
        <f>SUM(D91,F91,H91,J91,L91,N91)</f>
        <v>14</v>
      </c>
      <c r="AE91" s="1">
        <f>SUM(D91,F91,H91,J91,L91,N91,P91)</f>
        <v>16</v>
      </c>
      <c r="AF91" s="1">
        <f>SUM(D91,F91,H91,J91,L91,N91,P91,R91)</f>
        <v>16</v>
      </c>
      <c r="AG91" s="1">
        <f>SUM(D91,F91,H91,J91,L91,N91,P91,R91,T91)</f>
        <v>17</v>
      </c>
      <c r="AH91" s="11">
        <f>SUM(D91,F91,H91,J91,L91,N91,P91,R91,T91,V91)</f>
        <v>19</v>
      </c>
      <c r="AJ91" s="1">
        <f>SUM(E91)</f>
        <v>0</v>
      </c>
      <c r="AK91" s="1">
        <f>SUM(E91,G91)</f>
        <v>0</v>
      </c>
      <c r="AL91" s="1">
        <f>SUM(E91,G91,I91)</f>
        <v>1</v>
      </c>
      <c r="AM91" s="1">
        <f>SUM(E91,G91,I91,K91)</f>
        <v>1</v>
      </c>
      <c r="AN91" s="12">
        <f>SUM(E91,G91,I91,K91,M91)</f>
        <v>1</v>
      </c>
      <c r="AO91" s="1">
        <f>SUM(E91,G91,I91,K91,M91,O91)</f>
        <v>1</v>
      </c>
      <c r="AP91" s="1">
        <f>SUM(E91,G91,I91,K91,M91,O91,Q91)</f>
        <v>1</v>
      </c>
      <c r="AQ91" s="1">
        <f>SUM(E91,G91,I91,K91,M91,O91,Q91,S91)</f>
        <v>1</v>
      </c>
      <c r="AR91" s="1">
        <f>SUM(E91,G91,I91,K91,M91,O91,Q91,S91,U91)</f>
        <v>2</v>
      </c>
      <c r="AS91" s="11">
        <f>SUM(E91,G91,I91,K91,M91,O91,Q91,S91,U91,W91)</f>
        <v>2</v>
      </c>
      <c r="AU91" s="2">
        <f>IF(Y91,ROUND(AJ91/Y91,3),-0.0000001)</f>
        <v>0</v>
      </c>
      <c r="AV91" s="2">
        <f>IF(Z91,ROUND(AK91/Z91,3),-0.0000001)</f>
        <v>0</v>
      </c>
      <c r="AW91" s="2">
        <f>IF(AA91,ROUND(AL91/AA91,3),-0.0000001)</f>
        <v>0.2</v>
      </c>
      <c r="AX91" s="2">
        <f>IF(AB91,ROUND(AM91/AB91,3),-0.0000001)</f>
        <v>0.111</v>
      </c>
      <c r="AY91" s="10">
        <f>IF(AC91,ROUND(AN91/AC91,3),-0.0000001)</f>
        <v>9.0999999999999998E-2</v>
      </c>
      <c r="AZ91" s="2">
        <f>IF(AD91,ROUND(AO91/AD91,3),-0.0000001)</f>
        <v>7.0999999999999994E-2</v>
      </c>
      <c r="BA91" s="2">
        <f>IF(AE91,ROUND(AP91/AE91,3),-0.0000001)</f>
        <v>6.3E-2</v>
      </c>
      <c r="BB91" s="2">
        <f>IF(AF91,ROUND(AQ91/AF91,3),-0.0000001)</f>
        <v>6.3E-2</v>
      </c>
      <c r="BC91" s="2">
        <f>IF(AG91,ROUND(AR91/AG91,3),-0.0000001)</f>
        <v>0.11799999999999999</v>
      </c>
      <c r="BD91" s="9">
        <f>IF(AH91,ROUND(AS91/AH91,3),-0.0000001)</f>
        <v>0.105</v>
      </c>
      <c r="BE91" s="19"/>
      <c r="BF91" s="8">
        <f>ROUND(AVERAGE(AU91:BD91,AU91:BD91),3)</f>
        <v>8.2000000000000003E-2</v>
      </c>
      <c r="BG91" s="8">
        <f>ROUND(STDEV(AU91:BD91,AU91:BD91,3),4)</f>
        <v>0.6391</v>
      </c>
      <c r="BH91" s="7"/>
      <c r="BI91" s="7">
        <f>B91*AU91</f>
        <v>0</v>
      </c>
      <c r="BJ91" s="7">
        <f>B91*AV91</f>
        <v>0</v>
      </c>
      <c r="BK91" s="7">
        <f>B91*AW91</f>
        <v>0.2</v>
      </c>
      <c r="BL91" s="7">
        <f>B91*AX91</f>
        <v>0.111</v>
      </c>
      <c r="BM91" s="40">
        <f>B91*AY91</f>
        <v>9.0999999999999998E-2</v>
      </c>
      <c r="BN91" s="7">
        <f>B91*AZ91</f>
        <v>7.0999999999999994E-2</v>
      </c>
      <c r="BO91" s="7">
        <f>B91*BA91</f>
        <v>6.3E-2</v>
      </c>
      <c r="BP91" s="7">
        <f>B91*BB91</f>
        <v>6.3E-2</v>
      </c>
      <c r="BQ91" s="7">
        <f>B91*BC91</f>
        <v>0.11799999999999999</v>
      </c>
      <c r="BR91" s="41">
        <f>B91*BD91</f>
        <v>0.105</v>
      </c>
      <c r="BS91" s="41">
        <f>ROUND(AVERAGE(BI91:BR91),4)</f>
        <v>8.2199999999999995E-2</v>
      </c>
      <c r="BT91" s="41">
        <f>ROUND(STDEV(BI91:BR91,3),4)</f>
        <v>0.88149999999999995</v>
      </c>
      <c r="BU91" s="7"/>
      <c r="BV91" s="7">
        <f>BS91-BT91</f>
        <v>-0.7992999999999999</v>
      </c>
      <c r="BW91" s="7">
        <f>BS91+BT91</f>
        <v>0.9637</v>
      </c>
      <c r="BX91" s="7"/>
      <c r="BY91" s="6">
        <f>AU91-AV91</f>
        <v>0</v>
      </c>
      <c r="BZ91" s="6">
        <f>AV91-AW91</f>
        <v>-0.2</v>
      </c>
      <c r="CA91" s="6">
        <f>AW91-AX91</f>
        <v>8.900000000000001E-2</v>
      </c>
      <c r="CB91" s="6">
        <f>AX91-AY91</f>
        <v>2.0000000000000004E-2</v>
      </c>
      <c r="CC91" s="6">
        <f>AY91-AZ91</f>
        <v>2.0000000000000004E-2</v>
      </c>
      <c r="CD91" s="6">
        <f>AZ91-BA91</f>
        <v>7.9999999999999932E-3</v>
      </c>
      <c r="CE91" s="6">
        <f>BA91-BB91</f>
        <v>0</v>
      </c>
      <c r="CF91" s="6">
        <f>BB91-BC91</f>
        <v>-5.4999999999999993E-2</v>
      </c>
      <c r="CG91" s="6">
        <f>BC91-BD91</f>
        <v>1.2999999999999998E-2</v>
      </c>
      <c r="CH91" s="5">
        <f>ROUND(AVERAGE(BY91:CG91),4)</f>
        <v>-1.17E-2</v>
      </c>
      <c r="CI91" s="5">
        <f>ROUND(STDEV(BY91:CG91,3),4)</f>
        <v>0.95530000000000004</v>
      </c>
      <c r="CJ91" s="4"/>
      <c r="CK91" s="3">
        <f>AU91-AY91</f>
        <v>-9.0999999999999998E-2</v>
      </c>
      <c r="CL91" s="2">
        <f>AY91-BD91</f>
        <v>-1.3999999999999999E-2</v>
      </c>
      <c r="CM91" s="3">
        <f>AY91-BF91</f>
        <v>8.9999999999999941E-3</v>
      </c>
      <c r="CN91" s="2">
        <f>BD91-BF91</f>
        <v>2.2999999999999993E-2</v>
      </c>
      <c r="CO91" s="2">
        <f>CM91-CN91</f>
        <v>-1.3999999999999999E-2</v>
      </c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</row>
    <row r="92" spans="1:115" s="1" customFormat="1" x14ac:dyDescent="0.25">
      <c r="A92" s="18">
        <v>5202</v>
      </c>
      <c r="B92" s="24">
        <v>1</v>
      </c>
      <c r="C92" s="24">
        <v>0</v>
      </c>
      <c r="D92" s="23">
        <v>2</v>
      </c>
      <c r="E92" s="22">
        <v>0</v>
      </c>
      <c r="F92" s="21">
        <v>0</v>
      </c>
      <c r="G92" s="22">
        <v>0</v>
      </c>
      <c r="H92" s="21">
        <v>4</v>
      </c>
      <c r="I92" s="22">
        <v>0</v>
      </c>
      <c r="J92" s="21">
        <v>0</v>
      </c>
      <c r="K92" s="22">
        <v>0</v>
      </c>
      <c r="L92" s="21">
        <v>1</v>
      </c>
      <c r="M92" s="22">
        <v>1</v>
      </c>
      <c r="N92" s="21">
        <v>1</v>
      </c>
      <c r="O92" s="22">
        <v>0</v>
      </c>
      <c r="P92" s="21">
        <v>3</v>
      </c>
      <c r="Q92" s="22">
        <v>0</v>
      </c>
      <c r="R92" s="21">
        <v>0</v>
      </c>
      <c r="S92" s="22">
        <v>0</v>
      </c>
      <c r="T92" s="21">
        <v>1</v>
      </c>
      <c r="U92" s="22">
        <v>1</v>
      </c>
      <c r="V92" s="21">
        <v>0</v>
      </c>
      <c r="W92" s="20">
        <v>0</v>
      </c>
      <c r="Y92" s="1">
        <f>SUM(D92)</f>
        <v>2</v>
      </c>
      <c r="Z92" s="1">
        <f>SUM(D92,F92)</f>
        <v>2</v>
      </c>
      <c r="AA92" s="1">
        <f>SUM(D92,F92,H92)</f>
        <v>6</v>
      </c>
      <c r="AB92" s="1">
        <f>SUM(D92,F92,H92,J92)</f>
        <v>6</v>
      </c>
      <c r="AC92" s="12">
        <f>SUM(D92,F92,H92,J92,L92)</f>
        <v>7</v>
      </c>
      <c r="AD92" s="1">
        <f>SUM(D92,F92,H92,J92,L92,N92)</f>
        <v>8</v>
      </c>
      <c r="AE92" s="1">
        <f>SUM(D92,F92,H92,J92,L92,N92,P92)</f>
        <v>11</v>
      </c>
      <c r="AF92" s="1">
        <f>SUM(D92,F92,H92,J92,L92,N92,P92,R92)</f>
        <v>11</v>
      </c>
      <c r="AG92" s="1">
        <f>SUM(D92,F92,H92,J92,L92,N92,P92,R92,T92)</f>
        <v>12</v>
      </c>
      <c r="AH92" s="11">
        <f>SUM(D92,F92,H92,J92,L92,N92,P92,R92,T92,V92)</f>
        <v>12</v>
      </c>
      <c r="AJ92" s="1">
        <f>SUM(E92)</f>
        <v>0</v>
      </c>
      <c r="AK92" s="1">
        <f>SUM(E92,G92)</f>
        <v>0</v>
      </c>
      <c r="AL92" s="1">
        <f>SUM(E92,G92,I92)</f>
        <v>0</v>
      </c>
      <c r="AM92" s="1">
        <f>SUM(E92,G92,I92,K92)</f>
        <v>0</v>
      </c>
      <c r="AN92" s="12">
        <f>SUM(E92,G92,I92,K92,M92)</f>
        <v>1</v>
      </c>
      <c r="AO92" s="1">
        <f>SUM(E92,G92,I92,K92,M92,O92)</f>
        <v>1</v>
      </c>
      <c r="AP92" s="1">
        <f>SUM(E92,G92,I92,K92,M92,O92,Q92)</f>
        <v>1</v>
      </c>
      <c r="AQ92" s="1">
        <f>SUM(E92,G92,I92,K92,M92,O92,Q92,S92)</f>
        <v>1</v>
      </c>
      <c r="AR92" s="1">
        <f>SUM(E92,G92,I92,K92,M92,O92,Q92,S92,U92)</f>
        <v>2</v>
      </c>
      <c r="AS92" s="11">
        <f>SUM(E92,G92,I92,K92,M92,O92,Q92,S92,U92,W92)</f>
        <v>2</v>
      </c>
      <c r="AU92" s="2">
        <f>IF(Y92,ROUND(AJ92/Y92,3),-0.0000001)</f>
        <v>0</v>
      </c>
      <c r="AV92" s="2">
        <f>IF(Z92,ROUND(AK92/Z92,3),-0.0000001)</f>
        <v>0</v>
      </c>
      <c r="AW92" s="2">
        <f>IF(AA92,ROUND(AL92/AA92,3),-0.0000001)</f>
        <v>0</v>
      </c>
      <c r="AX92" s="2">
        <f>IF(AB92,ROUND(AM92/AB92,3),-0.0000001)</f>
        <v>0</v>
      </c>
      <c r="AY92" s="10">
        <f>IF(AC92,ROUND(AN92/AC92,3),-0.0000001)</f>
        <v>0.14299999999999999</v>
      </c>
      <c r="AZ92" s="2">
        <f>IF(AD92,ROUND(AO92/AD92,3),-0.0000001)</f>
        <v>0.125</v>
      </c>
      <c r="BA92" s="2">
        <f>IF(AE92,ROUND(AP92/AE92,3),-0.0000001)</f>
        <v>9.0999999999999998E-2</v>
      </c>
      <c r="BB92" s="2">
        <f>IF(AF92,ROUND(AQ92/AF92,3),-0.0000001)</f>
        <v>9.0999999999999998E-2</v>
      </c>
      <c r="BC92" s="2">
        <f>IF(AG92,ROUND(AR92/AG92,3),-0.0000001)</f>
        <v>0.16700000000000001</v>
      </c>
      <c r="BD92" s="9">
        <f>IF(AH92,ROUND(AS92/AH92,3),-0.0000001)</f>
        <v>0.16700000000000001</v>
      </c>
      <c r="BE92" s="19"/>
      <c r="BF92" s="8">
        <f>ROUND(AVERAGE(AU92:BD92,AU92:BD92),3)</f>
        <v>7.8E-2</v>
      </c>
      <c r="BG92" s="8">
        <f>ROUND(STDEV(AU92:BD92,AU92:BD92,3),4)</f>
        <v>0.64119999999999999</v>
      </c>
      <c r="BH92" s="7"/>
      <c r="BI92" s="7">
        <f>B92*AU92</f>
        <v>0</v>
      </c>
      <c r="BJ92" s="7">
        <f>B92*AV92</f>
        <v>0</v>
      </c>
      <c r="BK92" s="7">
        <f>B92*AW92</f>
        <v>0</v>
      </c>
      <c r="BL92" s="7">
        <f>B92*AX92</f>
        <v>0</v>
      </c>
      <c r="BM92" s="40">
        <f>B92*AY92</f>
        <v>0.14299999999999999</v>
      </c>
      <c r="BN92" s="7">
        <f>B92*AZ92</f>
        <v>0.125</v>
      </c>
      <c r="BO92" s="7">
        <f>B92*BA92</f>
        <v>9.0999999999999998E-2</v>
      </c>
      <c r="BP92" s="7">
        <f>B92*BB92</f>
        <v>9.0999999999999998E-2</v>
      </c>
      <c r="BQ92" s="7">
        <f>B92*BC92</f>
        <v>0.16700000000000001</v>
      </c>
      <c r="BR92" s="41">
        <f>B92*BD92</f>
        <v>0.16700000000000001</v>
      </c>
      <c r="BS92" s="41">
        <f>ROUND(AVERAGE(BI92:BR92),4)</f>
        <v>7.8399999999999997E-2</v>
      </c>
      <c r="BT92" s="41">
        <f>ROUND(STDEV(BI92:BR92,3),4)</f>
        <v>0.88360000000000005</v>
      </c>
      <c r="BU92" s="7"/>
      <c r="BV92" s="7">
        <f>BS92-BT92</f>
        <v>-0.80520000000000003</v>
      </c>
      <c r="BW92" s="7">
        <f>BS92+BT92</f>
        <v>0.96200000000000008</v>
      </c>
      <c r="BX92" s="7"/>
      <c r="BY92" s="6">
        <f>AU92-AV92</f>
        <v>0</v>
      </c>
      <c r="BZ92" s="6">
        <f>AV92-AW92</f>
        <v>0</v>
      </c>
      <c r="CA92" s="6">
        <f>AW92-AX92</f>
        <v>0</v>
      </c>
      <c r="CB92" s="6">
        <f>AX92-AY92</f>
        <v>-0.14299999999999999</v>
      </c>
      <c r="CC92" s="6">
        <f>AY92-AZ92</f>
        <v>1.7999999999999988E-2</v>
      </c>
      <c r="CD92" s="6">
        <f>AZ92-BA92</f>
        <v>3.4000000000000002E-2</v>
      </c>
      <c r="CE92" s="6">
        <f>BA92-BB92</f>
        <v>0</v>
      </c>
      <c r="CF92" s="6">
        <f>BB92-BC92</f>
        <v>-7.6000000000000012E-2</v>
      </c>
      <c r="CG92" s="6">
        <f>BC92-BD92</f>
        <v>0</v>
      </c>
      <c r="CH92" s="5">
        <f>ROUND(AVERAGE(BY92:CG92),4)</f>
        <v>-1.8599999999999998E-2</v>
      </c>
      <c r="CI92" s="5">
        <f>ROUND(STDEV(BY92:CG92,3),4)</f>
        <v>0.95599999999999996</v>
      </c>
      <c r="CJ92" s="4"/>
      <c r="CK92" s="3">
        <f>AU92-AY92</f>
        <v>-0.14299999999999999</v>
      </c>
      <c r="CL92" s="2">
        <f>AY92-BD92</f>
        <v>-2.4000000000000021E-2</v>
      </c>
      <c r="CM92" s="3">
        <f>AY92-BF92</f>
        <v>6.4999999999999988E-2</v>
      </c>
      <c r="CN92" s="2">
        <f>BD92-BF92</f>
        <v>8.900000000000001E-2</v>
      </c>
      <c r="CO92" s="2">
        <f>CM92-CN92</f>
        <v>-2.4000000000000021E-2</v>
      </c>
      <c r="CP92" s="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</row>
    <row r="93" spans="1:115" s="1" customFormat="1" x14ac:dyDescent="0.25">
      <c r="A93" s="18">
        <v>5300</v>
      </c>
      <c r="B93" s="24">
        <v>5</v>
      </c>
      <c r="C93" s="24">
        <v>0</v>
      </c>
      <c r="D93" s="23">
        <v>4</v>
      </c>
      <c r="E93" s="22">
        <v>0</v>
      </c>
      <c r="F93" s="21">
        <v>3</v>
      </c>
      <c r="G93" s="22">
        <v>0</v>
      </c>
      <c r="H93" s="21">
        <v>3</v>
      </c>
      <c r="I93" s="22">
        <v>0</v>
      </c>
      <c r="J93" s="21">
        <v>2</v>
      </c>
      <c r="K93" s="22">
        <v>0</v>
      </c>
      <c r="L93" s="21">
        <v>2</v>
      </c>
      <c r="M93" s="22">
        <v>0</v>
      </c>
      <c r="N93" s="21">
        <v>1</v>
      </c>
      <c r="O93" s="22">
        <v>0</v>
      </c>
      <c r="P93" s="21">
        <v>1</v>
      </c>
      <c r="Q93" s="22">
        <v>0</v>
      </c>
      <c r="R93" s="21">
        <v>3</v>
      </c>
      <c r="S93" s="22">
        <v>1</v>
      </c>
      <c r="T93" s="21">
        <v>1</v>
      </c>
      <c r="U93" s="22">
        <v>0</v>
      </c>
      <c r="V93" s="21">
        <v>5</v>
      </c>
      <c r="W93" s="20">
        <v>0</v>
      </c>
      <c r="Y93" s="1">
        <f>SUM(D93)</f>
        <v>4</v>
      </c>
      <c r="Z93" s="1">
        <f>SUM(D93,F93)</f>
        <v>7</v>
      </c>
      <c r="AA93" s="1">
        <f>SUM(D93,F93,H93)</f>
        <v>10</v>
      </c>
      <c r="AB93" s="1">
        <f>SUM(D93,F93,H93,J93)</f>
        <v>12</v>
      </c>
      <c r="AC93" s="12">
        <f>SUM(D93,F93,H93,J93,L93)</f>
        <v>14</v>
      </c>
      <c r="AD93" s="1">
        <f>SUM(D93,F93,H93,J93,L93,N93)</f>
        <v>15</v>
      </c>
      <c r="AE93" s="1">
        <f>SUM(D93,F93,H93,J93,L93,N93,P93)</f>
        <v>16</v>
      </c>
      <c r="AF93" s="1">
        <f>SUM(D93,F93,H93,J93,L93,N93,P93,R93)</f>
        <v>19</v>
      </c>
      <c r="AG93" s="1">
        <f>SUM(D93,F93,H93,J93,L93,N93,P93,R93,T93)</f>
        <v>20</v>
      </c>
      <c r="AH93" s="11">
        <f>SUM(D93,F93,H93,J93,L93,N93,P93,R93,T93,V93)</f>
        <v>25</v>
      </c>
      <c r="AJ93" s="1">
        <f>SUM(E93)</f>
        <v>0</v>
      </c>
      <c r="AK93" s="1">
        <f>SUM(E93,G93)</f>
        <v>0</v>
      </c>
      <c r="AL93" s="1">
        <f>SUM(E93,G93,I93)</f>
        <v>0</v>
      </c>
      <c r="AM93" s="1">
        <f>SUM(E93,G93,I93,K93)</f>
        <v>0</v>
      </c>
      <c r="AN93" s="12">
        <f>SUM(E93,G93,I93,K93,M93)</f>
        <v>0</v>
      </c>
      <c r="AO93" s="1">
        <f>SUM(E93,G93,I93,K93,M93,O93)</f>
        <v>0</v>
      </c>
      <c r="AP93" s="1">
        <f>SUM(E93,G93,I93,K93,M93,O93,Q93)</f>
        <v>0</v>
      </c>
      <c r="AQ93" s="1">
        <f>SUM(E93,G93,I93,K93,M93,O93,Q93,S93)</f>
        <v>1</v>
      </c>
      <c r="AR93" s="1">
        <f>SUM(E93,G93,I93,K93,M93,O93,Q93,S93,U93)</f>
        <v>1</v>
      </c>
      <c r="AS93" s="11">
        <f>SUM(E93,G93,I93,K93,M93,O93,Q93,S93,U93,W93)</f>
        <v>1</v>
      </c>
      <c r="AU93" s="2">
        <f>IF(Y93,ROUND(AJ93/Y93,3),-0.0000001)</f>
        <v>0</v>
      </c>
      <c r="AV93" s="2">
        <f>IF(Z93,ROUND(AK93/Z93,3),-0.0000001)</f>
        <v>0</v>
      </c>
      <c r="AW93" s="2">
        <f>IF(AA93,ROUND(AL93/AA93,3),-0.0000001)</f>
        <v>0</v>
      </c>
      <c r="AX93" s="2">
        <f>IF(AB93,ROUND(AM93/AB93,3),-0.0000001)</f>
        <v>0</v>
      </c>
      <c r="AY93" s="10">
        <f>IF(AC93,ROUND(AN93/AC93,3),-0.0000001)</f>
        <v>0</v>
      </c>
      <c r="AZ93" s="2">
        <f>IF(AD93,ROUND(AO93/AD93,3),-0.0000001)</f>
        <v>0</v>
      </c>
      <c r="BA93" s="2">
        <f>IF(AE93,ROUND(AP93/AE93,3),-0.0000001)</f>
        <v>0</v>
      </c>
      <c r="BB93" s="2">
        <f>IF(AF93,ROUND(AQ93/AF93,3),-0.0000001)</f>
        <v>5.2999999999999999E-2</v>
      </c>
      <c r="BC93" s="2">
        <f>IF(AG93,ROUND(AR93/AG93,3),-0.0000001)</f>
        <v>0.05</v>
      </c>
      <c r="BD93" s="9">
        <f>IF(AH93,ROUND(AS93/AH93,3),-0.0000001)</f>
        <v>0.04</v>
      </c>
      <c r="BE93" s="19"/>
      <c r="BF93" s="8">
        <f>ROUND(AVERAGE(AU93:BD93,AU93:BD93),3)</f>
        <v>1.4E-2</v>
      </c>
      <c r="BG93" s="8">
        <f>ROUND(STDEV(AU93:BD93,AU93:BD93,3),4)</f>
        <v>0.65190000000000003</v>
      </c>
      <c r="BH93" s="7"/>
      <c r="BI93" s="7">
        <f>B93*AU93</f>
        <v>0</v>
      </c>
      <c r="BJ93" s="7">
        <f>B93*AV93</f>
        <v>0</v>
      </c>
      <c r="BK93" s="7">
        <f>B93*AW93</f>
        <v>0</v>
      </c>
      <c r="BL93" s="7">
        <f>B93*AX93</f>
        <v>0</v>
      </c>
      <c r="BM93" s="40">
        <f>B93*AY93</f>
        <v>0</v>
      </c>
      <c r="BN93" s="7">
        <f>B93*AZ93</f>
        <v>0</v>
      </c>
      <c r="BO93" s="7">
        <f>B93*BA93</f>
        <v>0</v>
      </c>
      <c r="BP93" s="7">
        <f>B93*BB93</f>
        <v>0.26500000000000001</v>
      </c>
      <c r="BQ93" s="7">
        <f>B93*BC93</f>
        <v>0.25</v>
      </c>
      <c r="BR93" s="41">
        <f>B93*BD93</f>
        <v>0.2</v>
      </c>
      <c r="BS93" s="41">
        <f>ROUND(AVERAGE(BI93:BR93),4)</f>
        <v>7.1499999999999994E-2</v>
      </c>
      <c r="BT93" s="41">
        <f>ROUND(STDEV(BI93:BR93,3),4)</f>
        <v>0.88980000000000004</v>
      </c>
      <c r="BU93" s="7"/>
      <c r="BV93" s="7">
        <f>BS93-BT93</f>
        <v>-0.81830000000000003</v>
      </c>
      <c r="BW93" s="7">
        <f>BS93+BT93</f>
        <v>0.96130000000000004</v>
      </c>
      <c r="BX93" s="7"/>
      <c r="BY93" s="6">
        <f>AU93-AV93</f>
        <v>0</v>
      </c>
      <c r="BZ93" s="6">
        <f>AV93-AW93</f>
        <v>0</v>
      </c>
      <c r="CA93" s="6">
        <f>AW93-AX93</f>
        <v>0</v>
      </c>
      <c r="CB93" s="6">
        <f>AX93-AY93</f>
        <v>0</v>
      </c>
      <c r="CC93" s="6">
        <f>AY93-AZ93</f>
        <v>0</v>
      </c>
      <c r="CD93" s="6">
        <f>AZ93-BA93</f>
        <v>0</v>
      </c>
      <c r="CE93" s="6">
        <f>BA93-BB93</f>
        <v>-5.2999999999999999E-2</v>
      </c>
      <c r="CF93" s="6">
        <f>BB93-BC93</f>
        <v>2.9999999999999957E-3</v>
      </c>
      <c r="CG93" s="6">
        <f>BC93-BD93</f>
        <v>1.0000000000000002E-2</v>
      </c>
      <c r="CH93" s="5">
        <f>ROUND(AVERAGE(BY93:CG93),4)</f>
        <v>-4.4000000000000003E-3</v>
      </c>
      <c r="CI93" s="5">
        <f>ROUND(STDEV(BY93:CG93,3),4)</f>
        <v>0.95020000000000004</v>
      </c>
      <c r="CJ93" s="4"/>
      <c r="CK93" s="3">
        <f>AU93-AY93</f>
        <v>0</v>
      </c>
      <c r="CL93" s="2">
        <f>AY93-BD93</f>
        <v>-0.04</v>
      </c>
      <c r="CM93" s="3">
        <f>AY93-BF93</f>
        <v>-1.4E-2</v>
      </c>
      <c r="CN93" s="2">
        <f>BD93-BF93</f>
        <v>2.6000000000000002E-2</v>
      </c>
      <c r="CO93" s="2">
        <f>CM93-CN93</f>
        <v>-0.04</v>
      </c>
      <c r="CP93" s="2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</row>
    <row r="94" spans="1:115" s="1" customFormat="1" x14ac:dyDescent="0.25">
      <c r="A94" s="18">
        <v>31</v>
      </c>
      <c r="B94" s="24">
        <v>2</v>
      </c>
      <c r="C94" s="24">
        <v>0</v>
      </c>
      <c r="D94" s="23">
        <v>4</v>
      </c>
      <c r="E94" s="22">
        <v>0</v>
      </c>
      <c r="F94" s="21">
        <v>3</v>
      </c>
      <c r="G94" s="22">
        <v>0</v>
      </c>
      <c r="H94" s="21">
        <v>2</v>
      </c>
      <c r="I94" s="22">
        <v>0</v>
      </c>
      <c r="J94" s="21">
        <v>1</v>
      </c>
      <c r="K94" s="22">
        <v>0</v>
      </c>
      <c r="L94" s="21">
        <v>4</v>
      </c>
      <c r="M94" s="22">
        <v>1</v>
      </c>
      <c r="N94" s="21">
        <v>1</v>
      </c>
      <c r="O94" s="22">
        <v>0</v>
      </c>
      <c r="P94" s="21">
        <v>3</v>
      </c>
      <c r="Q94" s="22">
        <v>0</v>
      </c>
      <c r="R94" s="21">
        <v>1</v>
      </c>
      <c r="S94" s="22">
        <v>0</v>
      </c>
      <c r="T94" s="21">
        <v>0</v>
      </c>
      <c r="U94" s="22">
        <v>0</v>
      </c>
      <c r="V94" s="21">
        <v>0</v>
      </c>
      <c r="W94" s="20">
        <v>0</v>
      </c>
      <c r="Y94" s="1">
        <f>SUM(D94)</f>
        <v>4</v>
      </c>
      <c r="Z94" s="1">
        <f>SUM(D94,F94)</f>
        <v>7</v>
      </c>
      <c r="AA94" s="1">
        <f>SUM(D94,F94,H94)</f>
        <v>9</v>
      </c>
      <c r="AB94" s="1">
        <f>SUM(D94,F94,H94,J94)</f>
        <v>10</v>
      </c>
      <c r="AC94" s="12">
        <f>SUM(D94,F94,H94,J94,L94)</f>
        <v>14</v>
      </c>
      <c r="AD94" s="1">
        <f>SUM(D94,F94,H94,J94,L94,N94)</f>
        <v>15</v>
      </c>
      <c r="AE94" s="1">
        <f>SUM(D94,F94,H94,J94,L94,N94,P94)</f>
        <v>18</v>
      </c>
      <c r="AF94" s="1">
        <f>SUM(D94,F94,H94,J94,L94,N94,P94,R94)</f>
        <v>19</v>
      </c>
      <c r="AG94" s="1">
        <f>SUM(D94,F94,H94,J94,L94,N94,P94,R94,T94)</f>
        <v>19</v>
      </c>
      <c r="AH94" s="11">
        <f>SUM(D94,F94,H94,J94,L94,N94,P94,R94,T94,V94)</f>
        <v>19</v>
      </c>
      <c r="AJ94" s="1">
        <f>SUM(E94)</f>
        <v>0</v>
      </c>
      <c r="AK94" s="1">
        <f>SUM(E94,G94)</f>
        <v>0</v>
      </c>
      <c r="AL94" s="1">
        <f>SUM(E94,G94,I94)</f>
        <v>0</v>
      </c>
      <c r="AM94" s="1">
        <f>SUM(E94,G94,I94,K94)</f>
        <v>0</v>
      </c>
      <c r="AN94" s="12">
        <f>SUM(E94,G94,I94,K94,M94)</f>
        <v>1</v>
      </c>
      <c r="AO94" s="1">
        <f>SUM(E94,G94,I94,K94,M94,O94)</f>
        <v>1</v>
      </c>
      <c r="AP94" s="1">
        <f>SUM(E94,G94,I94,K94,M94,O94,Q94)</f>
        <v>1</v>
      </c>
      <c r="AQ94" s="1">
        <f>SUM(E94,G94,I94,K94,M94,O94,Q94,S94)</f>
        <v>1</v>
      </c>
      <c r="AR94" s="1">
        <f>SUM(E94,G94,I94,K94,M94,O94,Q94,S94,U94)</f>
        <v>1</v>
      </c>
      <c r="AS94" s="11">
        <f>SUM(E94,G94,I94,K94,M94,O94,Q94,S94,U94,W94)</f>
        <v>1</v>
      </c>
      <c r="AU94" s="2">
        <f>IF(Y94,ROUND(AJ94/Y94,3),-0.0000001)</f>
        <v>0</v>
      </c>
      <c r="AV94" s="2">
        <f>IF(Z94,ROUND(AK94/Z94,3),-0.0000001)</f>
        <v>0</v>
      </c>
      <c r="AW94" s="2">
        <f>IF(AA94,ROUND(AL94/AA94,3),-0.0000001)</f>
        <v>0</v>
      </c>
      <c r="AX94" s="2">
        <f>IF(AB94,ROUND(AM94/AB94,3),-0.0000001)</f>
        <v>0</v>
      </c>
      <c r="AY94" s="10">
        <f>IF(AC94,ROUND(AN94/AC94,3),-0.0000001)</f>
        <v>7.0999999999999994E-2</v>
      </c>
      <c r="AZ94" s="2">
        <f>IF(AD94,ROUND(AO94/AD94,3),-0.0000001)</f>
        <v>6.7000000000000004E-2</v>
      </c>
      <c r="BA94" s="2">
        <f>IF(AE94,ROUND(AP94/AE94,3),-0.0000001)</f>
        <v>5.6000000000000001E-2</v>
      </c>
      <c r="BB94" s="2">
        <f>IF(AF94,ROUND(AQ94/AF94,3),-0.0000001)</f>
        <v>5.2999999999999999E-2</v>
      </c>
      <c r="BC94" s="2">
        <f>IF(AG94,ROUND(AR94/AG94,3),-0.0000001)</f>
        <v>5.2999999999999999E-2</v>
      </c>
      <c r="BD94" s="9">
        <f>IF(AH94,ROUND(AS94/AH94,3),-0.0000001)</f>
        <v>5.2999999999999999E-2</v>
      </c>
      <c r="BE94" s="19"/>
      <c r="BF94" s="8">
        <f>ROUND(AVERAGE(AU94:BD94,AU94:BD94),3)</f>
        <v>3.5000000000000003E-2</v>
      </c>
      <c r="BG94" s="8">
        <f>ROUND(STDEV(AU94:BD94,AU94:BD94,3),4)</f>
        <v>0.64759999999999995</v>
      </c>
      <c r="BH94" s="7"/>
      <c r="BI94" s="7">
        <f>B94*AU94</f>
        <v>0</v>
      </c>
      <c r="BJ94" s="7">
        <f>B94*AV94</f>
        <v>0</v>
      </c>
      <c r="BK94" s="7">
        <f>B94*AW94</f>
        <v>0</v>
      </c>
      <c r="BL94" s="7">
        <f>B94*AX94</f>
        <v>0</v>
      </c>
      <c r="BM94" s="40">
        <f>B94*AY94</f>
        <v>0.14199999999999999</v>
      </c>
      <c r="BN94" s="7">
        <f>B94*AZ94</f>
        <v>0.13400000000000001</v>
      </c>
      <c r="BO94" s="7">
        <f>B94*BA94</f>
        <v>0.112</v>
      </c>
      <c r="BP94" s="7">
        <f>B94*BB94</f>
        <v>0.106</v>
      </c>
      <c r="BQ94" s="7">
        <f>B94*BC94</f>
        <v>0.106</v>
      </c>
      <c r="BR94" s="41">
        <f>B94*BD94</f>
        <v>0.106</v>
      </c>
      <c r="BS94" s="41">
        <f>ROUND(AVERAGE(BI94:BR94),4)</f>
        <v>7.0599999999999996E-2</v>
      </c>
      <c r="BT94" s="41">
        <f>ROUND(STDEV(BI94:BR94,3),4)</f>
        <v>0.88519999999999999</v>
      </c>
      <c r="BU94" s="7"/>
      <c r="BV94" s="7">
        <f>BS94-BT94</f>
        <v>-0.81459999999999999</v>
      </c>
      <c r="BW94" s="7">
        <f>BS94+BT94</f>
        <v>0.95579999999999998</v>
      </c>
      <c r="BX94" s="7"/>
      <c r="BY94" s="6">
        <f>AU94-AV94</f>
        <v>0</v>
      </c>
      <c r="BZ94" s="6">
        <f>AV94-AW94</f>
        <v>0</v>
      </c>
      <c r="CA94" s="6">
        <f>AW94-AX94</f>
        <v>0</v>
      </c>
      <c r="CB94" s="6">
        <f>AX94-AY94</f>
        <v>-7.0999999999999994E-2</v>
      </c>
      <c r="CC94" s="6">
        <f>AY94-AZ94</f>
        <v>3.9999999999999897E-3</v>
      </c>
      <c r="CD94" s="6">
        <f>AZ94-BA94</f>
        <v>1.1000000000000003E-2</v>
      </c>
      <c r="CE94" s="6">
        <f>BA94-BB94</f>
        <v>3.0000000000000027E-3</v>
      </c>
      <c r="CF94" s="6">
        <f>BB94-BC94</f>
        <v>0</v>
      </c>
      <c r="CG94" s="6">
        <f>BC94-BD94</f>
        <v>0</v>
      </c>
      <c r="CH94" s="5">
        <f>ROUND(AVERAGE(BY94:CG94),4)</f>
        <v>-5.8999999999999999E-3</v>
      </c>
      <c r="CI94" s="5">
        <f>ROUND(STDEV(BY94:CG94,3),4)</f>
        <v>0.95079999999999998</v>
      </c>
      <c r="CJ94" s="4"/>
      <c r="CK94" s="3">
        <f>AU94-AY94</f>
        <v>-7.0999999999999994E-2</v>
      </c>
      <c r="CL94" s="2">
        <f>AY94-BD94</f>
        <v>1.7999999999999995E-2</v>
      </c>
      <c r="CM94" s="3">
        <f>AY94-BF94</f>
        <v>3.599999999999999E-2</v>
      </c>
      <c r="CN94" s="2">
        <f>BD94-BF94</f>
        <v>1.7999999999999995E-2</v>
      </c>
      <c r="CO94" s="2">
        <f>CM94-CN94</f>
        <v>1.7999999999999995E-2</v>
      </c>
      <c r="CP94" s="2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</row>
    <row r="95" spans="1:115" s="1" customFormat="1" x14ac:dyDescent="0.25">
      <c r="A95" s="18">
        <v>2203</v>
      </c>
      <c r="B95" s="17">
        <v>1</v>
      </c>
      <c r="C95" s="17">
        <v>0</v>
      </c>
      <c r="D95" s="16">
        <v>3</v>
      </c>
      <c r="E95" s="15">
        <v>0</v>
      </c>
      <c r="F95" s="14">
        <v>2</v>
      </c>
      <c r="G95" s="15">
        <v>0</v>
      </c>
      <c r="H95" s="14">
        <v>4</v>
      </c>
      <c r="I95" s="15">
        <v>1</v>
      </c>
      <c r="J95" s="14">
        <v>2</v>
      </c>
      <c r="K95" s="15">
        <v>0</v>
      </c>
      <c r="L95" s="14">
        <v>1</v>
      </c>
      <c r="M95" s="15">
        <v>0</v>
      </c>
      <c r="N95" s="14">
        <v>1</v>
      </c>
      <c r="O95" s="15">
        <v>0</v>
      </c>
      <c r="P95" s="14">
        <v>3</v>
      </c>
      <c r="Q95" s="15">
        <v>0</v>
      </c>
      <c r="R95" s="14">
        <v>2</v>
      </c>
      <c r="S95" s="15">
        <v>0</v>
      </c>
      <c r="T95" s="14">
        <v>3</v>
      </c>
      <c r="U95" s="15">
        <v>0</v>
      </c>
      <c r="V95" s="14">
        <v>2</v>
      </c>
      <c r="W95" s="13">
        <v>0</v>
      </c>
      <c r="Y95" s="1">
        <f>SUM(D95)</f>
        <v>3</v>
      </c>
      <c r="Z95" s="1">
        <f>SUM(D95,F95)</f>
        <v>5</v>
      </c>
      <c r="AA95" s="1">
        <f>SUM(D95,F95,H95)</f>
        <v>9</v>
      </c>
      <c r="AB95" s="1">
        <f>SUM(D95,F95,H95,J95)</f>
        <v>11</v>
      </c>
      <c r="AC95" s="12">
        <f>SUM(D95,F95,H95,J95,L95)</f>
        <v>12</v>
      </c>
      <c r="AD95" s="1">
        <f>SUM(D95,F95,H95,J95,L95,N95)</f>
        <v>13</v>
      </c>
      <c r="AE95" s="1">
        <f>SUM(D95,F95,H95,J95,L95,N95,P95)</f>
        <v>16</v>
      </c>
      <c r="AF95" s="1">
        <f>SUM(D95,F95,H95,J95,L95,N95,P95,R95)</f>
        <v>18</v>
      </c>
      <c r="AG95" s="1">
        <f>SUM(D95,F95,H95,J95,L95,N95,P95,R95,T95)</f>
        <v>21</v>
      </c>
      <c r="AH95" s="11">
        <f>SUM(D95,F95,H95,J95,L95,N95,P95,R95,T95,V95)</f>
        <v>23</v>
      </c>
      <c r="AJ95" s="1">
        <f>SUM(E95)</f>
        <v>0</v>
      </c>
      <c r="AK95" s="1">
        <f>SUM(E95,G95)</f>
        <v>0</v>
      </c>
      <c r="AL95" s="1">
        <f>SUM(E95,G95,I95)</f>
        <v>1</v>
      </c>
      <c r="AM95" s="1">
        <f>SUM(E95,G95,I95,K95)</f>
        <v>1</v>
      </c>
      <c r="AN95" s="12">
        <f>SUM(E95,G95,I95,K95,M95)</f>
        <v>1</v>
      </c>
      <c r="AO95" s="1">
        <f>SUM(E95,G95,I95,K95,M95,O95)</f>
        <v>1</v>
      </c>
      <c r="AP95" s="1">
        <f>SUM(E95,G95,I95,K95,M95,O95,Q95)</f>
        <v>1</v>
      </c>
      <c r="AQ95" s="1">
        <f>SUM(E95,G95,I95,K95,M95,O95,Q95,S95)</f>
        <v>1</v>
      </c>
      <c r="AR95" s="1">
        <f>SUM(E95,G95,I95,K95,M95,O95,Q95,S95,U95)</f>
        <v>1</v>
      </c>
      <c r="AS95" s="11">
        <f>SUM(E95,G95,I95,K95,M95,O95,Q95,S95,U95,W95)</f>
        <v>1</v>
      </c>
      <c r="AU95" s="2">
        <f>IF(Y95,ROUND(AJ95/Y95,3),-0.0000001)</f>
        <v>0</v>
      </c>
      <c r="AV95" s="2">
        <f>IF(Z95,ROUND(AK95/Z95,3),-0.0000001)</f>
        <v>0</v>
      </c>
      <c r="AW95" s="2">
        <f>IF(AA95,ROUND(AL95/AA95,3),-0.0000001)</f>
        <v>0.111</v>
      </c>
      <c r="AX95" s="2">
        <f>IF(AB95,ROUND(AM95/AB95,3),-0.0000001)</f>
        <v>9.0999999999999998E-2</v>
      </c>
      <c r="AY95" s="10">
        <f>IF(AC95,ROUND(AN95/AC95,3),-0.0000001)</f>
        <v>8.3000000000000004E-2</v>
      </c>
      <c r="AZ95" s="2">
        <f>IF(AD95,ROUND(AO95/AD95,3),-0.0000001)</f>
        <v>7.6999999999999999E-2</v>
      </c>
      <c r="BA95" s="2">
        <f>IF(AE95,ROUND(AP95/AE95,3),-0.0000001)</f>
        <v>6.3E-2</v>
      </c>
      <c r="BB95" s="2">
        <f>IF(AF95,ROUND(AQ95/AF95,3),-0.0000001)</f>
        <v>5.6000000000000001E-2</v>
      </c>
      <c r="BC95" s="2">
        <f>IF(AG95,ROUND(AR95/AG95,3),-0.0000001)</f>
        <v>4.8000000000000001E-2</v>
      </c>
      <c r="BD95" s="9">
        <f>IF(AH95,ROUND(AS95/AH95,3),-0.0000001)</f>
        <v>4.2999999999999997E-2</v>
      </c>
      <c r="BE95" s="19"/>
      <c r="BF95" s="8">
        <f>ROUND(AVERAGE(AU95:BD95,AU95:BD95),3)</f>
        <v>5.7000000000000002E-2</v>
      </c>
      <c r="BG95" s="8">
        <f>ROUND(STDEV(AU95:BD95,AU95:BD95,3),4)</f>
        <v>0.6431</v>
      </c>
      <c r="BH95" s="7"/>
      <c r="BI95" s="7">
        <f>B95*AU95</f>
        <v>0</v>
      </c>
      <c r="BJ95" s="7">
        <f>B95*AV95</f>
        <v>0</v>
      </c>
      <c r="BK95" s="7">
        <f>B95*AW95</f>
        <v>0.111</v>
      </c>
      <c r="BL95" s="7">
        <f>B95*AX95</f>
        <v>9.0999999999999998E-2</v>
      </c>
      <c r="BM95" s="40">
        <f>B95*AY95</f>
        <v>8.3000000000000004E-2</v>
      </c>
      <c r="BN95" s="7">
        <f>B95*AZ95</f>
        <v>7.6999999999999999E-2</v>
      </c>
      <c r="BO95" s="7">
        <f>B95*BA95</f>
        <v>6.3E-2</v>
      </c>
      <c r="BP95" s="7">
        <f>B95*BB95</f>
        <v>5.6000000000000001E-2</v>
      </c>
      <c r="BQ95" s="7">
        <f>B95*BC95</f>
        <v>4.8000000000000001E-2</v>
      </c>
      <c r="BR95" s="41">
        <f>B95*BD95</f>
        <v>4.2999999999999997E-2</v>
      </c>
      <c r="BS95" s="41">
        <f>ROUND(AVERAGE(BI95:BR95),4)</f>
        <v>5.7200000000000001E-2</v>
      </c>
      <c r="BT95" s="41">
        <f>ROUND(STDEV(BI95:BR95,3),4)</f>
        <v>0.88800000000000001</v>
      </c>
      <c r="BU95" s="7"/>
      <c r="BV95" s="7">
        <f>BS95-BT95</f>
        <v>-0.83079999999999998</v>
      </c>
      <c r="BW95" s="7">
        <f>BS95+BT95</f>
        <v>0.94520000000000004</v>
      </c>
      <c r="BX95" s="7"/>
      <c r="BY95" s="6">
        <f>AU95-AV95</f>
        <v>0</v>
      </c>
      <c r="BZ95" s="6">
        <f>AV95-AW95</f>
        <v>-0.111</v>
      </c>
      <c r="CA95" s="6">
        <f>AW95-AX95</f>
        <v>2.0000000000000004E-2</v>
      </c>
      <c r="CB95" s="6">
        <f>AX95-AY95</f>
        <v>7.9999999999999932E-3</v>
      </c>
      <c r="CC95" s="6">
        <f>AY95-AZ95</f>
        <v>6.0000000000000053E-3</v>
      </c>
      <c r="CD95" s="6">
        <f>AZ95-BA95</f>
        <v>1.3999999999999999E-2</v>
      </c>
      <c r="CE95" s="6">
        <f>BA95-BB95</f>
        <v>6.9999999999999993E-3</v>
      </c>
      <c r="CF95" s="6">
        <f>BB95-BC95</f>
        <v>8.0000000000000002E-3</v>
      </c>
      <c r="CG95" s="6">
        <f>BC95-BD95</f>
        <v>5.0000000000000044E-3</v>
      </c>
      <c r="CH95" s="5">
        <f>ROUND(AVERAGE(BY95:CG95),4)</f>
        <v>-4.7999999999999996E-3</v>
      </c>
      <c r="CI95" s="5">
        <f>ROUND(STDEV(BY95:CG95,3),4)</f>
        <v>0.95099999999999996</v>
      </c>
      <c r="CJ95" s="4"/>
      <c r="CK95" s="3">
        <f>AU95-AY95</f>
        <v>-8.3000000000000004E-2</v>
      </c>
      <c r="CL95" s="2">
        <f>AY95-BD95</f>
        <v>4.0000000000000008E-2</v>
      </c>
      <c r="CM95" s="3">
        <f>AY95-BF95</f>
        <v>2.6000000000000002E-2</v>
      </c>
      <c r="CN95" s="2">
        <f>BD95-BF95</f>
        <v>-1.4000000000000005E-2</v>
      </c>
      <c r="CO95" s="2">
        <f>CM95-CN95</f>
        <v>4.0000000000000008E-2</v>
      </c>
      <c r="CP95" s="2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</row>
    <row r="96" spans="1:115" s="1" customFormat="1" x14ac:dyDescent="0.25">
      <c r="A96" s="18">
        <v>3203</v>
      </c>
      <c r="B96" s="24">
        <v>3</v>
      </c>
      <c r="C96" s="24">
        <v>1</v>
      </c>
      <c r="D96" s="23">
        <v>4</v>
      </c>
      <c r="E96" s="22">
        <v>0</v>
      </c>
      <c r="F96" s="21">
        <v>2</v>
      </c>
      <c r="G96" s="22">
        <v>0</v>
      </c>
      <c r="H96" s="21">
        <v>1</v>
      </c>
      <c r="I96" s="22">
        <v>0</v>
      </c>
      <c r="J96" s="21">
        <v>3</v>
      </c>
      <c r="K96" s="22">
        <v>0</v>
      </c>
      <c r="L96" s="21">
        <v>4</v>
      </c>
      <c r="M96" s="22">
        <v>0</v>
      </c>
      <c r="N96" s="21">
        <v>1</v>
      </c>
      <c r="O96" s="22">
        <v>0</v>
      </c>
      <c r="P96" s="21">
        <v>3</v>
      </c>
      <c r="Q96" s="22">
        <v>0</v>
      </c>
      <c r="R96" s="21">
        <v>3</v>
      </c>
      <c r="S96" s="22">
        <v>1</v>
      </c>
      <c r="T96" s="21">
        <v>2</v>
      </c>
      <c r="U96" s="22">
        <v>0</v>
      </c>
      <c r="V96" s="21">
        <v>1</v>
      </c>
      <c r="W96" s="20">
        <v>0</v>
      </c>
      <c r="Y96" s="1">
        <f>SUM(D96)</f>
        <v>4</v>
      </c>
      <c r="Z96" s="1">
        <f>SUM(D96,F96)</f>
        <v>6</v>
      </c>
      <c r="AA96" s="1">
        <f>SUM(D96,F96,H96)</f>
        <v>7</v>
      </c>
      <c r="AB96" s="1">
        <f>SUM(D96,F96,H96,J96)</f>
        <v>10</v>
      </c>
      <c r="AC96" s="12">
        <f>SUM(D96,F96,H96,J96,L96)</f>
        <v>14</v>
      </c>
      <c r="AD96" s="1">
        <f>SUM(D96,F96,H96,J96,L96,N96)</f>
        <v>15</v>
      </c>
      <c r="AE96" s="1">
        <f>SUM(D96,F96,H96,J96,L96,N96,P96)</f>
        <v>18</v>
      </c>
      <c r="AF96" s="1">
        <f>SUM(D96,F96,H96,J96,L96,N96,P96,R96)</f>
        <v>21</v>
      </c>
      <c r="AG96" s="1">
        <f>SUM(D96,F96,H96,J96,L96,N96,P96,R96,T96)</f>
        <v>23</v>
      </c>
      <c r="AH96" s="11">
        <f>SUM(D96,F96,H96,J96,L96,N96,P96,R96,T96,V96)</f>
        <v>24</v>
      </c>
      <c r="AJ96" s="1">
        <f>SUM(E96)</f>
        <v>0</v>
      </c>
      <c r="AK96" s="1">
        <f>SUM(E96,G96)</f>
        <v>0</v>
      </c>
      <c r="AL96" s="1">
        <f>SUM(E96,G96,I96)</f>
        <v>0</v>
      </c>
      <c r="AM96" s="1">
        <f>SUM(E96,G96,I96,K96)</f>
        <v>0</v>
      </c>
      <c r="AN96" s="12">
        <f>SUM(E96,G96,I96,K96,M96)</f>
        <v>0</v>
      </c>
      <c r="AO96" s="1">
        <f>SUM(E96,G96,I96,K96,M96,O96)</f>
        <v>0</v>
      </c>
      <c r="AP96" s="1">
        <f>SUM(E96,G96,I96,K96,M96,O96,Q96)</f>
        <v>0</v>
      </c>
      <c r="AQ96" s="1">
        <f>SUM(E96,G96,I96,K96,M96,O96,Q96,S96)</f>
        <v>1</v>
      </c>
      <c r="AR96" s="1">
        <f>SUM(E96,G96,I96,K96,M96,O96,Q96,S96,U96)</f>
        <v>1</v>
      </c>
      <c r="AS96" s="11">
        <f>SUM(E96,G96,I96,K96,M96,O96,Q96,S96,U96,W96)</f>
        <v>1</v>
      </c>
      <c r="AU96" s="2">
        <f>IF(Y96,ROUND(AJ96/Y96,3),-0.0000001)</f>
        <v>0</v>
      </c>
      <c r="AV96" s="2">
        <f>IF(Z96,ROUND(AK96/Z96,3),-0.0000001)</f>
        <v>0</v>
      </c>
      <c r="AW96" s="2">
        <f>IF(AA96,ROUND(AL96/AA96,3),-0.0000001)</f>
        <v>0</v>
      </c>
      <c r="AX96" s="2">
        <f>IF(AB96,ROUND(AM96/AB96,3),-0.0000001)</f>
        <v>0</v>
      </c>
      <c r="AY96" s="10">
        <f>IF(AC96,ROUND(AN96/AC96,3),-0.0000001)</f>
        <v>0</v>
      </c>
      <c r="AZ96" s="2">
        <f>IF(AD96,ROUND(AO96/AD96,3),-0.0000001)</f>
        <v>0</v>
      </c>
      <c r="BA96" s="2">
        <f>IF(AE96,ROUND(AP96/AE96,3),-0.0000001)</f>
        <v>0</v>
      </c>
      <c r="BB96" s="2">
        <f>IF(AF96,ROUND(AQ96/AF96,3),-0.0000001)</f>
        <v>4.8000000000000001E-2</v>
      </c>
      <c r="BC96" s="2">
        <f>IF(AG96,ROUND(AR96/AG96,3),-0.0000001)</f>
        <v>4.2999999999999997E-2</v>
      </c>
      <c r="BD96" s="9">
        <f>IF(AH96,ROUND(AS96/AH96,3),-0.0000001)</f>
        <v>4.2000000000000003E-2</v>
      </c>
      <c r="BE96" s="19"/>
      <c r="BF96" s="8">
        <f>ROUND(AVERAGE(AU96:BD96,AU96:BD96),3)</f>
        <v>1.2999999999999999E-2</v>
      </c>
      <c r="BG96" s="8">
        <f>ROUND(STDEV(AU96:BD96,AU96:BD96,3),4)</f>
        <v>0.65210000000000001</v>
      </c>
      <c r="BH96" s="7"/>
      <c r="BI96" s="7">
        <f>B96*AU96</f>
        <v>0</v>
      </c>
      <c r="BJ96" s="7">
        <f>B96*AV96</f>
        <v>0</v>
      </c>
      <c r="BK96" s="7">
        <f>B96*AW96</f>
        <v>0</v>
      </c>
      <c r="BL96" s="7">
        <f>B96*AX96</f>
        <v>0</v>
      </c>
      <c r="BM96" s="40">
        <f>B96*AY96</f>
        <v>0</v>
      </c>
      <c r="BN96" s="7">
        <f>B96*AZ96</f>
        <v>0</v>
      </c>
      <c r="BO96" s="7">
        <f>B96*BA96</f>
        <v>0</v>
      </c>
      <c r="BP96" s="7">
        <f>B96*BB96</f>
        <v>0.14400000000000002</v>
      </c>
      <c r="BQ96" s="7">
        <f>B96*BC96</f>
        <v>0.129</v>
      </c>
      <c r="BR96" s="41">
        <f>B96*BD96</f>
        <v>0.126</v>
      </c>
      <c r="BS96" s="41">
        <f>ROUND(AVERAGE(BI96:BR96),4)</f>
        <v>3.9899999999999998E-2</v>
      </c>
      <c r="BT96" s="41">
        <f>ROUND(STDEV(BI96:BR96,3),4)</f>
        <v>0.89459999999999995</v>
      </c>
      <c r="BU96" s="7"/>
      <c r="BV96" s="7">
        <f>BS96-BT96</f>
        <v>-0.8546999999999999</v>
      </c>
      <c r="BW96" s="7">
        <f>BS96+BT96</f>
        <v>0.9345</v>
      </c>
      <c r="BX96" s="7"/>
      <c r="BY96" s="6">
        <f>AU96-AV96</f>
        <v>0</v>
      </c>
      <c r="BZ96" s="6">
        <f>AV96-AW96</f>
        <v>0</v>
      </c>
      <c r="CA96" s="6">
        <f>AW96-AX96</f>
        <v>0</v>
      </c>
      <c r="CB96" s="6">
        <f>AX96-AY96</f>
        <v>0</v>
      </c>
      <c r="CC96" s="6">
        <f>AY96-AZ96</f>
        <v>0</v>
      </c>
      <c r="CD96" s="6">
        <f>AZ96-BA96</f>
        <v>0</v>
      </c>
      <c r="CE96" s="6">
        <f>BA96-BB96</f>
        <v>-4.8000000000000001E-2</v>
      </c>
      <c r="CF96" s="6">
        <f>BB96-BC96</f>
        <v>5.0000000000000044E-3</v>
      </c>
      <c r="CG96" s="6">
        <f>BC96-BD96</f>
        <v>9.9999999999999395E-4</v>
      </c>
      <c r="CH96" s="5">
        <f>ROUND(AVERAGE(BY96:CG96),4)</f>
        <v>-4.7000000000000002E-3</v>
      </c>
      <c r="CI96" s="5">
        <f>ROUND(STDEV(BY96:CG96,3),4)</f>
        <v>0.95030000000000003</v>
      </c>
      <c r="CJ96" s="4"/>
      <c r="CK96" s="3">
        <f>AU96-AY96</f>
        <v>0</v>
      </c>
      <c r="CL96" s="2">
        <f>AY96-BD96</f>
        <v>-4.2000000000000003E-2</v>
      </c>
      <c r="CM96" s="3">
        <f>AY96-BF96</f>
        <v>-1.2999999999999999E-2</v>
      </c>
      <c r="CN96" s="2">
        <f>BD96-BF96</f>
        <v>2.9000000000000005E-2</v>
      </c>
      <c r="CO96" s="2">
        <f>CM96-CN96</f>
        <v>-4.2000000000000003E-2</v>
      </c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</row>
    <row r="97" spans="1:115" s="1" customFormat="1" x14ac:dyDescent="0.25">
      <c r="A97" s="18">
        <v>8301</v>
      </c>
      <c r="B97" s="24">
        <v>1</v>
      </c>
      <c r="C97" s="24">
        <v>1</v>
      </c>
      <c r="D97" s="23">
        <v>0</v>
      </c>
      <c r="E97" s="22">
        <v>0</v>
      </c>
      <c r="F97" s="21">
        <v>0</v>
      </c>
      <c r="G97" s="22">
        <v>0</v>
      </c>
      <c r="H97" s="21">
        <v>0</v>
      </c>
      <c r="I97" s="22">
        <v>0</v>
      </c>
      <c r="J97" s="21">
        <v>0</v>
      </c>
      <c r="K97" s="22">
        <v>0</v>
      </c>
      <c r="L97" s="21">
        <v>0</v>
      </c>
      <c r="M97" s="22">
        <v>0</v>
      </c>
      <c r="N97" s="21">
        <v>0</v>
      </c>
      <c r="O97" s="22">
        <v>0</v>
      </c>
      <c r="P97" s="21">
        <v>0</v>
      </c>
      <c r="Q97" s="22">
        <v>0</v>
      </c>
      <c r="R97" s="21">
        <v>0</v>
      </c>
      <c r="S97" s="22">
        <v>0</v>
      </c>
      <c r="T97" s="21">
        <v>0</v>
      </c>
      <c r="U97" s="22">
        <v>0</v>
      </c>
      <c r="V97" s="21">
        <v>0</v>
      </c>
      <c r="W97" s="20">
        <v>0</v>
      </c>
      <c r="Y97" s="1">
        <f>SUM(D97)</f>
        <v>0</v>
      </c>
      <c r="Z97" s="1">
        <f>SUM(D97,F97)</f>
        <v>0</v>
      </c>
      <c r="AA97" s="1">
        <f>SUM(D97,F97,H97)</f>
        <v>0</v>
      </c>
      <c r="AB97" s="1">
        <f>SUM(D97,F97,H97,J97)</f>
        <v>0</v>
      </c>
      <c r="AC97" s="12">
        <f>SUM(D97,F97,H97,J97,L97)</f>
        <v>0</v>
      </c>
      <c r="AD97" s="1">
        <f>SUM(D97,F97,H97,J97,L97,N97)</f>
        <v>0</v>
      </c>
      <c r="AE97" s="1">
        <f>SUM(D97,F97,H97,J97,L97,N97,P97)</f>
        <v>0</v>
      </c>
      <c r="AF97" s="1">
        <f>SUM(D97,F97,H97,J97,L97,N97,P97,R97)</f>
        <v>0</v>
      </c>
      <c r="AG97" s="1">
        <f>SUM(D97,F97,H97,J97,L97,N97,P97,R97,T97)</f>
        <v>0</v>
      </c>
      <c r="AH97" s="11">
        <f>SUM(D97,F97,H97,J97,L97,N97,P97,R97,T97,V97)</f>
        <v>0</v>
      </c>
      <c r="AJ97" s="1">
        <f>SUM(E97)</f>
        <v>0</v>
      </c>
      <c r="AK97" s="1">
        <f>SUM(E97,G97)</f>
        <v>0</v>
      </c>
      <c r="AL97" s="1">
        <f>SUM(E97,G97,I97)</f>
        <v>0</v>
      </c>
      <c r="AM97" s="1">
        <f>SUM(E97,G97,I97,K97)</f>
        <v>0</v>
      </c>
      <c r="AN97" s="12">
        <f>SUM(E97,G97,I97,K97,M97)</f>
        <v>0</v>
      </c>
      <c r="AO97" s="1">
        <f>SUM(E97,G97,I97,K97,M97,O97)</f>
        <v>0</v>
      </c>
      <c r="AP97" s="1">
        <f>SUM(E97,G97,I97,K97,M97,O97,Q97)</f>
        <v>0</v>
      </c>
      <c r="AQ97" s="1">
        <f>SUM(E97,G97,I97,K97,M97,O97,Q97,S97)</f>
        <v>0</v>
      </c>
      <c r="AR97" s="1">
        <f>SUM(E97,G97,I97,K97,M97,O97,Q97,S97,U97)</f>
        <v>0</v>
      </c>
      <c r="AS97" s="11">
        <f>SUM(E97,G97,I97,K97,M97,O97,Q97,S97,U97,W97)</f>
        <v>0</v>
      </c>
      <c r="AU97" s="2">
        <f>IF(Y97,ROUND(AJ97/Y97,3),-0.0000001)</f>
        <v>-9.9999999999999995E-8</v>
      </c>
      <c r="AV97" s="2">
        <f>IF(Z97,ROUND(AK97/Z97,3),-0.0000001)</f>
        <v>-9.9999999999999995E-8</v>
      </c>
      <c r="AW97" s="2">
        <f>IF(AA97,ROUND(AL97/AA97,3),-0.0000001)</f>
        <v>-9.9999999999999995E-8</v>
      </c>
      <c r="AX97" s="2">
        <f>IF(AB97,ROUND(AM97/AB97,3),-0.0000001)</f>
        <v>-9.9999999999999995E-8</v>
      </c>
      <c r="AY97" s="10">
        <f>IF(AC97,ROUND(AN97/AC97,3),-0.0000001)</f>
        <v>-9.9999999999999995E-8</v>
      </c>
      <c r="AZ97" s="2">
        <f>IF(AD97,ROUND(AO97/AD97,3),-0.0000001)</f>
        <v>-9.9999999999999995E-8</v>
      </c>
      <c r="BA97" s="2">
        <f>IF(AE97,ROUND(AP97/AE97,3),-0.0000001)</f>
        <v>-9.9999999999999995E-8</v>
      </c>
      <c r="BB97" s="2">
        <f>IF(AF97,ROUND(AQ97/AF97,3),-0.0000001)</f>
        <v>-9.9999999999999995E-8</v>
      </c>
      <c r="BC97" s="2">
        <f>IF(AG97,ROUND(AR97/AG97,3),-0.0000001)</f>
        <v>-9.9999999999999995E-8</v>
      </c>
      <c r="BD97" s="9">
        <f>IF(AH97,ROUND(AS97/AH97,3),-0.0000001)</f>
        <v>-9.9999999999999995E-8</v>
      </c>
      <c r="BE97" s="19"/>
      <c r="BF97" s="8">
        <f>ROUND(AVERAGE(AU97:BD97,AU97:BD97),3)</f>
        <v>0</v>
      </c>
      <c r="BG97" s="8">
        <f>ROUND(STDEV(AU97:BD97,AU97:BD97,3),4)</f>
        <v>0.65469999999999995</v>
      </c>
      <c r="BH97" s="7"/>
      <c r="BI97" s="7">
        <f>B97*AU97</f>
        <v>-9.9999999999999995E-8</v>
      </c>
      <c r="BJ97" s="7">
        <f>B97*AV97</f>
        <v>-9.9999999999999995E-8</v>
      </c>
      <c r="BK97" s="7">
        <f>B97*AW97</f>
        <v>-9.9999999999999995E-8</v>
      </c>
      <c r="BL97" s="7">
        <f>B97*AX97</f>
        <v>-9.9999999999999995E-8</v>
      </c>
      <c r="BM97" s="40">
        <f>B97*AY97</f>
        <v>-9.9999999999999995E-8</v>
      </c>
      <c r="BN97" s="7">
        <f>B97*AZ97</f>
        <v>-9.9999999999999995E-8</v>
      </c>
      <c r="BO97" s="7">
        <f>B97*BA97</f>
        <v>-9.9999999999999995E-8</v>
      </c>
      <c r="BP97" s="7">
        <f>B97*BB97</f>
        <v>-9.9999999999999995E-8</v>
      </c>
      <c r="BQ97" s="7">
        <f>B97*BC97</f>
        <v>-9.9999999999999995E-8</v>
      </c>
      <c r="BR97" s="41">
        <f>B97*BD97</f>
        <v>-9.9999999999999995E-8</v>
      </c>
      <c r="BS97" s="41">
        <f>ROUND(AVERAGE(BI97:BR97),4)</f>
        <v>0</v>
      </c>
      <c r="BT97" s="41">
        <f>ROUND(STDEV(BI97:BR97,3),4)</f>
        <v>0.90449999999999997</v>
      </c>
      <c r="BU97" s="7"/>
      <c r="BV97" s="7">
        <f>BS97-BT97</f>
        <v>-0.90449999999999997</v>
      </c>
      <c r="BW97" s="7">
        <f>BS97+BT97</f>
        <v>0.90449999999999997</v>
      </c>
      <c r="BX97" s="7"/>
      <c r="BY97" s="6">
        <f>AU97-AV97</f>
        <v>0</v>
      </c>
      <c r="BZ97" s="6">
        <f>AV97-AW97</f>
        <v>0</v>
      </c>
      <c r="CA97" s="6">
        <f>AW97-AX97</f>
        <v>0</v>
      </c>
      <c r="CB97" s="6">
        <f>AX97-AY97</f>
        <v>0</v>
      </c>
      <c r="CC97" s="6">
        <f>AY97-AZ97</f>
        <v>0</v>
      </c>
      <c r="CD97" s="6">
        <f>AZ97-BA97</f>
        <v>0</v>
      </c>
      <c r="CE97" s="6">
        <f>BA97-BB97</f>
        <v>0</v>
      </c>
      <c r="CF97" s="6">
        <f>BB97-BC97</f>
        <v>0</v>
      </c>
      <c r="CG97" s="6">
        <f>BC97-BD97</f>
        <v>0</v>
      </c>
      <c r="CH97" s="5">
        <f>ROUND(AVERAGE(BY97:CG97),4)</f>
        <v>0</v>
      </c>
      <c r="CI97" s="5">
        <f>ROUND(STDEV(BY97:CG97,3),4)</f>
        <v>0.94869999999999999</v>
      </c>
      <c r="CJ97" s="4"/>
      <c r="CK97" s="3">
        <f>AU97-AY97</f>
        <v>0</v>
      </c>
      <c r="CL97" s="2">
        <f>AY97-BD97</f>
        <v>0</v>
      </c>
      <c r="CM97" s="3">
        <f>AY97-BF97</f>
        <v>-9.9999999999999995E-8</v>
      </c>
      <c r="CN97" s="2">
        <f>BD97-BF97</f>
        <v>-9.9999999999999995E-8</v>
      </c>
      <c r="CO97" s="2">
        <f>CM97-CN97</f>
        <v>0</v>
      </c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</row>
    <row r="98" spans="1:115" s="1" customFormat="1" x14ac:dyDescent="0.25">
      <c r="A98" s="18">
        <v>6300</v>
      </c>
      <c r="B98" s="24">
        <v>3</v>
      </c>
      <c r="C98" s="24">
        <v>0</v>
      </c>
      <c r="D98" s="23">
        <v>2</v>
      </c>
      <c r="E98" s="22">
        <v>0</v>
      </c>
      <c r="F98" s="21">
        <v>3</v>
      </c>
      <c r="G98" s="22">
        <v>0</v>
      </c>
      <c r="H98" s="21">
        <v>2</v>
      </c>
      <c r="I98" s="22">
        <v>0</v>
      </c>
      <c r="J98" s="21">
        <v>2</v>
      </c>
      <c r="K98" s="22">
        <v>0</v>
      </c>
      <c r="L98" s="21">
        <v>1</v>
      </c>
      <c r="M98" s="22">
        <v>0</v>
      </c>
      <c r="N98" s="21">
        <v>3</v>
      </c>
      <c r="O98" s="22">
        <v>0</v>
      </c>
      <c r="P98" s="21">
        <v>1</v>
      </c>
      <c r="Q98" s="22">
        <v>0</v>
      </c>
      <c r="R98" s="21">
        <v>3</v>
      </c>
      <c r="S98" s="22">
        <v>0</v>
      </c>
      <c r="T98" s="21">
        <v>0</v>
      </c>
      <c r="U98" s="22">
        <v>0</v>
      </c>
      <c r="V98" s="21">
        <v>0</v>
      </c>
      <c r="W98" s="20">
        <v>0</v>
      </c>
      <c r="Y98" s="1">
        <f>SUM(D98)</f>
        <v>2</v>
      </c>
      <c r="Z98" s="1">
        <f>SUM(D98,F98)</f>
        <v>5</v>
      </c>
      <c r="AA98" s="1">
        <f>SUM(D98,F98,H98)</f>
        <v>7</v>
      </c>
      <c r="AB98" s="1">
        <f>SUM(D98,F98,H98,J98)</f>
        <v>9</v>
      </c>
      <c r="AC98" s="12">
        <f>SUM(D98,F98,H98,J98,L98)</f>
        <v>10</v>
      </c>
      <c r="AD98" s="1">
        <f>SUM(D98,F98,H98,J98,L98,N98)</f>
        <v>13</v>
      </c>
      <c r="AE98" s="1">
        <f>SUM(D98,F98,H98,J98,L98,N98,P98)</f>
        <v>14</v>
      </c>
      <c r="AF98" s="1">
        <f>SUM(D98,F98,H98,J98,L98,N98,P98,R98)</f>
        <v>17</v>
      </c>
      <c r="AG98" s="1">
        <f>SUM(D98,F98,H98,J98,L98,N98,P98,R98,T98)</f>
        <v>17</v>
      </c>
      <c r="AH98" s="11">
        <f>SUM(D98,F98,H98,J98,L98,N98,P98,R98,T98,V98)</f>
        <v>17</v>
      </c>
      <c r="AJ98" s="1">
        <f>SUM(E98)</f>
        <v>0</v>
      </c>
      <c r="AK98" s="1">
        <f>SUM(E98,G98)</f>
        <v>0</v>
      </c>
      <c r="AL98" s="1">
        <f>SUM(E98,G98,I98)</f>
        <v>0</v>
      </c>
      <c r="AM98" s="1">
        <f>SUM(E98,G98,I98,K98)</f>
        <v>0</v>
      </c>
      <c r="AN98" s="12">
        <f>SUM(E98,G98,I98,K98,M98)</f>
        <v>0</v>
      </c>
      <c r="AO98" s="1">
        <f>SUM(E98,G98,I98,K98,M98,O98)</f>
        <v>0</v>
      </c>
      <c r="AP98" s="1">
        <f>SUM(E98,G98,I98,K98,M98,O98,Q98)</f>
        <v>0</v>
      </c>
      <c r="AQ98" s="1">
        <f>SUM(E98,G98,I98,K98,M98,O98,Q98,S98)</f>
        <v>0</v>
      </c>
      <c r="AR98" s="1">
        <f>SUM(E98,G98,I98,K98,M98,O98,Q98,S98,U98)</f>
        <v>0</v>
      </c>
      <c r="AS98" s="11">
        <f>SUM(E98,G98,I98,K98,M98,O98,Q98,S98,U98,W98)</f>
        <v>0</v>
      </c>
      <c r="AU98" s="2">
        <f>IF(Y98,ROUND(AJ98/Y98,3),-0.0000001)</f>
        <v>0</v>
      </c>
      <c r="AV98" s="2">
        <f>IF(Z98,ROUND(AK98/Z98,3),-0.0000001)</f>
        <v>0</v>
      </c>
      <c r="AW98" s="2">
        <f>IF(AA98,ROUND(AL98/AA98,3),-0.0000001)</f>
        <v>0</v>
      </c>
      <c r="AX98" s="2">
        <f>IF(AB98,ROUND(AM98/AB98,3),-0.0000001)</f>
        <v>0</v>
      </c>
      <c r="AY98" s="10">
        <f>IF(AC98,ROUND(AN98/AC98,3),-0.0000001)</f>
        <v>0</v>
      </c>
      <c r="AZ98" s="2">
        <f>IF(AD98,ROUND(AO98/AD98,3),-0.0000001)</f>
        <v>0</v>
      </c>
      <c r="BA98" s="2">
        <f>IF(AE98,ROUND(AP98/AE98,3),-0.0000001)</f>
        <v>0</v>
      </c>
      <c r="BB98" s="2">
        <f>IF(AF98,ROUND(AQ98/AF98,3),-0.0000001)</f>
        <v>0</v>
      </c>
      <c r="BC98" s="2">
        <f>IF(AG98,ROUND(AR98/AG98,3),-0.0000001)</f>
        <v>0</v>
      </c>
      <c r="BD98" s="9">
        <f>IF(AH98,ROUND(AS98/AH98,3),-0.0000001)</f>
        <v>0</v>
      </c>
      <c r="BE98" s="19"/>
      <c r="BF98" s="8">
        <f>ROUND(AVERAGE(AU98:BD98,AU98:BD98),3)</f>
        <v>0</v>
      </c>
      <c r="BG98" s="8">
        <f>ROUND(STDEV(AU98:BD98,AU98:BD98,3),4)</f>
        <v>0.65469999999999995</v>
      </c>
      <c r="BH98" s="7"/>
      <c r="BI98" s="7">
        <f>B98*AU98</f>
        <v>0</v>
      </c>
      <c r="BJ98" s="7">
        <f>B98*AV98</f>
        <v>0</v>
      </c>
      <c r="BK98" s="7">
        <f>B98*AW98</f>
        <v>0</v>
      </c>
      <c r="BL98" s="7">
        <f>B98*AX98</f>
        <v>0</v>
      </c>
      <c r="BM98" s="40">
        <f>B98*AY98</f>
        <v>0</v>
      </c>
      <c r="BN98" s="7">
        <f>B98*AZ98</f>
        <v>0</v>
      </c>
      <c r="BO98" s="7">
        <f>B98*BA98</f>
        <v>0</v>
      </c>
      <c r="BP98" s="7">
        <f>B98*BB98</f>
        <v>0</v>
      </c>
      <c r="BQ98" s="7">
        <f>B98*BC98</f>
        <v>0</v>
      </c>
      <c r="BR98" s="41">
        <f>B98*BD98</f>
        <v>0</v>
      </c>
      <c r="BS98" s="41">
        <f>ROUND(AVERAGE(BI98:BR98),4)</f>
        <v>0</v>
      </c>
      <c r="BT98" s="41">
        <f>ROUND(STDEV(BI98:BR98,3),4)</f>
        <v>0.90449999999999997</v>
      </c>
      <c r="BU98" s="7"/>
      <c r="BV98" s="7">
        <f>BS98-BT98</f>
        <v>-0.90449999999999997</v>
      </c>
      <c r="BW98" s="7">
        <f>BS98+BT98</f>
        <v>0.90449999999999997</v>
      </c>
      <c r="BX98" s="7"/>
      <c r="BY98" s="6">
        <f>AU98-AV98</f>
        <v>0</v>
      </c>
      <c r="BZ98" s="6">
        <f>AV98-AW98</f>
        <v>0</v>
      </c>
      <c r="CA98" s="6">
        <f>AW98-AX98</f>
        <v>0</v>
      </c>
      <c r="CB98" s="6">
        <f>AX98-AY98</f>
        <v>0</v>
      </c>
      <c r="CC98" s="6">
        <f>AY98-AZ98</f>
        <v>0</v>
      </c>
      <c r="CD98" s="6">
        <f>AZ98-BA98</f>
        <v>0</v>
      </c>
      <c r="CE98" s="6">
        <f>BA98-BB98</f>
        <v>0</v>
      </c>
      <c r="CF98" s="6">
        <f>BB98-BC98</f>
        <v>0</v>
      </c>
      <c r="CG98" s="6">
        <f>BC98-BD98</f>
        <v>0</v>
      </c>
      <c r="CH98" s="5">
        <f>ROUND(AVERAGE(BY98:CG98),4)</f>
        <v>0</v>
      </c>
      <c r="CI98" s="5">
        <f>ROUND(STDEV(BY98:CG98,3),4)</f>
        <v>0.94869999999999999</v>
      </c>
      <c r="CJ98" s="4"/>
      <c r="CK98" s="3">
        <f>AU98-AY98</f>
        <v>0</v>
      </c>
      <c r="CL98" s="2">
        <f>AY98-BD98</f>
        <v>0</v>
      </c>
      <c r="CM98" s="3">
        <f>AY98-BF98</f>
        <v>0</v>
      </c>
      <c r="CN98" s="2">
        <f>BD98-BF98</f>
        <v>0</v>
      </c>
      <c r="CO98" s="2">
        <f>CM98-CN98</f>
        <v>0</v>
      </c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</row>
    <row r="99" spans="1:115" s="1" customFormat="1" x14ac:dyDescent="0.25">
      <c r="A99" s="18">
        <v>6101</v>
      </c>
      <c r="B99" s="17">
        <v>1</v>
      </c>
      <c r="C99" s="17">
        <v>0</v>
      </c>
      <c r="D99" s="16">
        <v>0</v>
      </c>
      <c r="E99" s="15">
        <v>0</v>
      </c>
      <c r="F99" s="14">
        <v>0</v>
      </c>
      <c r="G99" s="15">
        <v>0</v>
      </c>
      <c r="H99" s="14">
        <v>0</v>
      </c>
      <c r="I99" s="15">
        <v>0</v>
      </c>
      <c r="J99" s="14">
        <v>1</v>
      </c>
      <c r="K99" s="15">
        <v>0</v>
      </c>
      <c r="L99" s="14">
        <v>2</v>
      </c>
      <c r="M99" s="15">
        <v>0</v>
      </c>
      <c r="N99" s="14">
        <v>1</v>
      </c>
      <c r="O99" s="15">
        <v>0</v>
      </c>
      <c r="P99" s="14">
        <v>0</v>
      </c>
      <c r="Q99" s="15">
        <v>0</v>
      </c>
      <c r="R99" s="14">
        <v>0</v>
      </c>
      <c r="S99" s="15">
        <v>0</v>
      </c>
      <c r="T99" s="14">
        <v>0</v>
      </c>
      <c r="U99" s="15">
        <v>0</v>
      </c>
      <c r="V99" s="14">
        <v>0</v>
      </c>
      <c r="W99" s="13">
        <v>0</v>
      </c>
      <c r="Y99" s="1">
        <f>SUM(D99)</f>
        <v>0</v>
      </c>
      <c r="Z99" s="1">
        <f>SUM(D99,F99)</f>
        <v>0</v>
      </c>
      <c r="AA99" s="1">
        <f>SUM(D99,F99,H99)</f>
        <v>0</v>
      </c>
      <c r="AB99" s="1">
        <f>SUM(D99,F99,H99,J99)</f>
        <v>1</v>
      </c>
      <c r="AC99" s="12">
        <f>SUM(D99,F99,H99,J99,L99)</f>
        <v>3</v>
      </c>
      <c r="AD99" s="1">
        <f>SUM(D99,F99,H99,J99,L99,N99)</f>
        <v>4</v>
      </c>
      <c r="AE99" s="1">
        <f>SUM(D99,F99,H99,J99,L99,N99,P99)</f>
        <v>4</v>
      </c>
      <c r="AF99" s="1">
        <f>SUM(D99,F99,H99,J99,L99,N99,P99,R99)</f>
        <v>4</v>
      </c>
      <c r="AG99" s="1">
        <f>SUM(D99,F99,H99,J99,L99,N99,P99,R99,T99)</f>
        <v>4</v>
      </c>
      <c r="AH99" s="11">
        <f>SUM(D99,F99,H99,J99,L99,N99,P99,R99,T99,V99)</f>
        <v>4</v>
      </c>
      <c r="AJ99" s="1">
        <f>SUM(E99)</f>
        <v>0</v>
      </c>
      <c r="AK99" s="1">
        <f>SUM(E99,G99)</f>
        <v>0</v>
      </c>
      <c r="AL99" s="1">
        <f>SUM(E99,G99,I99)</f>
        <v>0</v>
      </c>
      <c r="AM99" s="1">
        <f>SUM(E99,G99,I99,K99)</f>
        <v>0</v>
      </c>
      <c r="AN99" s="12">
        <f>SUM(E99,G99,I99,K99,M99)</f>
        <v>0</v>
      </c>
      <c r="AO99" s="1">
        <f>SUM(E99,G99,I99,K99,M99,O99)</f>
        <v>0</v>
      </c>
      <c r="AP99" s="1">
        <f>SUM(E99,G99,I99,K99,M99,O99,Q99)</f>
        <v>0</v>
      </c>
      <c r="AQ99" s="1">
        <f>SUM(E99,G99,I99,K99,M99,O99,Q99,S99)</f>
        <v>0</v>
      </c>
      <c r="AR99" s="1">
        <f>SUM(E99,G99,I99,K99,M99,O99,Q99,S99,U99)</f>
        <v>0</v>
      </c>
      <c r="AS99" s="11">
        <f>SUM(E99,G99,I99,K99,M99,O99,Q99,S99,U99,W99)</f>
        <v>0</v>
      </c>
      <c r="AU99" s="2">
        <f>IF(Y99,ROUND(AJ99/Y99,3),-0.0000001)</f>
        <v>-9.9999999999999995E-8</v>
      </c>
      <c r="AV99" s="2">
        <f>IF(Z99,ROUND(AK99/Z99,3),-0.0000001)</f>
        <v>-9.9999999999999995E-8</v>
      </c>
      <c r="AW99" s="2">
        <f>IF(AA99,ROUND(AL99/AA99,3),-0.0000001)</f>
        <v>-9.9999999999999995E-8</v>
      </c>
      <c r="AX99" s="2">
        <f>IF(AB99,ROUND(AM99/AB99,3),-0.0000001)</f>
        <v>0</v>
      </c>
      <c r="AY99" s="10">
        <f>IF(AC99,ROUND(AN99/AC99,3),-0.0000001)</f>
        <v>0</v>
      </c>
      <c r="AZ99" s="2">
        <f>IF(AD99,ROUND(AO99/AD99,3),-0.0000001)</f>
        <v>0</v>
      </c>
      <c r="BA99" s="2">
        <f>IF(AE99,ROUND(AP99/AE99,3),-0.0000001)</f>
        <v>0</v>
      </c>
      <c r="BB99" s="2">
        <f>IF(AF99,ROUND(AQ99/AF99,3),-0.0000001)</f>
        <v>0</v>
      </c>
      <c r="BC99" s="2">
        <f>IF(AG99,ROUND(AR99/AG99,3),-0.0000001)</f>
        <v>0</v>
      </c>
      <c r="BD99" s="9">
        <f>IF(AH99,ROUND(AS99/AH99,3),-0.0000001)</f>
        <v>0</v>
      </c>
      <c r="BE99" s="19"/>
      <c r="BF99" s="8">
        <f>ROUND(AVERAGE(AU99:BD99,AU99:BD99),3)</f>
        <v>0</v>
      </c>
      <c r="BG99" s="8">
        <f>ROUND(STDEV(AU99:BD99,AU99:BD99,3),4)</f>
        <v>0.65469999999999995</v>
      </c>
      <c r="BH99" s="7"/>
      <c r="BI99" s="7">
        <f>B99*AU99</f>
        <v>-9.9999999999999995E-8</v>
      </c>
      <c r="BJ99" s="7">
        <f>B99*AV99</f>
        <v>-9.9999999999999995E-8</v>
      </c>
      <c r="BK99" s="7">
        <f>B99*AW99</f>
        <v>-9.9999999999999995E-8</v>
      </c>
      <c r="BL99" s="7">
        <f>B99*AX99</f>
        <v>0</v>
      </c>
      <c r="BM99" s="40">
        <f>B99*AY99</f>
        <v>0</v>
      </c>
      <c r="BN99" s="7">
        <f>B99*AZ99</f>
        <v>0</v>
      </c>
      <c r="BO99" s="7">
        <f>B99*BA99</f>
        <v>0</v>
      </c>
      <c r="BP99" s="7">
        <f>B99*BB99</f>
        <v>0</v>
      </c>
      <c r="BQ99" s="7">
        <f>B99*BC99</f>
        <v>0</v>
      </c>
      <c r="BR99" s="41">
        <f>B99*BD99</f>
        <v>0</v>
      </c>
      <c r="BS99" s="41">
        <f>ROUND(AVERAGE(BI99:BR99),4)</f>
        <v>0</v>
      </c>
      <c r="BT99" s="41">
        <f>ROUND(STDEV(BI99:BR99,3),4)</f>
        <v>0.90449999999999997</v>
      </c>
      <c r="BU99" s="7"/>
      <c r="BV99" s="7">
        <f>BS99-BT99</f>
        <v>-0.90449999999999997</v>
      </c>
      <c r="BW99" s="7">
        <f>BS99+BT99</f>
        <v>0.90449999999999997</v>
      </c>
      <c r="BX99" s="7"/>
      <c r="BY99" s="6">
        <f>AU99-AV99</f>
        <v>0</v>
      </c>
      <c r="BZ99" s="6">
        <f>AV99-AW99</f>
        <v>0</v>
      </c>
      <c r="CA99" s="6">
        <f>AW99-AX99</f>
        <v>-9.9999999999999995E-8</v>
      </c>
      <c r="CB99" s="6">
        <f>AX99-AY99</f>
        <v>0</v>
      </c>
      <c r="CC99" s="6">
        <f>AY99-AZ99</f>
        <v>0</v>
      </c>
      <c r="CD99" s="6">
        <f>AZ99-BA99</f>
        <v>0</v>
      </c>
      <c r="CE99" s="6">
        <f>BA99-BB99</f>
        <v>0</v>
      </c>
      <c r="CF99" s="6">
        <f>BB99-BC99</f>
        <v>0</v>
      </c>
      <c r="CG99" s="6">
        <f>BC99-BD99</f>
        <v>0</v>
      </c>
      <c r="CH99" s="5">
        <f>ROUND(AVERAGE(BY99:CG99),4)</f>
        <v>0</v>
      </c>
      <c r="CI99" s="5">
        <f>ROUND(STDEV(BY99:CG99,3),4)</f>
        <v>0.94869999999999999</v>
      </c>
      <c r="CJ99" s="4"/>
      <c r="CK99" s="3">
        <f>AU99-AY99</f>
        <v>-9.9999999999999995E-8</v>
      </c>
      <c r="CL99" s="2">
        <f>AY99-BD99</f>
        <v>0</v>
      </c>
      <c r="CM99" s="3">
        <f>AY99-BF99</f>
        <v>0</v>
      </c>
      <c r="CN99" s="2">
        <f>BD99-BF99</f>
        <v>0</v>
      </c>
      <c r="CO99" s="2">
        <f>CM99-CN99</f>
        <v>0</v>
      </c>
      <c r="CP99" s="2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</row>
    <row r="100" spans="1:115" s="1" customFormat="1" x14ac:dyDescent="0.25">
      <c r="A100" s="18">
        <v>5301</v>
      </c>
      <c r="B100" s="17">
        <v>1</v>
      </c>
      <c r="C100" s="17">
        <v>0</v>
      </c>
      <c r="D100" s="16">
        <v>0</v>
      </c>
      <c r="E100" s="15">
        <v>0</v>
      </c>
      <c r="F100" s="14">
        <v>1</v>
      </c>
      <c r="G100" s="15">
        <v>0</v>
      </c>
      <c r="H100" s="14">
        <v>0</v>
      </c>
      <c r="I100" s="15">
        <v>0</v>
      </c>
      <c r="J100" s="14">
        <v>0</v>
      </c>
      <c r="K100" s="15">
        <v>0</v>
      </c>
      <c r="L100" s="14">
        <v>1</v>
      </c>
      <c r="M100" s="15">
        <v>0</v>
      </c>
      <c r="N100" s="14">
        <v>0</v>
      </c>
      <c r="O100" s="15">
        <v>0</v>
      </c>
      <c r="P100" s="14">
        <v>1</v>
      </c>
      <c r="Q100" s="15">
        <v>0</v>
      </c>
      <c r="R100" s="14">
        <v>1</v>
      </c>
      <c r="S100" s="15">
        <v>0</v>
      </c>
      <c r="T100" s="14">
        <v>0</v>
      </c>
      <c r="U100" s="15">
        <v>0</v>
      </c>
      <c r="V100" s="14">
        <v>0</v>
      </c>
      <c r="W100" s="13">
        <v>0</v>
      </c>
      <c r="Y100" s="1">
        <f>SUM(D100)</f>
        <v>0</v>
      </c>
      <c r="Z100" s="1">
        <f>SUM(D100,F100)</f>
        <v>1</v>
      </c>
      <c r="AA100" s="1">
        <f>SUM(D100,F100,H100)</f>
        <v>1</v>
      </c>
      <c r="AB100" s="1">
        <f>SUM(D100,F100,H100,J100)</f>
        <v>1</v>
      </c>
      <c r="AC100" s="12">
        <f>SUM(D100,F100,H100,J100,L100)</f>
        <v>2</v>
      </c>
      <c r="AD100" s="1">
        <f>SUM(D100,F100,H100,J100,L100,N100)</f>
        <v>2</v>
      </c>
      <c r="AE100" s="1">
        <f>SUM(D100,F100,H100,J100,L100,N100,P100)</f>
        <v>3</v>
      </c>
      <c r="AF100" s="1">
        <f>SUM(D100,F100,H100,J100,L100,N100,P100,R100)</f>
        <v>4</v>
      </c>
      <c r="AG100" s="1">
        <f>SUM(D100,F100,H100,J100,L100,N100,P100,R100,T100)</f>
        <v>4</v>
      </c>
      <c r="AH100" s="11">
        <f>SUM(D100,F100,H100,J100,L100,N100,P100,R100,T100,V100)</f>
        <v>4</v>
      </c>
      <c r="AJ100" s="1">
        <f>SUM(E100)</f>
        <v>0</v>
      </c>
      <c r="AK100" s="1">
        <f>SUM(E100,G100)</f>
        <v>0</v>
      </c>
      <c r="AL100" s="1">
        <f>SUM(E100,G100,I100)</f>
        <v>0</v>
      </c>
      <c r="AM100" s="1">
        <f>SUM(E100,G100,I100,K100)</f>
        <v>0</v>
      </c>
      <c r="AN100" s="12">
        <f>SUM(E100,G100,I100,K100,M100)</f>
        <v>0</v>
      </c>
      <c r="AO100" s="1">
        <f>SUM(E100,G100,I100,K100,M100,O100)</f>
        <v>0</v>
      </c>
      <c r="AP100" s="1">
        <f>SUM(E100,G100,I100,K100,M100,O100,Q100)</f>
        <v>0</v>
      </c>
      <c r="AQ100" s="1">
        <f>SUM(E100,G100,I100,K100,M100,O100,Q100,S100)</f>
        <v>0</v>
      </c>
      <c r="AR100" s="1">
        <f>SUM(E100,G100,I100,K100,M100,O100,Q100,S100,U100)</f>
        <v>0</v>
      </c>
      <c r="AS100" s="11">
        <f>SUM(E100,G100,I100,K100,M100,O100,Q100,S100,U100,W100)</f>
        <v>0</v>
      </c>
      <c r="AU100" s="2">
        <f>IF(Y100,ROUND(AJ100/Y100,3),-0.0000001)</f>
        <v>-9.9999999999999995E-8</v>
      </c>
      <c r="AV100" s="2">
        <f>IF(Z100,ROUND(AK100/Z100,3),-0.0000001)</f>
        <v>0</v>
      </c>
      <c r="AW100" s="2">
        <f>IF(AA100,ROUND(AL100/AA100,3),-0.0000001)</f>
        <v>0</v>
      </c>
      <c r="AX100" s="2">
        <f>IF(AB100,ROUND(AM100/AB100,3),-0.0000001)</f>
        <v>0</v>
      </c>
      <c r="AY100" s="10">
        <f>IF(AC100,ROUND(AN100/AC100,3),-0.0000001)</f>
        <v>0</v>
      </c>
      <c r="AZ100" s="2">
        <f>IF(AD100,ROUND(AO100/AD100,3),-0.0000001)</f>
        <v>0</v>
      </c>
      <c r="BA100" s="2">
        <f>IF(AE100,ROUND(AP100/AE100,3),-0.0000001)</f>
        <v>0</v>
      </c>
      <c r="BB100" s="2">
        <f>IF(AF100,ROUND(AQ100/AF100,3),-0.0000001)</f>
        <v>0</v>
      </c>
      <c r="BC100" s="2">
        <f>IF(AG100,ROUND(AR100/AG100,3),-0.0000001)</f>
        <v>0</v>
      </c>
      <c r="BD100" s="9">
        <f>IF(AH100,ROUND(AS100/AH100,3),-0.0000001)</f>
        <v>0</v>
      </c>
      <c r="BE100" s="19"/>
      <c r="BF100" s="8">
        <f>ROUND(AVERAGE(AU100:BD100,AU100:BD100),3)</f>
        <v>0</v>
      </c>
      <c r="BG100" s="8">
        <f>ROUND(STDEV(AU100:BD100,AU100:BD100,3),4)</f>
        <v>0.65469999999999995</v>
      </c>
      <c r="BH100" s="7"/>
      <c r="BI100" s="7">
        <f>B100*AU100</f>
        <v>-9.9999999999999995E-8</v>
      </c>
      <c r="BJ100" s="7">
        <f>B100*AV100</f>
        <v>0</v>
      </c>
      <c r="BK100" s="7">
        <f>B100*AW100</f>
        <v>0</v>
      </c>
      <c r="BL100" s="7">
        <f>B100*AX100</f>
        <v>0</v>
      </c>
      <c r="BM100" s="40">
        <f>B100*AY100</f>
        <v>0</v>
      </c>
      <c r="BN100" s="7">
        <f>B100*AZ100</f>
        <v>0</v>
      </c>
      <c r="BO100" s="7">
        <f>B100*BA100</f>
        <v>0</v>
      </c>
      <c r="BP100" s="7">
        <f>B100*BB100</f>
        <v>0</v>
      </c>
      <c r="BQ100" s="7">
        <f>B100*BC100</f>
        <v>0</v>
      </c>
      <c r="BR100" s="41">
        <f>B100*BD100</f>
        <v>0</v>
      </c>
      <c r="BS100" s="41">
        <f>ROUND(AVERAGE(BI100:BR100),4)</f>
        <v>0</v>
      </c>
      <c r="BT100" s="41">
        <f>ROUND(STDEV(BI100:BR100,3),4)</f>
        <v>0.90449999999999997</v>
      </c>
      <c r="BU100" s="7"/>
      <c r="BV100" s="7">
        <f>BS100-BT100</f>
        <v>-0.90449999999999997</v>
      </c>
      <c r="BW100" s="7">
        <f>BS100+BT100</f>
        <v>0.90449999999999997</v>
      </c>
      <c r="BX100" s="7"/>
      <c r="BY100" s="6">
        <f>AU100-AV100</f>
        <v>-9.9999999999999995E-8</v>
      </c>
      <c r="BZ100" s="6">
        <f>AV100-AW100</f>
        <v>0</v>
      </c>
      <c r="CA100" s="6">
        <f>AW100-AX100</f>
        <v>0</v>
      </c>
      <c r="CB100" s="6">
        <f>AX100-AY100</f>
        <v>0</v>
      </c>
      <c r="CC100" s="6">
        <f>AY100-AZ100</f>
        <v>0</v>
      </c>
      <c r="CD100" s="6">
        <f>AZ100-BA100</f>
        <v>0</v>
      </c>
      <c r="CE100" s="6">
        <f>BA100-BB100</f>
        <v>0</v>
      </c>
      <c r="CF100" s="6">
        <f>BB100-BC100</f>
        <v>0</v>
      </c>
      <c r="CG100" s="6">
        <f>BC100-BD100</f>
        <v>0</v>
      </c>
      <c r="CH100" s="5">
        <f>ROUND(AVERAGE(BY100:CG100),4)</f>
        <v>0</v>
      </c>
      <c r="CI100" s="5">
        <f>ROUND(STDEV(BY100:CG100,3),4)</f>
        <v>0.94869999999999999</v>
      </c>
      <c r="CJ100" s="4"/>
      <c r="CK100" s="3">
        <f>AU100-AY100</f>
        <v>-9.9999999999999995E-8</v>
      </c>
      <c r="CL100" s="2">
        <f>AY100-BD100</f>
        <v>0</v>
      </c>
      <c r="CM100" s="3">
        <f>AY100-BF100</f>
        <v>0</v>
      </c>
      <c r="CN100" s="2">
        <f>BD100-BF100</f>
        <v>0</v>
      </c>
      <c r="CO100" s="2">
        <f>CM100-CN100</f>
        <v>0</v>
      </c>
      <c r="CP100" s="2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</row>
    <row r="101" spans="1:115" s="1" customFormat="1" x14ac:dyDescent="0.25">
      <c r="A101" s="18">
        <v>5103</v>
      </c>
      <c r="B101" s="24">
        <v>1</v>
      </c>
      <c r="C101" s="24">
        <v>0</v>
      </c>
      <c r="D101" s="23">
        <v>1</v>
      </c>
      <c r="E101" s="22">
        <v>0</v>
      </c>
      <c r="F101" s="21">
        <v>3</v>
      </c>
      <c r="G101" s="22">
        <v>0</v>
      </c>
      <c r="H101" s="21">
        <v>0</v>
      </c>
      <c r="I101" s="22">
        <v>0</v>
      </c>
      <c r="J101" s="21">
        <v>3</v>
      </c>
      <c r="K101" s="22">
        <v>0</v>
      </c>
      <c r="L101" s="21">
        <v>3</v>
      </c>
      <c r="M101" s="22">
        <v>0</v>
      </c>
      <c r="N101" s="21">
        <v>2</v>
      </c>
      <c r="O101" s="22">
        <v>0</v>
      </c>
      <c r="P101" s="21">
        <v>1</v>
      </c>
      <c r="Q101" s="22">
        <v>0</v>
      </c>
      <c r="R101" s="21">
        <v>2</v>
      </c>
      <c r="S101" s="22">
        <v>0</v>
      </c>
      <c r="T101" s="21">
        <v>3</v>
      </c>
      <c r="U101" s="22">
        <v>0</v>
      </c>
      <c r="V101" s="21">
        <v>3</v>
      </c>
      <c r="W101" s="20">
        <v>0</v>
      </c>
      <c r="Y101" s="1">
        <f>SUM(D101)</f>
        <v>1</v>
      </c>
      <c r="Z101" s="1">
        <f>SUM(D101,F101)</f>
        <v>4</v>
      </c>
      <c r="AA101" s="1">
        <f>SUM(D101,F101,H101)</f>
        <v>4</v>
      </c>
      <c r="AB101" s="1">
        <f>SUM(D101,F101,H101,J101)</f>
        <v>7</v>
      </c>
      <c r="AC101" s="12">
        <f>SUM(D101,F101,H101,J101,L101)</f>
        <v>10</v>
      </c>
      <c r="AD101" s="1">
        <f>SUM(D101,F101,H101,J101,L101,N101)</f>
        <v>12</v>
      </c>
      <c r="AE101" s="1">
        <f>SUM(D101,F101,H101,J101,L101,N101,P101)</f>
        <v>13</v>
      </c>
      <c r="AF101" s="1">
        <f>SUM(D101,F101,H101,J101,L101,N101,P101,R101)</f>
        <v>15</v>
      </c>
      <c r="AG101" s="1">
        <f>SUM(D101,F101,H101,J101,L101,N101,P101,R101,T101)</f>
        <v>18</v>
      </c>
      <c r="AH101" s="11">
        <f>SUM(D101,F101,H101,J101,L101,N101,P101,R101,T101,V101)</f>
        <v>21</v>
      </c>
      <c r="AJ101" s="1">
        <f>SUM(E101)</f>
        <v>0</v>
      </c>
      <c r="AK101" s="1">
        <f>SUM(E101,G101)</f>
        <v>0</v>
      </c>
      <c r="AL101" s="1">
        <f>SUM(E101,G101,I101)</f>
        <v>0</v>
      </c>
      <c r="AM101" s="1">
        <f>SUM(E101,G101,I101,K101)</f>
        <v>0</v>
      </c>
      <c r="AN101" s="12">
        <f>SUM(E101,G101,I101,K101,M101)</f>
        <v>0</v>
      </c>
      <c r="AO101" s="1">
        <f>SUM(E101,G101,I101,K101,M101,O101)</f>
        <v>0</v>
      </c>
      <c r="AP101" s="1">
        <f>SUM(E101,G101,I101,K101,M101,O101,Q101)</f>
        <v>0</v>
      </c>
      <c r="AQ101" s="1">
        <f>SUM(E101,G101,I101,K101,M101,O101,Q101,S101)</f>
        <v>0</v>
      </c>
      <c r="AR101" s="1">
        <f>SUM(E101,G101,I101,K101,M101,O101,Q101,S101,U101)</f>
        <v>0</v>
      </c>
      <c r="AS101" s="11">
        <f>SUM(E101,G101,I101,K101,M101,O101,Q101,S101,U101,W101)</f>
        <v>0</v>
      </c>
      <c r="AU101" s="2">
        <f>IF(Y101,ROUND(AJ101/Y101,3),-0.0000001)</f>
        <v>0</v>
      </c>
      <c r="AV101" s="2">
        <f>IF(Z101,ROUND(AK101/Z101,3),-0.0000001)</f>
        <v>0</v>
      </c>
      <c r="AW101" s="2">
        <f>IF(AA101,ROUND(AL101/AA101,3),-0.0000001)</f>
        <v>0</v>
      </c>
      <c r="AX101" s="2">
        <f>IF(AB101,ROUND(AM101/AB101,3),-0.0000001)</f>
        <v>0</v>
      </c>
      <c r="AY101" s="10">
        <f>IF(AC101,ROUND(AN101/AC101,3),-0.0000001)</f>
        <v>0</v>
      </c>
      <c r="AZ101" s="2">
        <f>IF(AD101,ROUND(AO101/AD101,3),-0.0000001)</f>
        <v>0</v>
      </c>
      <c r="BA101" s="2">
        <f>IF(AE101,ROUND(AP101/AE101,3),-0.0000001)</f>
        <v>0</v>
      </c>
      <c r="BB101" s="2">
        <f>IF(AF101,ROUND(AQ101/AF101,3),-0.0000001)</f>
        <v>0</v>
      </c>
      <c r="BC101" s="2">
        <f>IF(AG101,ROUND(AR101/AG101,3),-0.0000001)</f>
        <v>0</v>
      </c>
      <c r="BD101" s="9">
        <f>IF(AH101,ROUND(AS101/AH101,3),-0.0000001)</f>
        <v>0</v>
      </c>
      <c r="BE101" s="19"/>
      <c r="BF101" s="8">
        <f>ROUND(AVERAGE(AU101:BD101,AU101:BD101),3)</f>
        <v>0</v>
      </c>
      <c r="BG101" s="8">
        <f>ROUND(STDEV(AU101:BD101,AU101:BD101,3),4)</f>
        <v>0.65469999999999995</v>
      </c>
      <c r="BH101" s="7"/>
      <c r="BI101" s="7">
        <f>B101*AU101</f>
        <v>0</v>
      </c>
      <c r="BJ101" s="7">
        <f>B101*AV101</f>
        <v>0</v>
      </c>
      <c r="BK101" s="7">
        <f>B101*AW101</f>
        <v>0</v>
      </c>
      <c r="BL101" s="7">
        <f>B101*AX101</f>
        <v>0</v>
      </c>
      <c r="BM101" s="40">
        <f>B101*AY101</f>
        <v>0</v>
      </c>
      <c r="BN101" s="7">
        <f>B101*AZ101</f>
        <v>0</v>
      </c>
      <c r="BO101" s="7">
        <f>B101*BA101</f>
        <v>0</v>
      </c>
      <c r="BP101" s="7">
        <f>B101*BB101</f>
        <v>0</v>
      </c>
      <c r="BQ101" s="7">
        <f>B101*BC101</f>
        <v>0</v>
      </c>
      <c r="BR101" s="41">
        <f>B101*BD101</f>
        <v>0</v>
      </c>
      <c r="BS101" s="41">
        <f>ROUND(AVERAGE(BI101:BR101),4)</f>
        <v>0</v>
      </c>
      <c r="BT101" s="41">
        <f>ROUND(STDEV(BI101:BR101,3),4)</f>
        <v>0.90449999999999997</v>
      </c>
      <c r="BU101" s="7"/>
      <c r="BV101" s="7">
        <f>BS101-BT101</f>
        <v>-0.90449999999999997</v>
      </c>
      <c r="BW101" s="7">
        <f>BS101+BT101</f>
        <v>0.90449999999999997</v>
      </c>
      <c r="BX101" s="7"/>
      <c r="BY101" s="6">
        <f>AU101-AV101</f>
        <v>0</v>
      </c>
      <c r="BZ101" s="6">
        <f>AV101-AW101</f>
        <v>0</v>
      </c>
      <c r="CA101" s="6">
        <f>AW101-AX101</f>
        <v>0</v>
      </c>
      <c r="CB101" s="6">
        <f>AX101-AY101</f>
        <v>0</v>
      </c>
      <c r="CC101" s="6">
        <f>AY101-AZ101</f>
        <v>0</v>
      </c>
      <c r="CD101" s="6">
        <f>AZ101-BA101</f>
        <v>0</v>
      </c>
      <c r="CE101" s="6">
        <f>BA101-BB101</f>
        <v>0</v>
      </c>
      <c r="CF101" s="6">
        <f>BB101-BC101</f>
        <v>0</v>
      </c>
      <c r="CG101" s="6">
        <f>BC101-BD101</f>
        <v>0</v>
      </c>
      <c r="CH101" s="5">
        <f>ROUND(AVERAGE(BY101:CG101),4)</f>
        <v>0</v>
      </c>
      <c r="CI101" s="5">
        <f>ROUND(STDEV(BY101:CG101,3),4)</f>
        <v>0.94869999999999999</v>
      </c>
      <c r="CJ101" s="4"/>
      <c r="CK101" s="3">
        <f>AU101-AY101</f>
        <v>0</v>
      </c>
      <c r="CL101" s="2">
        <f>AY101-BD101</f>
        <v>0</v>
      </c>
      <c r="CM101" s="3">
        <f>AY101-BF101</f>
        <v>0</v>
      </c>
      <c r="CN101" s="2">
        <f>BD101-BF101</f>
        <v>0</v>
      </c>
      <c r="CO101" s="2">
        <f>CM101-CN101</f>
        <v>0</v>
      </c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</row>
    <row r="102" spans="1:115" s="1" customFormat="1" x14ac:dyDescent="0.25">
      <c r="A102" s="18">
        <v>5006</v>
      </c>
      <c r="B102" s="17">
        <v>1</v>
      </c>
      <c r="C102" s="17">
        <v>0</v>
      </c>
      <c r="D102" s="16">
        <v>0</v>
      </c>
      <c r="E102" s="15">
        <v>0</v>
      </c>
      <c r="F102" s="14">
        <v>1</v>
      </c>
      <c r="G102" s="15">
        <v>0</v>
      </c>
      <c r="H102" s="14">
        <v>0</v>
      </c>
      <c r="I102" s="15">
        <v>0</v>
      </c>
      <c r="J102" s="14">
        <v>2</v>
      </c>
      <c r="K102" s="15">
        <v>0</v>
      </c>
      <c r="L102" s="14">
        <v>3</v>
      </c>
      <c r="M102" s="15">
        <v>0</v>
      </c>
      <c r="N102" s="14">
        <v>1</v>
      </c>
      <c r="O102" s="15">
        <v>0</v>
      </c>
      <c r="P102" s="14">
        <v>1</v>
      </c>
      <c r="Q102" s="15">
        <v>0</v>
      </c>
      <c r="R102" s="14">
        <v>0</v>
      </c>
      <c r="S102" s="15">
        <v>0</v>
      </c>
      <c r="T102" s="14">
        <v>0</v>
      </c>
      <c r="U102" s="15">
        <v>0</v>
      </c>
      <c r="V102" s="14">
        <v>0</v>
      </c>
      <c r="W102" s="13">
        <v>0</v>
      </c>
      <c r="Y102" s="1">
        <f>SUM(D102)</f>
        <v>0</v>
      </c>
      <c r="Z102" s="1">
        <f>SUM(D102,F102)</f>
        <v>1</v>
      </c>
      <c r="AA102" s="1">
        <f>SUM(D102,F102,H102)</f>
        <v>1</v>
      </c>
      <c r="AB102" s="1">
        <f>SUM(D102,F102,H102,J102)</f>
        <v>3</v>
      </c>
      <c r="AC102" s="12">
        <f>SUM(D102,F102,H102,J102,L102)</f>
        <v>6</v>
      </c>
      <c r="AD102" s="1">
        <f>SUM(D102,F102,H102,J102,L102,N102)</f>
        <v>7</v>
      </c>
      <c r="AE102" s="1">
        <f>SUM(D102,F102,H102,J102,L102,N102,P102)</f>
        <v>8</v>
      </c>
      <c r="AF102" s="1">
        <f>SUM(D102,F102,H102,J102,L102,N102,P102,R102)</f>
        <v>8</v>
      </c>
      <c r="AG102" s="1">
        <f>SUM(D102,F102,H102,J102,L102,N102,P102,R102,T102)</f>
        <v>8</v>
      </c>
      <c r="AH102" s="11">
        <f>SUM(D102,F102,H102,J102,L102,N102,P102,R102,T102,V102)</f>
        <v>8</v>
      </c>
      <c r="AJ102" s="1">
        <f>SUM(E102)</f>
        <v>0</v>
      </c>
      <c r="AK102" s="1">
        <f>SUM(E102,G102)</f>
        <v>0</v>
      </c>
      <c r="AL102" s="1">
        <f>SUM(E102,G102,I102)</f>
        <v>0</v>
      </c>
      <c r="AM102" s="1">
        <f>SUM(E102,G102,I102,K102)</f>
        <v>0</v>
      </c>
      <c r="AN102" s="12">
        <f>SUM(E102,G102,I102,K102,M102)</f>
        <v>0</v>
      </c>
      <c r="AO102" s="1">
        <f>SUM(E102,G102,I102,K102,M102,O102)</f>
        <v>0</v>
      </c>
      <c r="AP102" s="1">
        <f>SUM(E102,G102,I102,K102,M102,O102,Q102)</f>
        <v>0</v>
      </c>
      <c r="AQ102" s="1">
        <f>SUM(E102,G102,I102,K102,M102,O102,Q102,S102)</f>
        <v>0</v>
      </c>
      <c r="AR102" s="1">
        <f>SUM(E102,G102,I102,K102,M102,O102,Q102,S102,U102)</f>
        <v>0</v>
      </c>
      <c r="AS102" s="11">
        <f>SUM(E102,G102,I102,K102,M102,O102,Q102,S102,U102,W102)</f>
        <v>0</v>
      </c>
      <c r="AU102" s="2">
        <f>IF(Y102,ROUND(AJ102/Y102,3),-0.0000001)</f>
        <v>-9.9999999999999995E-8</v>
      </c>
      <c r="AV102" s="2">
        <f>IF(Z102,ROUND(AK102/Z102,3),-0.0000001)</f>
        <v>0</v>
      </c>
      <c r="AW102" s="2">
        <f>IF(AA102,ROUND(AL102/AA102,3),-0.0000001)</f>
        <v>0</v>
      </c>
      <c r="AX102" s="2">
        <f>IF(AB102,ROUND(AM102/AB102,3),-0.0000001)</f>
        <v>0</v>
      </c>
      <c r="AY102" s="10">
        <f>IF(AC102,ROUND(AN102/AC102,3),-0.0000001)</f>
        <v>0</v>
      </c>
      <c r="AZ102" s="2">
        <f>IF(AD102,ROUND(AO102/AD102,3),-0.0000001)</f>
        <v>0</v>
      </c>
      <c r="BA102" s="2">
        <f>IF(AE102,ROUND(AP102/AE102,3),-0.0000001)</f>
        <v>0</v>
      </c>
      <c r="BB102" s="2">
        <f>IF(AF102,ROUND(AQ102/AF102,3),-0.0000001)</f>
        <v>0</v>
      </c>
      <c r="BC102" s="2">
        <f>IF(AG102,ROUND(AR102/AG102,3),-0.0000001)</f>
        <v>0</v>
      </c>
      <c r="BD102" s="9">
        <f>IF(AH102,ROUND(AS102/AH102,3),-0.0000001)</f>
        <v>0</v>
      </c>
      <c r="BE102" s="19"/>
      <c r="BF102" s="8">
        <f>ROUND(AVERAGE(AU102:BD102,AU102:BD102),3)</f>
        <v>0</v>
      </c>
      <c r="BG102" s="8">
        <f>ROUND(STDEV(AU102:BD102,AU102:BD102,3),4)</f>
        <v>0.65469999999999995</v>
      </c>
      <c r="BH102" s="7"/>
      <c r="BI102" s="7">
        <f>B102*AU102</f>
        <v>-9.9999999999999995E-8</v>
      </c>
      <c r="BJ102" s="7">
        <f>B102*AV102</f>
        <v>0</v>
      </c>
      <c r="BK102" s="7">
        <f>B102*AW102</f>
        <v>0</v>
      </c>
      <c r="BL102" s="7">
        <f>B102*AX102</f>
        <v>0</v>
      </c>
      <c r="BM102" s="40">
        <f>B102*AY102</f>
        <v>0</v>
      </c>
      <c r="BN102" s="7">
        <f>B102*AZ102</f>
        <v>0</v>
      </c>
      <c r="BO102" s="7">
        <f>B102*BA102</f>
        <v>0</v>
      </c>
      <c r="BP102" s="7">
        <f>B102*BB102</f>
        <v>0</v>
      </c>
      <c r="BQ102" s="7">
        <f>B102*BC102</f>
        <v>0</v>
      </c>
      <c r="BR102" s="41">
        <f>B102*BD102</f>
        <v>0</v>
      </c>
      <c r="BS102" s="41">
        <f>ROUND(AVERAGE(BI102:BR102),4)</f>
        <v>0</v>
      </c>
      <c r="BT102" s="41">
        <f>ROUND(STDEV(BI102:BR102,3),4)</f>
        <v>0.90449999999999997</v>
      </c>
      <c r="BU102" s="7"/>
      <c r="BV102" s="7">
        <f>BS102-BT102</f>
        <v>-0.90449999999999997</v>
      </c>
      <c r="BW102" s="7">
        <f>BS102+BT102</f>
        <v>0.90449999999999997</v>
      </c>
      <c r="BX102" s="7"/>
      <c r="BY102" s="6">
        <f>AU102-AV102</f>
        <v>-9.9999999999999995E-8</v>
      </c>
      <c r="BZ102" s="6">
        <f>AV102-AW102</f>
        <v>0</v>
      </c>
      <c r="CA102" s="6">
        <f>AW102-AX102</f>
        <v>0</v>
      </c>
      <c r="CB102" s="6">
        <f>AX102-AY102</f>
        <v>0</v>
      </c>
      <c r="CC102" s="6">
        <f>AY102-AZ102</f>
        <v>0</v>
      </c>
      <c r="CD102" s="6">
        <f>AZ102-BA102</f>
        <v>0</v>
      </c>
      <c r="CE102" s="6">
        <f>BA102-BB102</f>
        <v>0</v>
      </c>
      <c r="CF102" s="6">
        <f>BB102-BC102</f>
        <v>0</v>
      </c>
      <c r="CG102" s="6">
        <f>BC102-BD102</f>
        <v>0</v>
      </c>
      <c r="CH102" s="5">
        <f>ROUND(AVERAGE(BY102:CG102),4)</f>
        <v>0</v>
      </c>
      <c r="CI102" s="5">
        <f>ROUND(STDEV(BY102:CG102,3),4)</f>
        <v>0.94869999999999999</v>
      </c>
      <c r="CJ102" s="4"/>
      <c r="CK102" s="3">
        <f>AU102-AY102</f>
        <v>-9.9999999999999995E-8</v>
      </c>
      <c r="CL102" s="2">
        <f>AY102-BD102</f>
        <v>0</v>
      </c>
      <c r="CM102" s="3">
        <f>AY102-BF102</f>
        <v>0</v>
      </c>
      <c r="CN102" s="2">
        <f>BD102-BF102</f>
        <v>0</v>
      </c>
      <c r="CO102" s="2">
        <f>CM102-CN102</f>
        <v>0</v>
      </c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</row>
    <row r="103" spans="1:115" x14ac:dyDescent="0.25">
      <c r="A103" s="18">
        <v>4302</v>
      </c>
      <c r="B103" s="24">
        <v>2</v>
      </c>
      <c r="C103" s="24">
        <v>0</v>
      </c>
      <c r="D103" s="23">
        <v>0</v>
      </c>
      <c r="E103" s="22">
        <v>0</v>
      </c>
      <c r="F103" s="21">
        <v>2</v>
      </c>
      <c r="G103" s="22">
        <v>0</v>
      </c>
      <c r="H103" s="21">
        <v>0</v>
      </c>
      <c r="I103" s="22">
        <v>0</v>
      </c>
      <c r="J103" s="21">
        <v>1</v>
      </c>
      <c r="K103" s="22">
        <v>0</v>
      </c>
      <c r="L103" s="21">
        <v>0</v>
      </c>
      <c r="M103" s="22">
        <v>0</v>
      </c>
      <c r="N103" s="21">
        <v>2</v>
      </c>
      <c r="O103" s="22">
        <v>0</v>
      </c>
      <c r="P103" s="21">
        <v>2</v>
      </c>
      <c r="Q103" s="22">
        <v>0</v>
      </c>
      <c r="R103" s="21">
        <v>2</v>
      </c>
      <c r="S103" s="22">
        <v>0</v>
      </c>
      <c r="T103" s="21">
        <v>0</v>
      </c>
      <c r="U103" s="22">
        <v>0</v>
      </c>
      <c r="V103" s="21">
        <v>1</v>
      </c>
      <c r="W103" s="20">
        <v>0</v>
      </c>
      <c r="X103" s="1"/>
      <c r="Y103" s="1">
        <f>SUM(D103)</f>
        <v>0</v>
      </c>
      <c r="Z103" s="1">
        <f>SUM(D103,F103)</f>
        <v>2</v>
      </c>
      <c r="AA103" s="1">
        <f>SUM(D103,F103,H103)</f>
        <v>2</v>
      </c>
      <c r="AB103" s="1">
        <f>SUM(D103,F103,H103,J103)</f>
        <v>3</v>
      </c>
      <c r="AC103" s="12">
        <f>SUM(D103,F103,H103,J103,L103)</f>
        <v>3</v>
      </c>
      <c r="AD103" s="1">
        <f>SUM(D103,F103,H103,J103,L103,N103)</f>
        <v>5</v>
      </c>
      <c r="AE103" s="1">
        <f>SUM(D103,F103,H103,J103,L103,N103,P103)</f>
        <v>7</v>
      </c>
      <c r="AF103" s="1">
        <f>SUM(D103,F103,H103,J103,L103,N103,P103,R103)</f>
        <v>9</v>
      </c>
      <c r="AG103" s="1">
        <f>SUM(D103,F103,H103,J103,L103,N103,P103,R103,T103)</f>
        <v>9</v>
      </c>
      <c r="AH103" s="11">
        <f>SUM(D103,F103,H103,J103,L103,N103,P103,R103,T103,V103)</f>
        <v>10</v>
      </c>
      <c r="AI103" s="1"/>
      <c r="AJ103" s="1">
        <f>SUM(E103)</f>
        <v>0</v>
      </c>
      <c r="AK103" s="1">
        <f>SUM(E103,G103)</f>
        <v>0</v>
      </c>
      <c r="AL103" s="1">
        <f>SUM(E103,G103,I103)</f>
        <v>0</v>
      </c>
      <c r="AM103" s="1">
        <f>SUM(E103,G103,I103,K103)</f>
        <v>0</v>
      </c>
      <c r="AN103" s="12">
        <f>SUM(E103,G103,I103,K103,M103)</f>
        <v>0</v>
      </c>
      <c r="AO103" s="1">
        <f>SUM(E103,G103,I103,K103,M103,O103)</f>
        <v>0</v>
      </c>
      <c r="AP103" s="1">
        <f>SUM(E103,G103,I103,K103,M103,O103,Q103)</f>
        <v>0</v>
      </c>
      <c r="AQ103" s="1">
        <f>SUM(E103,G103,I103,K103,M103,O103,Q103,S103)</f>
        <v>0</v>
      </c>
      <c r="AR103" s="1">
        <f>SUM(E103,G103,I103,K103,M103,O103,Q103,S103,U103)</f>
        <v>0</v>
      </c>
      <c r="AS103" s="11">
        <f>SUM(E103,G103,I103,K103,M103,O103,Q103,S103,U103,W103)</f>
        <v>0</v>
      </c>
      <c r="AT103" s="1"/>
      <c r="AU103" s="2">
        <f>IF(Y103,ROUND(AJ103/Y103,3),-0.0000001)</f>
        <v>-9.9999999999999995E-8</v>
      </c>
      <c r="AV103" s="2">
        <f>IF(Z103,ROUND(AK103/Z103,3),-0.0000001)</f>
        <v>0</v>
      </c>
      <c r="AW103" s="2">
        <f>IF(AA103,ROUND(AL103/AA103,3),-0.0000001)</f>
        <v>0</v>
      </c>
      <c r="AX103" s="2">
        <f>IF(AB103,ROUND(AM103/AB103,3),-0.0000001)</f>
        <v>0</v>
      </c>
      <c r="AY103" s="10">
        <f>IF(AC103,ROUND(AN103/AC103,3),-0.0000001)</f>
        <v>0</v>
      </c>
      <c r="AZ103" s="2">
        <f>IF(AD103,ROUND(AO103/AD103,3),-0.0000001)</f>
        <v>0</v>
      </c>
      <c r="BA103" s="2">
        <f>IF(AE103,ROUND(AP103/AE103,3),-0.0000001)</f>
        <v>0</v>
      </c>
      <c r="BB103" s="2">
        <f>IF(AF103,ROUND(AQ103/AF103,3),-0.0000001)</f>
        <v>0</v>
      </c>
      <c r="BC103" s="2">
        <f>IF(AG103,ROUND(AR103/AG103,3),-0.0000001)</f>
        <v>0</v>
      </c>
      <c r="BD103" s="9">
        <f>IF(AH103,ROUND(AS103/AH103,3),-0.0000001)</f>
        <v>0</v>
      </c>
      <c r="BE103" s="19"/>
      <c r="BF103" s="8">
        <f>ROUND(AVERAGE(AU103:BD103,AU103:BD103),3)</f>
        <v>0</v>
      </c>
      <c r="BG103" s="8">
        <f>ROUND(STDEV(AU103:BD103,AU103:BD103,3),4)</f>
        <v>0.65469999999999995</v>
      </c>
      <c r="BH103" s="7"/>
      <c r="BI103" s="7">
        <f>B103*AU103</f>
        <v>-1.9999999999999999E-7</v>
      </c>
      <c r="BJ103" s="7">
        <f>B103*AV103</f>
        <v>0</v>
      </c>
      <c r="BK103" s="7">
        <f>B103*AW103</f>
        <v>0</v>
      </c>
      <c r="BL103" s="7">
        <f>B103*AX103</f>
        <v>0</v>
      </c>
      <c r="BM103" s="40">
        <f>B103*AY103</f>
        <v>0</v>
      </c>
      <c r="BN103" s="7">
        <f>B103*AZ103</f>
        <v>0</v>
      </c>
      <c r="BO103" s="7">
        <f>B103*BA103</f>
        <v>0</v>
      </c>
      <c r="BP103" s="7">
        <f>B103*BB103</f>
        <v>0</v>
      </c>
      <c r="BQ103" s="7">
        <f>B103*BC103</f>
        <v>0</v>
      </c>
      <c r="BR103" s="41">
        <f>B103*BD103</f>
        <v>0</v>
      </c>
      <c r="BS103" s="41">
        <f>ROUND(AVERAGE(BI103:BR103),4)</f>
        <v>0</v>
      </c>
      <c r="BT103" s="41">
        <f>ROUND(STDEV(BI103:BR103,3),4)</f>
        <v>0.90449999999999997</v>
      </c>
      <c r="BU103" s="7"/>
      <c r="BV103" s="7">
        <f>BS103-BT103</f>
        <v>-0.90449999999999997</v>
      </c>
      <c r="BW103" s="7">
        <f>BS103+BT103</f>
        <v>0.90449999999999997</v>
      </c>
      <c r="BX103" s="7"/>
      <c r="BY103" s="6">
        <f>AU103-AV103</f>
        <v>-9.9999999999999995E-8</v>
      </c>
      <c r="BZ103" s="6">
        <f>AV103-AW103</f>
        <v>0</v>
      </c>
      <c r="CA103" s="6">
        <f>AW103-AX103</f>
        <v>0</v>
      </c>
      <c r="CB103" s="6">
        <f>AX103-AY103</f>
        <v>0</v>
      </c>
      <c r="CC103" s="6">
        <f>AY103-AZ103</f>
        <v>0</v>
      </c>
      <c r="CD103" s="6">
        <f>AZ103-BA103</f>
        <v>0</v>
      </c>
      <c r="CE103" s="6">
        <f>BA103-BB103</f>
        <v>0</v>
      </c>
      <c r="CF103" s="6">
        <f>BB103-BC103</f>
        <v>0</v>
      </c>
      <c r="CG103" s="6">
        <f>BC103-BD103</f>
        <v>0</v>
      </c>
      <c r="CH103" s="5">
        <f>ROUND(AVERAGE(BY103:CG103),4)</f>
        <v>0</v>
      </c>
      <c r="CI103" s="5">
        <f>ROUND(STDEV(BY103:CG103,3),4)</f>
        <v>0.94869999999999999</v>
      </c>
      <c r="CJ103" s="4"/>
      <c r="CK103" s="3">
        <f>AU103-AY103</f>
        <v>-9.9999999999999995E-8</v>
      </c>
      <c r="CL103" s="2">
        <f>AY103-BD103</f>
        <v>0</v>
      </c>
      <c r="CM103" s="3">
        <f>AY103-BF103</f>
        <v>0</v>
      </c>
      <c r="CN103" s="2">
        <f>BD103-BF103</f>
        <v>0</v>
      </c>
      <c r="CO103" s="2">
        <f>CM103-CN103</f>
        <v>0</v>
      </c>
    </row>
    <row r="104" spans="1:115" x14ac:dyDescent="0.25">
      <c r="A104" s="18">
        <v>82</v>
      </c>
      <c r="B104" s="24">
        <v>1</v>
      </c>
      <c r="C104" s="24">
        <v>0</v>
      </c>
      <c r="D104" s="23">
        <v>0</v>
      </c>
      <c r="E104" s="22">
        <v>0</v>
      </c>
      <c r="F104" s="21">
        <v>0</v>
      </c>
      <c r="G104" s="22">
        <v>0</v>
      </c>
      <c r="H104" s="21">
        <v>0</v>
      </c>
      <c r="I104" s="22">
        <v>0</v>
      </c>
      <c r="J104" s="21">
        <v>0</v>
      </c>
      <c r="K104" s="22">
        <v>0</v>
      </c>
      <c r="L104" s="21">
        <v>0</v>
      </c>
      <c r="M104" s="22">
        <v>0</v>
      </c>
      <c r="N104" s="21">
        <v>0</v>
      </c>
      <c r="O104" s="22">
        <v>0</v>
      </c>
      <c r="P104" s="21">
        <v>0</v>
      </c>
      <c r="Q104" s="22">
        <v>0</v>
      </c>
      <c r="R104" s="21">
        <v>0</v>
      </c>
      <c r="S104" s="22">
        <v>0</v>
      </c>
      <c r="T104" s="21">
        <v>0</v>
      </c>
      <c r="U104" s="22">
        <v>0</v>
      </c>
      <c r="V104" s="21">
        <v>0</v>
      </c>
      <c r="W104" s="20">
        <v>0</v>
      </c>
      <c r="X104" s="1"/>
      <c r="Y104" s="1">
        <f>SUM(D104)</f>
        <v>0</v>
      </c>
      <c r="Z104" s="1">
        <f>SUM(D104,F104)</f>
        <v>0</v>
      </c>
      <c r="AA104" s="1">
        <f>SUM(D104,F104,H104)</f>
        <v>0</v>
      </c>
      <c r="AB104" s="1">
        <f>SUM(D104,F104,H104,J104)</f>
        <v>0</v>
      </c>
      <c r="AC104" s="12">
        <f>SUM(D104,F104,H104,J104,L104)</f>
        <v>0</v>
      </c>
      <c r="AD104" s="1">
        <f>SUM(D104,F104,H104,J104,L104,N104)</f>
        <v>0</v>
      </c>
      <c r="AE104" s="1">
        <f>SUM(D104,F104,H104,J104,L104,N104,P104)</f>
        <v>0</v>
      </c>
      <c r="AF104" s="1">
        <f>SUM(D104,F104,H104,J104,L104,N104,P104,R104)</f>
        <v>0</v>
      </c>
      <c r="AG104" s="1">
        <f>SUM(D104,F104,H104,J104,L104,N104,P104,R104,T104)</f>
        <v>0</v>
      </c>
      <c r="AH104" s="11">
        <f>SUM(D104,F104,H104,J104,L104,N104,P104,R104,T104,V104)</f>
        <v>0</v>
      </c>
      <c r="AI104" s="1"/>
      <c r="AJ104" s="1">
        <f>SUM(E104)</f>
        <v>0</v>
      </c>
      <c r="AK104" s="1">
        <f>SUM(E104,G104)</f>
        <v>0</v>
      </c>
      <c r="AL104" s="1">
        <f>SUM(E104,G104,I104)</f>
        <v>0</v>
      </c>
      <c r="AM104" s="1">
        <f>SUM(E104,G104,I104,K104)</f>
        <v>0</v>
      </c>
      <c r="AN104" s="12">
        <f>SUM(E104,G104,I104,K104,M104)</f>
        <v>0</v>
      </c>
      <c r="AO104" s="1">
        <f>SUM(E104,G104,I104,K104,M104,O104)</f>
        <v>0</v>
      </c>
      <c r="AP104" s="1">
        <f>SUM(E104,G104,I104,K104,M104,O104,Q104)</f>
        <v>0</v>
      </c>
      <c r="AQ104" s="1">
        <f>SUM(E104,G104,I104,K104,M104,O104,Q104,S104)</f>
        <v>0</v>
      </c>
      <c r="AR104" s="1">
        <f>SUM(E104,G104,I104,K104,M104,O104,Q104,S104,U104)</f>
        <v>0</v>
      </c>
      <c r="AS104" s="11">
        <f>SUM(E104,G104,I104,K104,M104,O104,Q104,S104,U104,W104)</f>
        <v>0</v>
      </c>
      <c r="AT104" s="1"/>
      <c r="AU104" s="2">
        <f>IF(Y104,ROUND(AJ104/Y104,3),-0.0000001)</f>
        <v>-9.9999999999999995E-8</v>
      </c>
      <c r="AV104" s="2">
        <f>IF(Z104,ROUND(AK104/Z104,3),-0.0000001)</f>
        <v>-9.9999999999999995E-8</v>
      </c>
      <c r="AW104" s="2">
        <f>IF(AA104,ROUND(AL104/AA104,3),-0.0000001)</f>
        <v>-9.9999999999999995E-8</v>
      </c>
      <c r="AX104" s="2">
        <f>IF(AB104,ROUND(AM104/AB104,3),-0.0000001)</f>
        <v>-9.9999999999999995E-8</v>
      </c>
      <c r="AY104" s="10">
        <f>IF(AC104,ROUND(AN104/AC104,3),-0.0000001)</f>
        <v>-9.9999999999999995E-8</v>
      </c>
      <c r="AZ104" s="2">
        <f>IF(AD104,ROUND(AO104/AD104,3),-0.0000001)</f>
        <v>-9.9999999999999995E-8</v>
      </c>
      <c r="BA104" s="2">
        <f>IF(AE104,ROUND(AP104/AE104,3),-0.0000001)</f>
        <v>-9.9999999999999995E-8</v>
      </c>
      <c r="BB104" s="2">
        <f>IF(AF104,ROUND(AQ104/AF104,3),-0.0000001)</f>
        <v>-9.9999999999999995E-8</v>
      </c>
      <c r="BC104" s="2">
        <f>IF(AG104,ROUND(AR104/AG104,3),-0.0000001)</f>
        <v>-9.9999999999999995E-8</v>
      </c>
      <c r="BD104" s="9">
        <f>IF(AH104,ROUND(AS104/AH104,3),-0.0000001)</f>
        <v>-9.9999999999999995E-8</v>
      </c>
      <c r="BE104" s="19"/>
      <c r="BF104" s="8">
        <f>ROUND(AVERAGE(AU104:BD104,AU104:BD104),3)</f>
        <v>0</v>
      </c>
      <c r="BG104" s="8">
        <f>ROUND(STDEV(AU104:BD104,AU104:BD104,3),4)</f>
        <v>0.65469999999999995</v>
      </c>
      <c r="BH104" s="7"/>
      <c r="BI104" s="7">
        <f>B104*AU104</f>
        <v>-9.9999999999999995E-8</v>
      </c>
      <c r="BJ104" s="7">
        <f>B104*AV104</f>
        <v>-9.9999999999999995E-8</v>
      </c>
      <c r="BK104" s="7">
        <f>B104*AW104</f>
        <v>-9.9999999999999995E-8</v>
      </c>
      <c r="BL104" s="7">
        <f>B104*AX104</f>
        <v>-9.9999999999999995E-8</v>
      </c>
      <c r="BM104" s="40">
        <f>B104*AY104</f>
        <v>-9.9999999999999995E-8</v>
      </c>
      <c r="BN104" s="7">
        <f>B104*AZ104</f>
        <v>-9.9999999999999995E-8</v>
      </c>
      <c r="BO104" s="7">
        <f>B104*BA104</f>
        <v>-9.9999999999999995E-8</v>
      </c>
      <c r="BP104" s="7">
        <f>B104*BB104</f>
        <v>-9.9999999999999995E-8</v>
      </c>
      <c r="BQ104" s="7">
        <f>B104*BC104</f>
        <v>-9.9999999999999995E-8</v>
      </c>
      <c r="BR104" s="41">
        <f>B104*BD104</f>
        <v>-9.9999999999999995E-8</v>
      </c>
      <c r="BS104" s="41">
        <f>ROUND(AVERAGE(BI104:BR104),4)</f>
        <v>0</v>
      </c>
      <c r="BT104" s="41">
        <f>ROUND(STDEV(BI104:BR104,3),4)</f>
        <v>0.90449999999999997</v>
      </c>
      <c r="BU104" s="7"/>
      <c r="BV104" s="7">
        <f>BS104-BT104</f>
        <v>-0.90449999999999997</v>
      </c>
      <c r="BW104" s="7">
        <f>BS104+BT104</f>
        <v>0.90449999999999997</v>
      </c>
      <c r="BX104" s="7"/>
      <c r="BY104" s="6">
        <f>AU104-AV104</f>
        <v>0</v>
      </c>
      <c r="BZ104" s="6">
        <f>AV104-AW104</f>
        <v>0</v>
      </c>
      <c r="CA104" s="6">
        <f>AW104-AX104</f>
        <v>0</v>
      </c>
      <c r="CB104" s="6">
        <f>AX104-AY104</f>
        <v>0</v>
      </c>
      <c r="CC104" s="6">
        <f>AY104-AZ104</f>
        <v>0</v>
      </c>
      <c r="CD104" s="6">
        <f>AZ104-BA104</f>
        <v>0</v>
      </c>
      <c r="CE104" s="6">
        <f>BA104-BB104</f>
        <v>0</v>
      </c>
      <c r="CF104" s="6">
        <f>BB104-BC104</f>
        <v>0</v>
      </c>
      <c r="CG104" s="6">
        <f>BC104-BD104</f>
        <v>0</v>
      </c>
      <c r="CH104" s="5">
        <f>ROUND(AVERAGE(BY104:CG104),4)</f>
        <v>0</v>
      </c>
      <c r="CI104" s="5">
        <f>ROUND(STDEV(BY104:CG104,3),4)</f>
        <v>0.94869999999999999</v>
      </c>
      <c r="CJ104" s="4"/>
      <c r="CK104" s="3">
        <f>AU104-AY104</f>
        <v>0</v>
      </c>
      <c r="CL104" s="2">
        <f>AY104-BD104</f>
        <v>0</v>
      </c>
      <c r="CM104" s="3">
        <f>AY104-BF104</f>
        <v>-9.9999999999999995E-8</v>
      </c>
      <c r="CN104" s="2">
        <f>BD104-BF104</f>
        <v>-9.9999999999999995E-8</v>
      </c>
      <c r="CO104" s="2">
        <f>CM104-CN104</f>
        <v>0</v>
      </c>
    </row>
    <row r="105" spans="1:115" x14ac:dyDescent="0.25">
      <c r="A105" s="18">
        <v>69</v>
      </c>
      <c r="B105" s="17">
        <v>1</v>
      </c>
      <c r="C105" s="17">
        <v>0</v>
      </c>
      <c r="D105" s="16">
        <v>0</v>
      </c>
      <c r="E105" s="15">
        <v>0</v>
      </c>
      <c r="F105" s="14">
        <v>0</v>
      </c>
      <c r="G105" s="15">
        <v>0</v>
      </c>
      <c r="H105" s="14">
        <v>0</v>
      </c>
      <c r="I105" s="15">
        <v>0</v>
      </c>
      <c r="J105" s="14">
        <v>0</v>
      </c>
      <c r="K105" s="15">
        <v>0</v>
      </c>
      <c r="L105" s="14">
        <v>0</v>
      </c>
      <c r="M105" s="15">
        <v>0</v>
      </c>
      <c r="N105" s="14">
        <v>0</v>
      </c>
      <c r="O105" s="15">
        <v>0</v>
      </c>
      <c r="P105" s="14">
        <v>0</v>
      </c>
      <c r="Q105" s="15">
        <v>0</v>
      </c>
      <c r="R105" s="14">
        <v>0</v>
      </c>
      <c r="S105" s="15">
        <v>0</v>
      </c>
      <c r="T105" s="14">
        <v>0</v>
      </c>
      <c r="U105" s="15">
        <v>0</v>
      </c>
      <c r="V105" s="14">
        <v>0</v>
      </c>
      <c r="W105" s="13">
        <v>0</v>
      </c>
      <c r="X105" s="1"/>
      <c r="Y105" s="1">
        <f>SUM(D105)</f>
        <v>0</v>
      </c>
      <c r="Z105" s="1">
        <f>SUM(D105,F105)</f>
        <v>0</v>
      </c>
      <c r="AA105" s="1">
        <f>SUM(D105,F105,H105)</f>
        <v>0</v>
      </c>
      <c r="AB105" s="1">
        <f>SUM(D105,F105,H105,J105)</f>
        <v>0</v>
      </c>
      <c r="AC105" s="12">
        <f>SUM(D105,F105,H105,J105,L105)</f>
        <v>0</v>
      </c>
      <c r="AD105" s="1">
        <f>SUM(D105,F105,H105,J105,L105,N105)</f>
        <v>0</v>
      </c>
      <c r="AE105" s="1">
        <f>SUM(D105,F105,H105,J105,L105,N105,P105)</f>
        <v>0</v>
      </c>
      <c r="AF105" s="1">
        <f>SUM(D105,F105,H105,J105,L105,N105,P105,R105)</f>
        <v>0</v>
      </c>
      <c r="AG105" s="1">
        <f>SUM(D105,F105,H105,J105,L105,N105,P105,R105,T105)</f>
        <v>0</v>
      </c>
      <c r="AH105" s="11">
        <f>SUM(D105,F105,H105,J105,L105,N105,P105,R105,T105,V105)</f>
        <v>0</v>
      </c>
      <c r="AI105" s="1"/>
      <c r="AJ105" s="1">
        <f>SUM(E105)</f>
        <v>0</v>
      </c>
      <c r="AK105" s="1">
        <f>SUM(E105,G105)</f>
        <v>0</v>
      </c>
      <c r="AL105" s="1">
        <f>SUM(E105,G105,I105)</f>
        <v>0</v>
      </c>
      <c r="AM105" s="1">
        <f>SUM(E105,G105,I105,K105)</f>
        <v>0</v>
      </c>
      <c r="AN105" s="12">
        <f>SUM(E105,G105,I105,K105,M105)</f>
        <v>0</v>
      </c>
      <c r="AO105" s="1">
        <f>SUM(E105,G105,I105,K105,M105,O105)</f>
        <v>0</v>
      </c>
      <c r="AP105" s="1">
        <f>SUM(E105,G105,I105,K105,M105,O105,Q105)</f>
        <v>0</v>
      </c>
      <c r="AQ105" s="1">
        <f>SUM(E105,G105,I105,K105,M105,O105,Q105,S105)</f>
        <v>0</v>
      </c>
      <c r="AR105" s="1">
        <f>SUM(E105,G105,I105,K105,M105,O105,Q105,S105,U105)</f>
        <v>0</v>
      </c>
      <c r="AS105" s="11">
        <f>SUM(E105,G105,I105,K105,M105,O105,Q105,S105,U105,W105)</f>
        <v>0</v>
      </c>
      <c r="AT105" s="1"/>
      <c r="AU105" s="2">
        <f>IF(Y105,ROUND(AJ105/Y105,3),-0.0000001)</f>
        <v>-9.9999999999999995E-8</v>
      </c>
      <c r="AV105" s="2">
        <f>IF(Z105,ROUND(AK105/Z105,3),-0.0000001)</f>
        <v>-9.9999999999999995E-8</v>
      </c>
      <c r="AW105" s="2">
        <f>IF(AA105,ROUND(AL105/AA105,3),-0.0000001)</f>
        <v>-9.9999999999999995E-8</v>
      </c>
      <c r="AX105" s="2">
        <f>IF(AB105,ROUND(AM105/AB105,3),-0.0000001)</f>
        <v>-9.9999999999999995E-8</v>
      </c>
      <c r="AY105" s="10">
        <f>IF(AC105,ROUND(AN105/AC105,3),-0.0000001)</f>
        <v>-9.9999999999999995E-8</v>
      </c>
      <c r="AZ105" s="2">
        <f>IF(AD105,ROUND(AO105/AD105,3),-0.0000001)</f>
        <v>-9.9999999999999995E-8</v>
      </c>
      <c r="BA105" s="2">
        <f>IF(AE105,ROUND(AP105/AE105,3),-0.0000001)</f>
        <v>-9.9999999999999995E-8</v>
      </c>
      <c r="BB105" s="2">
        <f>IF(AF105,ROUND(AQ105/AF105,3),-0.0000001)</f>
        <v>-9.9999999999999995E-8</v>
      </c>
      <c r="BC105" s="2">
        <f>IF(AG105,ROUND(AR105/AG105,3),-0.0000001)</f>
        <v>-9.9999999999999995E-8</v>
      </c>
      <c r="BD105" s="9">
        <f>IF(AH105,ROUND(AS105/AH105,3),-0.0000001)</f>
        <v>-9.9999999999999995E-8</v>
      </c>
      <c r="BE105" s="19"/>
      <c r="BF105" s="8">
        <f>ROUND(AVERAGE(AU105:BD105,AU105:BD105),3)</f>
        <v>0</v>
      </c>
      <c r="BG105" s="8">
        <f>ROUND(STDEV(AU105:BD105,AU105:BD105,3),4)</f>
        <v>0.65469999999999995</v>
      </c>
      <c r="BH105" s="7"/>
      <c r="BI105" s="7">
        <f>B105*AU105</f>
        <v>-9.9999999999999995E-8</v>
      </c>
      <c r="BJ105" s="7">
        <f>B105*AV105</f>
        <v>-9.9999999999999995E-8</v>
      </c>
      <c r="BK105" s="7">
        <f>B105*AW105</f>
        <v>-9.9999999999999995E-8</v>
      </c>
      <c r="BL105" s="7">
        <f>B105*AX105</f>
        <v>-9.9999999999999995E-8</v>
      </c>
      <c r="BM105" s="40">
        <f>B105*AY105</f>
        <v>-9.9999999999999995E-8</v>
      </c>
      <c r="BN105" s="7">
        <f>B105*AZ105</f>
        <v>-9.9999999999999995E-8</v>
      </c>
      <c r="BO105" s="7">
        <f>B105*BA105</f>
        <v>-9.9999999999999995E-8</v>
      </c>
      <c r="BP105" s="7">
        <f>B105*BB105</f>
        <v>-9.9999999999999995E-8</v>
      </c>
      <c r="BQ105" s="7">
        <f>B105*BC105</f>
        <v>-9.9999999999999995E-8</v>
      </c>
      <c r="BR105" s="41">
        <f>B105*BD105</f>
        <v>-9.9999999999999995E-8</v>
      </c>
      <c r="BS105" s="41">
        <f>ROUND(AVERAGE(BI105:BR105),4)</f>
        <v>0</v>
      </c>
      <c r="BT105" s="41">
        <f>ROUND(STDEV(BI105:BR105,3),4)</f>
        <v>0.90449999999999997</v>
      </c>
      <c r="BU105" s="7"/>
      <c r="BV105" s="7">
        <f>BS105-BT105</f>
        <v>-0.90449999999999997</v>
      </c>
      <c r="BW105" s="7">
        <f>BS105+BT105</f>
        <v>0.90449999999999997</v>
      </c>
      <c r="BX105" s="7"/>
      <c r="BY105" s="6">
        <f>AU105-AV105</f>
        <v>0</v>
      </c>
      <c r="BZ105" s="6">
        <f>AV105-AW105</f>
        <v>0</v>
      </c>
      <c r="CA105" s="6">
        <f>AW105-AX105</f>
        <v>0</v>
      </c>
      <c r="CB105" s="6">
        <f>AX105-AY105</f>
        <v>0</v>
      </c>
      <c r="CC105" s="6">
        <f>AY105-AZ105</f>
        <v>0</v>
      </c>
      <c r="CD105" s="6">
        <f>AZ105-BA105</f>
        <v>0</v>
      </c>
      <c r="CE105" s="6">
        <f>BA105-BB105</f>
        <v>0</v>
      </c>
      <c r="CF105" s="6">
        <f>BB105-BC105</f>
        <v>0</v>
      </c>
      <c r="CG105" s="6">
        <f>BC105-BD105</f>
        <v>0</v>
      </c>
      <c r="CH105" s="5">
        <f>ROUND(AVERAGE(BY105:CG105),4)</f>
        <v>0</v>
      </c>
      <c r="CI105" s="5">
        <f>ROUND(STDEV(BY105:CG105,3),4)</f>
        <v>0.94869999999999999</v>
      </c>
      <c r="CJ105" s="4"/>
      <c r="CK105" s="3">
        <f>AU105-AY105</f>
        <v>0</v>
      </c>
      <c r="CL105" s="2">
        <f>AY105-BD105</f>
        <v>0</v>
      </c>
      <c r="CM105" s="3">
        <f>AY105-BF105</f>
        <v>-9.9999999999999995E-8</v>
      </c>
      <c r="CN105" s="2">
        <f>BD105-BF105</f>
        <v>-9.9999999999999995E-8</v>
      </c>
      <c r="CO105" s="2">
        <f>CM105-CN105</f>
        <v>0</v>
      </c>
    </row>
    <row r="106" spans="1:115" x14ac:dyDescent="0.25">
      <c r="A106" s="18">
        <v>50</v>
      </c>
      <c r="B106" s="24">
        <v>1</v>
      </c>
      <c r="C106" s="24">
        <v>0</v>
      </c>
      <c r="D106" s="23">
        <v>0</v>
      </c>
      <c r="E106" s="22">
        <v>0</v>
      </c>
      <c r="F106" s="21">
        <v>0</v>
      </c>
      <c r="G106" s="22">
        <v>0</v>
      </c>
      <c r="H106" s="21">
        <v>0</v>
      </c>
      <c r="I106" s="22">
        <v>0</v>
      </c>
      <c r="J106" s="21">
        <v>0</v>
      </c>
      <c r="K106" s="22">
        <v>0</v>
      </c>
      <c r="L106" s="21">
        <v>0</v>
      </c>
      <c r="M106" s="22">
        <v>0</v>
      </c>
      <c r="N106" s="21">
        <v>0</v>
      </c>
      <c r="O106" s="22">
        <v>0</v>
      </c>
      <c r="P106" s="21">
        <v>0</v>
      </c>
      <c r="Q106" s="22">
        <v>0</v>
      </c>
      <c r="R106" s="21">
        <v>0</v>
      </c>
      <c r="S106" s="22">
        <v>0</v>
      </c>
      <c r="T106" s="21">
        <v>0</v>
      </c>
      <c r="U106" s="22">
        <v>0</v>
      </c>
      <c r="V106" s="21">
        <v>0</v>
      </c>
      <c r="W106" s="20">
        <v>0</v>
      </c>
      <c r="X106" s="1"/>
      <c r="Y106" s="1">
        <f>SUM(D106)</f>
        <v>0</v>
      </c>
      <c r="Z106" s="1">
        <f>SUM(D106,F106)</f>
        <v>0</v>
      </c>
      <c r="AA106" s="1">
        <f>SUM(D106,F106,H106)</f>
        <v>0</v>
      </c>
      <c r="AB106" s="1">
        <f>SUM(D106,F106,H106,J106)</f>
        <v>0</v>
      </c>
      <c r="AC106" s="12">
        <f>SUM(D106,F106,H106,J106,L106)</f>
        <v>0</v>
      </c>
      <c r="AD106" s="1">
        <f>SUM(D106,F106,H106,J106,L106,N106)</f>
        <v>0</v>
      </c>
      <c r="AE106" s="1">
        <f>SUM(D106,F106,H106,J106,L106,N106,P106)</f>
        <v>0</v>
      </c>
      <c r="AF106" s="1">
        <f>SUM(D106,F106,H106,J106,L106,N106,P106,R106)</f>
        <v>0</v>
      </c>
      <c r="AG106" s="1">
        <f>SUM(D106,F106,H106,J106,L106,N106,P106,R106,T106)</f>
        <v>0</v>
      </c>
      <c r="AH106" s="11">
        <f>SUM(D106,F106,H106,J106,L106,N106,P106,R106,T106,V106)</f>
        <v>0</v>
      </c>
      <c r="AI106" s="1"/>
      <c r="AJ106" s="1">
        <f>SUM(E106)</f>
        <v>0</v>
      </c>
      <c r="AK106" s="1">
        <f>SUM(E106,G106)</f>
        <v>0</v>
      </c>
      <c r="AL106" s="1">
        <f>SUM(E106,G106,I106)</f>
        <v>0</v>
      </c>
      <c r="AM106" s="1">
        <f>SUM(E106,G106,I106,K106)</f>
        <v>0</v>
      </c>
      <c r="AN106" s="12">
        <f>SUM(E106,G106,I106,K106,M106)</f>
        <v>0</v>
      </c>
      <c r="AO106" s="1">
        <f>SUM(E106,G106,I106,K106,M106,O106)</f>
        <v>0</v>
      </c>
      <c r="AP106" s="1">
        <f>SUM(E106,G106,I106,K106,M106,O106,Q106)</f>
        <v>0</v>
      </c>
      <c r="AQ106" s="1">
        <f>SUM(E106,G106,I106,K106,M106,O106,Q106,S106)</f>
        <v>0</v>
      </c>
      <c r="AR106" s="1">
        <f>SUM(E106,G106,I106,K106,M106,O106,Q106,S106,U106)</f>
        <v>0</v>
      </c>
      <c r="AS106" s="11">
        <f>SUM(E106,G106,I106,K106,M106,O106,Q106,S106,U106,W106)</f>
        <v>0</v>
      </c>
      <c r="AT106" s="1"/>
      <c r="AU106" s="2">
        <f>IF(Y106,ROUND(AJ106/Y106,3),-0.0000001)</f>
        <v>-9.9999999999999995E-8</v>
      </c>
      <c r="AV106" s="2">
        <f>IF(Z106,ROUND(AK106/Z106,3),-0.0000001)</f>
        <v>-9.9999999999999995E-8</v>
      </c>
      <c r="AW106" s="2">
        <f>IF(AA106,ROUND(AL106/AA106,3),-0.0000001)</f>
        <v>-9.9999999999999995E-8</v>
      </c>
      <c r="AX106" s="2">
        <f>IF(AB106,ROUND(AM106/AB106,3),-0.0000001)</f>
        <v>-9.9999999999999995E-8</v>
      </c>
      <c r="AY106" s="10">
        <f>IF(AC106,ROUND(AN106/AC106,3),-0.0000001)</f>
        <v>-9.9999999999999995E-8</v>
      </c>
      <c r="AZ106" s="2">
        <f>IF(AD106,ROUND(AO106/AD106,3),-0.0000001)</f>
        <v>-9.9999999999999995E-8</v>
      </c>
      <c r="BA106" s="2">
        <f>IF(AE106,ROUND(AP106/AE106,3),-0.0000001)</f>
        <v>-9.9999999999999995E-8</v>
      </c>
      <c r="BB106" s="2">
        <f>IF(AF106,ROUND(AQ106/AF106,3),-0.0000001)</f>
        <v>-9.9999999999999995E-8</v>
      </c>
      <c r="BC106" s="2">
        <f>IF(AG106,ROUND(AR106/AG106,3),-0.0000001)</f>
        <v>-9.9999999999999995E-8</v>
      </c>
      <c r="BD106" s="9">
        <f>IF(AH106,ROUND(AS106/AH106,3),-0.0000001)</f>
        <v>-9.9999999999999995E-8</v>
      </c>
      <c r="BE106" s="19"/>
      <c r="BF106" s="8">
        <f>ROUND(AVERAGE(AU106:BD106,AU106:BD106),3)</f>
        <v>0</v>
      </c>
      <c r="BG106" s="8">
        <f>ROUND(STDEV(AU106:BD106,AU106:BD106,3),4)</f>
        <v>0.65469999999999995</v>
      </c>
      <c r="BH106" s="7"/>
      <c r="BI106" s="7">
        <f>B106*AU106</f>
        <v>-9.9999999999999995E-8</v>
      </c>
      <c r="BJ106" s="7">
        <f>B106*AV106</f>
        <v>-9.9999999999999995E-8</v>
      </c>
      <c r="BK106" s="7">
        <f>B106*AW106</f>
        <v>-9.9999999999999995E-8</v>
      </c>
      <c r="BL106" s="7">
        <f>B106*AX106</f>
        <v>-9.9999999999999995E-8</v>
      </c>
      <c r="BM106" s="40">
        <f>B106*AY106</f>
        <v>-9.9999999999999995E-8</v>
      </c>
      <c r="BN106" s="7">
        <f>B106*AZ106</f>
        <v>-9.9999999999999995E-8</v>
      </c>
      <c r="BO106" s="7">
        <f>B106*BA106</f>
        <v>-9.9999999999999995E-8</v>
      </c>
      <c r="BP106" s="7">
        <f>B106*BB106</f>
        <v>-9.9999999999999995E-8</v>
      </c>
      <c r="BQ106" s="7">
        <f>B106*BC106</f>
        <v>-9.9999999999999995E-8</v>
      </c>
      <c r="BR106" s="41">
        <f>B106*BD106</f>
        <v>-9.9999999999999995E-8</v>
      </c>
      <c r="BS106" s="41">
        <f>ROUND(AVERAGE(BI106:BR106),4)</f>
        <v>0</v>
      </c>
      <c r="BT106" s="41">
        <f>ROUND(STDEV(BI106:BR106,3),4)</f>
        <v>0.90449999999999997</v>
      </c>
      <c r="BU106" s="7"/>
      <c r="BV106" s="7">
        <f>BS106-BT106</f>
        <v>-0.90449999999999997</v>
      </c>
      <c r="BW106" s="7">
        <f>BS106+BT106</f>
        <v>0.90449999999999997</v>
      </c>
      <c r="BX106" s="7"/>
      <c r="BY106" s="6">
        <f>AU106-AV106</f>
        <v>0</v>
      </c>
      <c r="BZ106" s="6">
        <f>AV106-AW106</f>
        <v>0</v>
      </c>
      <c r="CA106" s="6">
        <f>AW106-AX106</f>
        <v>0</v>
      </c>
      <c r="CB106" s="6">
        <f>AX106-AY106</f>
        <v>0</v>
      </c>
      <c r="CC106" s="6">
        <f>AY106-AZ106</f>
        <v>0</v>
      </c>
      <c r="CD106" s="6">
        <f>AZ106-BA106</f>
        <v>0</v>
      </c>
      <c r="CE106" s="6">
        <f>BA106-BB106</f>
        <v>0</v>
      </c>
      <c r="CF106" s="6">
        <f>BB106-BC106</f>
        <v>0</v>
      </c>
      <c r="CG106" s="6">
        <f>BC106-BD106</f>
        <v>0</v>
      </c>
      <c r="CH106" s="5">
        <f>ROUND(AVERAGE(BY106:CG106),4)</f>
        <v>0</v>
      </c>
      <c r="CI106" s="5">
        <f>ROUND(STDEV(BY106:CG106,3),4)</f>
        <v>0.94869999999999999</v>
      </c>
      <c r="CJ106" s="4"/>
      <c r="CK106" s="3">
        <f>AU106-AY106</f>
        <v>0</v>
      </c>
      <c r="CL106" s="2">
        <f>AY106-BD106</f>
        <v>0</v>
      </c>
      <c r="CM106" s="3">
        <f>AY106-BF106</f>
        <v>-9.9999999999999995E-8</v>
      </c>
      <c r="CN106" s="2">
        <f>BD106-BF106</f>
        <v>-9.9999999999999995E-8</v>
      </c>
      <c r="CO106" s="2">
        <f>CM106-CN106</f>
        <v>0</v>
      </c>
    </row>
    <row r="107" spans="1:115" x14ac:dyDescent="0.25">
      <c r="A107" s="18">
        <v>35</v>
      </c>
      <c r="B107" s="24">
        <v>1</v>
      </c>
      <c r="C107" s="24">
        <v>0</v>
      </c>
      <c r="D107" s="23">
        <v>1</v>
      </c>
      <c r="E107" s="22">
        <v>0</v>
      </c>
      <c r="F107" s="21">
        <v>0</v>
      </c>
      <c r="G107" s="22">
        <v>0</v>
      </c>
      <c r="H107" s="21">
        <v>1</v>
      </c>
      <c r="I107" s="22">
        <v>0</v>
      </c>
      <c r="J107" s="21">
        <v>0</v>
      </c>
      <c r="K107" s="22">
        <v>0</v>
      </c>
      <c r="L107" s="21">
        <v>0</v>
      </c>
      <c r="M107" s="22">
        <v>0</v>
      </c>
      <c r="N107" s="21">
        <v>1</v>
      </c>
      <c r="O107" s="22">
        <v>0</v>
      </c>
      <c r="P107" s="21">
        <v>0</v>
      </c>
      <c r="Q107" s="22">
        <v>0</v>
      </c>
      <c r="R107" s="21">
        <v>2</v>
      </c>
      <c r="S107" s="22">
        <v>0</v>
      </c>
      <c r="T107" s="21">
        <v>1</v>
      </c>
      <c r="U107" s="22">
        <v>0</v>
      </c>
      <c r="V107" s="21">
        <v>2</v>
      </c>
      <c r="W107" s="20">
        <v>0</v>
      </c>
      <c r="X107" s="1"/>
      <c r="Y107" s="1">
        <f>SUM(D107)</f>
        <v>1</v>
      </c>
      <c r="Z107" s="1">
        <f>SUM(D107,F107)</f>
        <v>1</v>
      </c>
      <c r="AA107" s="1">
        <f>SUM(D107,F107,H107)</f>
        <v>2</v>
      </c>
      <c r="AB107" s="1">
        <f>SUM(D107,F107,H107,J107)</f>
        <v>2</v>
      </c>
      <c r="AC107" s="12">
        <f>SUM(D107,F107,H107,J107,L107)</f>
        <v>2</v>
      </c>
      <c r="AD107" s="1">
        <f>SUM(D107,F107,H107,J107,L107,N107)</f>
        <v>3</v>
      </c>
      <c r="AE107" s="1">
        <f>SUM(D107,F107,H107,J107,L107,N107,P107)</f>
        <v>3</v>
      </c>
      <c r="AF107" s="1">
        <f>SUM(D107,F107,H107,J107,L107,N107,P107,R107)</f>
        <v>5</v>
      </c>
      <c r="AG107" s="1">
        <f>SUM(D107,F107,H107,J107,L107,N107,P107,R107,T107)</f>
        <v>6</v>
      </c>
      <c r="AH107" s="11">
        <f>SUM(D107,F107,H107,J107,L107,N107,P107,R107,T107,V107)</f>
        <v>8</v>
      </c>
      <c r="AI107" s="1"/>
      <c r="AJ107" s="1">
        <f>SUM(E107)</f>
        <v>0</v>
      </c>
      <c r="AK107" s="1">
        <f>SUM(E107,G107)</f>
        <v>0</v>
      </c>
      <c r="AL107" s="1">
        <f>SUM(E107,G107,I107)</f>
        <v>0</v>
      </c>
      <c r="AM107" s="1">
        <f>SUM(E107,G107,I107,K107)</f>
        <v>0</v>
      </c>
      <c r="AN107" s="12">
        <f>SUM(E107,G107,I107,K107,M107)</f>
        <v>0</v>
      </c>
      <c r="AO107" s="1">
        <f>SUM(E107,G107,I107,K107,M107,O107)</f>
        <v>0</v>
      </c>
      <c r="AP107" s="1">
        <f>SUM(E107,G107,I107,K107,M107,O107,Q107)</f>
        <v>0</v>
      </c>
      <c r="AQ107" s="1">
        <f>SUM(E107,G107,I107,K107,M107,O107,Q107,S107)</f>
        <v>0</v>
      </c>
      <c r="AR107" s="1">
        <f>SUM(E107,G107,I107,K107,M107,O107,Q107,S107,U107)</f>
        <v>0</v>
      </c>
      <c r="AS107" s="11">
        <f>SUM(E107,G107,I107,K107,M107,O107,Q107,S107,U107,W107)</f>
        <v>0</v>
      </c>
      <c r="AT107" s="1"/>
      <c r="AU107" s="2">
        <f>IF(Y107,ROUND(AJ107/Y107,3),-0.0000001)</f>
        <v>0</v>
      </c>
      <c r="AV107" s="2">
        <f>IF(Z107,ROUND(AK107/Z107,3),-0.0000001)</f>
        <v>0</v>
      </c>
      <c r="AW107" s="2">
        <f>IF(AA107,ROUND(AL107/AA107,3),-0.0000001)</f>
        <v>0</v>
      </c>
      <c r="AX107" s="2">
        <f>IF(AB107,ROUND(AM107/AB107,3),-0.0000001)</f>
        <v>0</v>
      </c>
      <c r="AY107" s="10">
        <f>IF(AC107,ROUND(AN107/AC107,3),-0.0000001)</f>
        <v>0</v>
      </c>
      <c r="AZ107" s="2">
        <f>IF(AD107,ROUND(AO107/AD107,3),-0.0000001)</f>
        <v>0</v>
      </c>
      <c r="BA107" s="2">
        <f>IF(AE107,ROUND(AP107/AE107,3),-0.0000001)</f>
        <v>0</v>
      </c>
      <c r="BB107" s="2">
        <f>IF(AF107,ROUND(AQ107/AF107,3),-0.0000001)</f>
        <v>0</v>
      </c>
      <c r="BC107" s="2">
        <f>IF(AG107,ROUND(AR107/AG107,3),-0.0000001)</f>
        <v>0</v>
      </c>
      <c r="BD107" s="9">
        <f>IF(AH107,ROUND(AS107/AH107,3),-0.0000001)</f>
        <v>0</v>
      </c>
      <c r="BE107" s="19"/>
      <c r="BF107" s="8">
        <f>ROUND(AVERAGE(AU107:BD107,AU107:BD107),3)</f>
        <v>0</v>
      </c>
      <c r="BG107" s="8">
        <f>ROUND(STDEV(AU107:BD107,AU107:BD107,3),4)</f>
        <v>0.65469999999999995</v>
      </c>
      <c r="BH107" s="7"/>
      <c r="BI107" s="7">
        <f>B107*AU107</f>
        <v>0</v>
      </c>
      <c r="BJ107" s="7">
        <f>B107*AV107</f>
        <v>0</v>
      </c>
      <c r="BK107" s="7">
        <f>B107*AW107</f>
        <v>0</v>
      </c>
      <c r="BL107" s="7">
        <f>B107*AX107</f>
        <v>0</v>
      </c>
      <c r="BM107" s="40">
        <f>B107*AY107</f>
        <v>0</v>
      </c>
      <c r="BN107" s="7">
        <f>B107*AZ107</f>
        <v>0</v>
      </c>
      <c r="BO107" s="7">
        <f>B107*BA107</f>
        <v>0</v>
      </c>
      <c r="BP107" s="7">
        <f>B107*BB107</f>
        <v>0</v>
      </c>
      <c r="BQ107" s="7">
        <f>B107*BC107</f>
        <v>0</v>
      </c>
      <c r="BR107" s="41">
        <f>B107*BD107</f>
        <v>0</v>
      </c>
      <c r="BS107" s="41">
        <f>ROUND(AVERAGE(BI107:BR107),4)</f>
        <v>0</v>
      </c>
      <c r="BT107" s="41">
        <f>ROUND(STDEV(BI107:BR107,3),4)</f>
        <v>0.90449999999999997</v>
      </c>
      <c r="BU107" s="7"/>
      <c r="BV107" s="7">
        <f>BS107-BT107</f>
        <v>-0.90449999999999997</v>
      </c>
      <c r="BW107" s="7">
        <f>BS107+BT107</f>
        <v>0.90449999999999997</v>
      </c>
      <c r="BX107" s="7"/>
      <c r="BY107" s="6">
        <f>AU107-AV107</f>
        <v>0</v>
      </c>
      <c r="BZ107" s="6">
        <f>AV107-AW107</f>
        <v>0</v>
      </c>
      <c r="CA107" s="6">
        <f>AW107-AX107</f>
        <v>0</v>
      </c>
      <c r="CB107" s="6">
        <f>AX107-AY107</f>
        <v>0</v>
      </c>
      <c r="CC107" s="6">
        <f>AY107-AZ107</f>
        <v>0</v>
      </c>
      <c r="CD107" s="6">
        <f>AZ107-BA107</f>
        <v>0</v>
      </c>
      <c r="CE107" s="6">
        <f>BA107-BB107</f>
        <v>0</v>
      </c>
      <c r="CF107" s="6">
        <f>BB107-BC107</f>
        <v>0</v>
      </c>
      <c r="CG107" s="6">
        <f>BC107-BD107</f>
        <v>0</v>
      </c>
      <c r="CH107" s="5">
        <f>ROUND(AVERAGE(BY107:CG107),4)</f>
        <v>0</v>
      </c>
      <c r="CI107" s="5">
        <f>ROUND(STDEV(BY107:CG107,3),4)</f>
        <v>0.94869999999999999</v>
      </c>
      <c r="CJ107" s="4"/>
      <c r="CK107" s="3">
        <f>AU107-AY107</f>
        <v>0</v>
      </c>
      <c r="CL107" s="2">
        <f>AY107-BD107</f>
        <v>0</v>
      </c>
      <c r="CM107" s="3">
        <f>AY107-BF107</f>
        <v>0</v>
      </c>
      <c r="CN107" s="2">
        <f>BD107-BF107</f>
        <v>0</v>
      </c>
      <c r="CO107" s="2">
        <f>CM107-CN107</f>
        <v>0</v>
      </c>
      <c r="CP107" s="2"/>
    </row>
  </sheetData>
  <sortState ref="A2:DK108">
    <sortCondition descending="1" ref="BS2:BS108"/>
    <sortCondition ref="BT2:BT108"/>
    <sortCondition descending="1" ref="A2:A108"/>
  </sortState>
  <phoneticPr fontId="2" type="noConversion"/>
  <conditionalFormatting sqref="C2:C102 C107">
    <cfRule type="cellIs" dxfId="14" priority="26" operator="equal">
      <formula>1</formula>
    </cfRule>
    <cfRule type="cellIs" dxfId="13" priority="27" operator="equal">
      <formula>2</formula>
    </cfRule>
    <cfRule type="cellIs" dxfId="12" priority="28" operator="equal">
      <formula>3</formula>
    </cfRule>
    <cfRule type="cellIs" dxfId="11" priority="29" operator="equal">
      <formula>4</formula>
    </cfRule>
    <cfRule type="cellIs" dxfId="10" priority="30" operator="greaterThanOrEqual">
      <formula>5</formula>
    </cfRule>
  </conditionalFormatting>
  <conditionalFormatting sqref="C103:C106">
    <cfRule type="cellIs" dxfId="9" priority="21" operator="equal">
      <formula>1</formula>
    </cfRule>
    <cfRule type="cellIs" dxfId="8" priority="22" operator="equal">
      <formula>2</formula>
    </cfRule>
    <cfRule type="cellIs" dxfId="7" priority="23" operator="equal">
      <formula>3</formula>
    </cfRule>
    <cfRule type="cellIs" dxfId="6" priority="24" operator="equal">
      <formula>4</formula>
    </cfRule>
    <cfRule type="cellIs" dxfId="5" priority="2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'C1225_50'!AU102:BD102</xm:f>
              <xm:sqref>BE102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'C1225_50'!AU101:BD101</xm:f>
              <xm:sqref>BE101</xm:sqref>
            </x14:sparkline>
            <x14:sparkline>
              <xm:f>'C1225_50'!AU100:BD100</xm:f>
              <xm:sqref>BE100</xm:sqref>
            </x14:sparkline>
            <x14:sparkline>
              <xm:f>'C1225_50'!AU99:BD99</xm:f>
              <xm:sqref>BE99</xm:sqref>
            </x14:sparkline>
            <x14:sparkline>
              <xm:f>'C1225_50'!AU98:BD98</xm:f>
              <xm:sqref>BE98</xm:sqref>
            </x14:sparkline>
            <x14:sparkline>
              <xm:f>'C1225_50'!AU97:BD97</xm:f>
              <xm:sqref>BE97</xm:sqref>
            </x14:sparkline>
            <x14:sparkline>
              <xm:f>'C1225_50'!AU96:BD96</xm:f>
              <xm:sqref>BE96</xm:sqref>
            </x14:sparkline>
            <x14:sparkline>
              <xm:f>'C1225_50'!AU95:BD95</xm:f>
              <xm:sqref>BE95</xm:sqref>
            </x14:sparkline>
            <x14:sparkline>
              <xm:f>'C1225_50'!AU94:BD94</xm:f>
              <xm:sqref>BE94</xm:sqref>
            </x14:sparkline>
            <x14:sparkline>
              <xm:f>'C1225_50'!AU93:BD93</xm:f>
              <xm:sqref>BE93</xm:sqref>
            </x14:sparkline>
            <x14:sparkline>
              <xm:f>'C1225_50'!AU92:BD92</xm:f>
              <xm:sqref>BE92</xm:sqref>
            </x14:sparkline>
            <x14:sparkline>
              <xm:f>'C1225_50'!AU91:BD91</xm:f>
              <xm:sqref>BE91</xm:sqref>
            </x14:sparkline>
            <x14:sparkline>
              <xm:f>'C1225_50'!AU90:BD90</xm:f>
              <xm:sqref>BE90</xm:sqref>
            </x14:sparkline>
            <x14:sparkline>
              <xm:f>'C1225_50'!AU89:BD89</xm:f>
              <xm:sqref>BE89</xm:sqref>
            </x14:sparkline>
            <x14:sparkline>
              <xm:f>'C1225_50'!AU88:BD88</xm:f>
              <xm:sqref>BE88</xm:sqref>
            </x14:sparkline>
            <x14:sparkline>
              <xm:f>'C1225_50'!AU87:BD87</xm:f>
              <xm:sqref>BE87</xm:sqref>
            </x14:sparkline>
            <x14:sparkline>
              <xm:f>'C1225_50'!AU86:BD86</xm:f>
              <xm:sqref>BE86</xm:sqref>
            </x14:sparkline>
            <x14:sparkline>
              <xm:f>'C1225_50'!AU85:BD85</xm:f>
              <xm:sqref>BE85</xm:sqref>
            </x14:sparkline>
            <x14:sparkline>
              <xm:f>'C1225_50'!AU84:BD84</xm:f>
              <xm:sqref>BE84</xm:sqref>
            </x14:sparkline>
            <x14:sparkline>
              <xm:f>'C1225_50'!AU83:BD83</xm:f>
              <xm:sqref>BE83</xm:sqref>
            </x14:sparkline>
            <x14:sparkline>
              <xm:f>'C1225_50'!AU82:BD82</xm:f>
              <xm:sqref>BE82</xm:sqref>
            </x14:sparkline>
            <x14:sparkline>
              <xm:f>'C1225_50'!AU81:BD81</xm:f>
              <xm:sqref>BE81</xm:sqref>
            </x14:sparkline>
            <x14:sparkline>
              <xm:f>'C1225_50'!AU80:BD80</xm:f>
              <xm:sqref>BE80</xm:sqref>
            </x14:sparkline>
            <x14:sparkline>
              <xm:f>'C1225_50'!AU79:BD79</xm:f>
              <xm:sqref>BE79</xm:sqref>
            </x14:sparkline>
            <x14:sparkline>
              <xm:f>'C1225_50'!AU78:BD78</xm:f>
              <xm:sqref>BE78</xm:sqref>
            </x14:sparkline>
            <x14:sparkline>
              <xm:f>'C1225_50'!AU77:BD77</xm:f>
              <xm:sqref>BE77</xm:sqref>
            </x14:sparkline>
            <x14:sparkline>
              <xm:f>'C1225_50'!AU76:BD76</xm:f>
              <xm:sqref>BE76</xm:sqref>
            </x14:sparkline>
            <x14:sparkline>
              <xm:f>'C1225_50'!AU75:BD75</xm:f>
              <xm:sqref>BE75</xm:sqref>
            </x14:sparkline>
            <x14:sparkline>
              <xm:f>'C1225_50'!AU74:BD74</xm:f>
              <xm:sqref>BE74</xm:sqref>
            </x14:sparkline>
            <x14:sparkline>
              <xm:f>'C1225_50'!AU73:BD73</xm:f>
              <xm:sqref>BE73</xm:sqref>
            </x14:sparkline>
            <x14:sparkline>
              <xm:f>'C1225_50'!AU72:BD72</xm:f>
              <xm:sqref>BE72</xm:sqref>
            </x14:sparkline>
            <x14:sparkline>
              <xm:f>'C1225_50'!AU71:BD71</xm:f>
              <xm:sqref>BE71</xm:sqref>
            </x14:sparkline>
            <x14:sparkline>
              <xm:f>'C1225_50'!AU70:BD70</xm:f>
              <xm:sqref>BE70</xm:sqref>
            </x14:sparkline>
            <x14:sparkline>
              <xm:f>'C1225_50'!AU69:BD69</xm:f>
              <xm:sqref>BE69</xm:sqref>
            </x14:sparkline>
            <x14:sparkline>
              <xm:f>'C1225_50'!AU68:BD68</xm:f>
              <xm:sqref>BE68</xm:sqref>
            </x14:sparkline>
            <x14:sparkline>
              <xm:f>'C1225_50'!AU67:BD67</xm:f>
              <xm:sqref>BE67</xm:sqref>
            </x14:sparkline>
            <x14:sparkline>
              <xm:f>'C1225_50'!AU66:BD66</xm:f>
              <xm:sqref>BE66</xm:sqref>
            </x14:sparkline>
            <x14:sparkline>
              <xm:f>'C1225_50'!AU65:BD65</xm:f>
              <xm:sqref>BE65</xm:sqref>
            </x14:sparkline>
            <x14:sparkline>
              <xm:f>'C1225_50'!AU64:BD64</xm:f>
              <xm:sqref>BE64</xm:sqref>
            </x14:sparkline>
            <x14:sparkline>
              <xm:f>'C1225_50'!AU63:BD63</xm:f>
              <xm:sqref>BE63</xm:sqref>
            </x14:sparkline>
            <x14:sparkline>
              <xm:f>'C1225_50'!AU62:BD62</xm:f>
              <xm:sqref>BE62</xm:sqref>
            </x14:sparkline>
            <x14:sparkline>
              <xm:f>'C1225_50'!AU61:BD61</xm:f>
              <xm:sqref>BE61</xm:sqref>
            </x14:sparkline>
            <x14:sparkline>
              <xm:f>'C1225_50'!AU60:BD60</xm:f>
              <xm:sqref>BE60</xm:sqref>
            </x14:sparkline>
            <x14:sparkline>
              <xm:f>'C1225_50'!AU59:BD59</xm:f>
              <xm:sqref>BE59</xm:sqref>
            </x14:sparkline>
            <x14:sparkline>
              <xm:f>'C1225_50'!AU58:BD58</xm:f>
              <xm:sqref>BE58</xm:sqref>
            </x14:sparkline>
            <x14:sparkline>
              <xm:f>'C1225_50'!AU57:BD57</xm:f>
              <xm:sqref>BE57</xm:sqref>
            </x14:sparkline>
            <x14:sparkline>
              <xm:f>'C1225_50'!AU56:BD56</xm:f>
              <xm:sqref>BE56</xm:sqref>
            </x14:sparkline>
            <x14:sparkline>
              <xm:f>'C1225_50'!AU55:BD55</xm:f>
              <xm:sqref>BE55</xm:sqref>
            </x14:sparkline>
            <x14:sparkline>
              <xm:f>'C1225_50'!AU54:BD54</xm:f>
              <xm:sqref>BE54</xm:sqref>
            </x14:sparkline>
            <x14:sparkline>
              <xm:f>'C1225_50'!AU53:BD53</xm:f>
              <xm:sqref>BE53</xm:sqref>
            </x14:sparkline>
            <x14:sparkline>
              <xm:f>'C1225_50'!AU52:BD52</xm:f>
              <xm:sqref>BE52</xm:sqref>
            </x14:sparkline>
            <x14:sparkline>
              <xm:f>'C1225_50'!AU51:BD51</xm:f>
              <xm:sqref>BE51</xm:sqref>
            </x14:sparkline>
            <x14:sparkline>
              <xm:f>'C1225_50'!AU50:BD50</xm:f>
              <xm:sqref>BE50</xm:sqref>
            </x14:sparkline>
            <x14:sparkline>
              <xm:f>'C1225_50'!AU49:BD49</xm:f>
              <xm:sqref>BE49</xm:sqref>
            </x14:sparkline>
            <x14:sparkline>
              <xm:f>'C1225_50'!AU48:BD48</xm:f>
              <xm:sqref>BE48</xm:sqref>
            </x14:sparkline>
            <x14:sparkline>
              <xm:f>'C1225_50'!AU47:BD47</xm:f>
              <xm:sqref>BE47</xm:sqref>
            </x14:sparkline>
            <x14:sparkline>
              <xm:f>'C1225_50'!AU46:BD46</xm:f>
              <xm:sqref>BE46</xm:sqref>
            </x14:sparkline>
            <x14:sparkline>
              <xm:f>'C1225_50'!AU45:BD45</xm:f>
              <xm:sqref>BE45</xm:sqref>
            </x14:sparkline>
            <x14:sparkline>
              <xm:f>'C1225_50'!AU44:BD44</xm:f>
              <xm:sqref>BE44</xm:sqref>
            </x14:sparkline>
            <x14:sparkline>
              <xm:f>'C1225_50'!AU43:BD43</xm:f>
              <xm:sqref>BE43</xm:sqref>
            </x14:sparkline>
            <x14:sparkline>
              <xm:f>'C1225_50'!AU42:BD42</xm:f>
              <xm:sqref>BE42</xm:sqref>
            </x14:sparkline>
            <x14:sparkline>
              <xm:f>'C1225_50'!AU41:BD41</xm:f>
              <xm:sqref>BE41</xm:sqref>
            </x14:sparkline>
            <x14:sparkline>
              <xm:f>'C1225_50'!AU40:BD40</xm:f>
              <xm:sqref>BE40</xm:sqref>
            </x14:sparkline>
            <x14:sparkline>
              <xm:f>'C1225_50'!AU39:BD39</xm:f>
              <xm:sqref>BE39</xm:sqref>
            </x14:sparkline>
            <x14:sparkline>
              <xm:f>'C1225_50'!AU38:BD38</xm:f>
              <xm:sqref>BE38</xm:sqref>
            </x14:sparkline>
            <x14:sparkline>
              <xm:f>'C1225_50'!AU37:BD37</xm:f>
              <xm:sqref>BE37</xm:sqref>
            </x14:sparkline>
            <x14:sparkline>
              <xm:f>'C1225_50'!AU36:BD36</xm:f>
              <xm:sqref>BE36</xm:sqref>
            </x14:sparkline>
            <x14:sparkline>
              <xm:f>'C1225_50'!AU35:BD35</xm:f>
              <xm:sqref>BE35</xm:sqref>
            </x14:sparkline>
            <x14:sparkline>
              <xm:f>'C1225_50'!AU34:BD34</xm:f>
              <xm:sqref>BE34</xm:sqref>
            </x14:sparkline>
            <x14:sparkline>
              <xm:f>'C1225_50'!AU33:BD33</xm:f>
              <xm:sqref>BE33</xm:sqref>
            </x14:sparkline>
            <x14:sparkline>
              <xm:f>'C1225_50'!AU32:BD32</xm:f>
              <xm:sqref>BE32</xm:sqref>
            </x14:sparkline>
            <x14:sparkline>
              <xm:f>'C1225_50'!AU31:BD31</xm:f>
              <xm:sqref>BE31</xm:sqref>
            </x14:sparkline>
            <x14:sparkline>
              <xm:f>'C1225_50'!AU30:BD30</xm:f>
              <xm:sqref>BE30</xm:sqref>
            </x14:sparkline>
            <x14:sparkline>
              <xm:f>'C1225_50'!AU29:BD29</xm:f>
              <xm:sqref>BE29</xm:sqref>
            </x14:sparkline>
            <x14:sparkline>
              <xm:f>'C1225_50'!AU28:BD28</xm:f>
              <xm:sqref>BE28</xm:sqref>
            </x14:sparkline>
            <x14:sparkline>
              <xm:f>'C1225_50'!AU27:BD27</xm:f>
              <xm:sqref>BE27</xm:sqref>
            </x14:sparkline>
            <x14:sparkline>
              <xm:f>'C1225_50'!AU26:BD26</xm:f>
              <xm:sqref>BE26</xm:sqref>
            </x14:sparkline>
            <x14:sparkline>
              <xm:f>'C1225_50'!AU25:BD25</xm:f>
              <xm:sqref>BE25</xm:sqref>
            </x14:sparkline>
            <x14:sparkline>
              <xm:f>'C1225_50'!AU24:BD24</xm:f>
              <xm:sqref>BE24</xm:sqref>
            </x14:sparkline>
            <x14:sparkline>
              <xm:f>'C1225_50'!AU23:BD23</xm:f>
              <xm:sqref>BE23</xm:sqref>
            </x14:sparkline>
            <x14:sparkline>
              <xm:f>'C1225_50'!AU22:BD22</xm:f>
              <xm:sqref>BE22</xm:sqref>
            </x14:sparkline>
            <x14:sparkline>
              <xm:f>'C1225_50'!AU21:BD21</xm:f>
              <xm:sqref>BE21</xm:sqref>
            </x14:sparkline>
            <x14:sparkline>
              <xm:f>'C1225_50'!AU20:BD20</xm:f>
              <xm:sqref>BE20</xm:sqref>
            </x14:sparkline>
            <x14:sparkline>
              <xm:f>'C1225_50'!AU19:BD19</xm:f>
              <xm:sqref>BE19</xm:sqref>
            </x14:sparkline>
            <x14:sparkline>
              <xm:f>'C1225_50'!AU18:BD18</xm:f>
              <xm:sqref>BE18</xm:sqref>
            </x14:sparkline>
            <x14:sparkline>
              <xm:f>'C1225_50'!AU17:BD17</xm:f>
              <xm:sqref>BE17</xm:sqref>
            </x14:sparkline>
            <x14:sparkline>
              <xm:f>'C1225_50'!AU16:BD16</xm:f>
              <xm:sqref>BE16</xm:sqref>
            </x14:sparkline>
            <x14:sparkline>
              <xm:f>'C1225_50'!AU15:BD15</xm:f>
              <xm:sqref>BE15</xm:sqref>
            </x14:sparkline>
            <x14:sparkline>
              <xm:f>'C1225_50'!AU14:BD14</xm:f>
              <xm:sqref>BE14</xm:sqref>
            </x14:sparkline>
            <x14:sparkline>
              <xm:f>'C1225_50'!AU13:BD13</xm:f>
              <xm:sqref>BE13</xm:sqref>
            </x14:sparkline>
            <x14:sparkline>
              <xm:f>'C1225_50'!AU12:BD12</xm:f>
              <xm:sqref>BE12</xm:sqref>
            </x14:sparkline>
            <x14:sparkline>
              <xm:f>'C1225_50'!AU11:BD11</xm:f>
              <xm:sqref>BE11</xm:sqref>
            </x14:sparkline>
            <x14:sparkline>
              <xm:f>'C1225_50'!AU10:BD10</xm:f>
              <xm:sqref>BE10</xm:sqref>
            </x14:sparkline>
            <x14:sparkline>
              <xm:f>'C1225_50'!AU9:BD9</xm:f>
              <xm:sqref>BE9</xm:sqref>
            </x14:sparkline>
            <x14:sparkline>
              <xm:f>'C1225_50'!AU8:BD8</xm:f>
              <xm:sqref>BE8</xm:sqref>
            </x14:sparkline>
            <x14:sparkline>
              <xm:f>'C1225_50'!AU7:BD7</xm:f>
              <xm:sqref>BE7</xm:sqref>
            </x14:sparkline>
            <x14:sparkline>
              <xm:f>'C1225_50'!AU6:BD6</xm:f>
              <xm:sqref>BE6</xm:sqref>
            </x14:sparkline>
            <x14:sparkline>
              <xm:f>'C1225_50'!AU5:BD5</xm:f>
              <xm:sqref>BE5</xm:sqref>
            </x14:sparkline>
            <x14:sparkline>
              <xm:f>'C1225_50'!AU4:BD4</xm:f>
              <xm:sqref>BE4</xm:sqref>
            </x14:sparkline>
            <x14:sparkline>
              <xm:f>'C1225_50'!AU3:BD3</xm:f>
              <xm:sqref>BE3</xm:sqref>
            </x14:sparkline>
            <x14:sparkline>
              <xm:f>'C1225_50'!AU2:BD2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'C1225_50'!AU103:BD103</xm:f>
              <xm:sqref>BE103</xm:sqref>
            </x14:sparkline>
            <x14:sparkline>
              <xm:f>'C1225_50'!AU104:BD104</xm:f>
              <xm:sqref>BE104</xm:sqref>
            </x14:sparkline>
            <x14:sparkline>
              <xm:f>'C1225_50'!AU105:BD105</xm:f>
              <xm:sqref>BE105</xm:sqref>
            </x14:sparkline>
            <x14:sparkline>
              <xm:f>'C1225_50'!AU106:BD106</xm:f>
              <xm:sqref>BE106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'C1225_50'!AU107:BD107</xm:f>
              <xm:sqref>BE107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89"/>
  <sheetViews>
    <sheetView tabSelected="1" workbookViewId="0">
      <pane xSplit="3" ySplit="1" topLeftCell="BS62" activePane="bottomRight" state="frozen"/>
      <selection pane="topRight" activeCell="D1" sqref="D1"/>
      <selection pane="bottomLeft" activeCell="A2" sqref="A2"/>
      <selection pane="bottomRight" activeCell="A89" sqref="A70:A89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84</v>
      </c>
      <c r="C1" s="45" t="s">
        <v>85</v>
      </c>
      <c r="D1" s="45" t="s">
        <v>78</v>
      </c>
      <c r="E1" s="45" t="s">
        <v>79</v>
      </c>
      <c r="F1" s="45" t="s">
        <v>60</v>
      </c>
      <c r="G1" s="45" t="s">
        <v>61</v>
      </c>
      <c r="H1" s="45" t="s">
        <v>62</v>
      </c>
      <c r="I1" s="45" t="s">
        <v>63</v>
      </c>
      <c r="J1" s="45" t="s">
        <v>64</v>
      </c>
      <c r="K1" s="45" t="s">
        <v>65</v>
      </c>
      <c r="L1" s="45" t="s">
        <v>66</v>
      </c>
      <c r="M1" s="45" t="s">
        <v>67</v>
      </c>
      <c r="N1" s="45" t="s">
        <v>68</v>
      </c>
      <c r="O1" s="45" t="s">
        <v>69</v>
      </c>
      <c r="P1" s="45" t="s">
        <v>70</v>
      </c>
      <c r="Q1" s="45" t="s">
        <v>71</v>
      </c>
      <c r="R1" s="45" t="s">
        <v>72</v>
      </c>
      <c r="S1" s="45" t="s">
        <v>73</v>
      </c>
      <c r="T1" s="45" t="s">
        <v>74</v>
      </c>
      <c r="U1" s="45" t="s">
        <v>75</v>
      </c>
      <c r="V1" s="45" t="s">
        <v>76</v>
      </c>
      <c r="W1" s="46" t="s">
        <v>77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80</v>
      </c>
      <c r="BG1" s="32" t="s">
        <v>81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83</v>
      </c>
      <c r="BW1" s="31" t="s">
        <v>82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2104</v>
      </c>
      <c r="B2" s="17">
        <v>18</v>
      </c>
      <c r="C2" s="17">
        <v>1</v>
      </c>
      <c r="D2" s="16">
        <v>11</v>
      </c>
      <c r="E2" s="15">
        <v>1</v>
      </c>
      <c r="F2" s="14">
        <v>15</v>
      </c>
      <c r="G2" s="15">
        <v>5</v>
      </c>
      <c r="H2" s="14">
        <v>10</v>
      </c>
      <c r="I2" s="15">
        <v>0</v>
      </c>
      <c r="J2" s="14">
        <v>13</v>
      </c>
      <c r="K2" s="15">
        <v>5</v>
      </c>
      <c r="L2" s="14">
        <v>19</v>
      </c>
      <c r="M2" s="15">
        <v>5</v>
      </c>
      <c r="N2" s="14">
        <v>12</v>
      </c>
      <c r="O2" s="15">
        <v>1</v>
      </c>
      <c r="P2" s="14">
        <v>9</v>
      </c>
      <c r="Q2" s="15">
        <v>0</v>
      </c>
      <c r="R2" s="14">
        <v>16</v>
      </c>
      <c r="S2" s="15">
        <v>0</v>
      </c>
      <c r="T2" s="14">
        <v>21</v>
      </c>
      <c r="U2" s="15">
        <v>2</v>
      </c>
      <c r="V2" s="14">
        <v>13</v>
      </c>
      <c r="W2" s="13">
        <v>0</v>
      </c>
      <c r="Y2" s="1">
        <f>SUM(D2)</f>
        <v>11</v>
      </c>
      <c r="Z2" s="1">
        <f>SUM(D2,F2)</f>
        <v>26</v>
      </c>
      <c r="AA2" s="1">
        <f>SUM(D2,F2,H2)</f>
        <v>36</v>
      </c>
      <c r="AB2" s="1">
        <f>SUM(D2,F2,H2,J2)</f>
        <v>49</v>
      </c>
      <c r="AC2" s="12">
        <f>SUM(D2,F2,H2,J2,L2)</f>
        <v>68</v>
      </c>
      <c r="AD2" s="1">
        <f>SUM(D2,F2,H2,J2,L2,N2)</f>
        <v>80</v>
      </c>
      <c r="AE2" s="1">
        <f>SUM(D2,F2,H2,J2,L2,N2,P2)</f>
        <v>89</v>
      </c>
      <c r="AF2" s="1">
        <f>SUM(D2,F2,H2,J2,L2,N2,P2,R2)</f>
        <v>105</v>
      </c>
      <c r="AG2" s="1">
        <f>SUM(D2,F2,H2,J2,L2,N2,P2,R2,T2)</f>
        <v>126</v>
      </c>
      <c r="AH2" s="11">
        <f>SUM(D2,F2,H2,J2,L2,N2,P2,R2,T2,V2)</f>
        <v>139</v>
      </c>
      <c r="AJ2" s="1">
        <f>SUM(E2)</f>
        <v>1</v>
      </c>
      <c r="AK2" s="1">
        <f>SUM(E2,G2)</f>
        <v>6</v>
      </c>
      <c r="AL2" s="1">
        <f>SUM(E2,G2,I2)</f>
        <v>6</v>
      </c>
      <c r="AM2" s="1">
        <f>SUM(E2,G2,I2,K2)</f>
        <v>11</v>
      </c>
      <c r="AN2" s="12">
        <f>SUM(E2,G2,I2,K2,M2)</f>
        <v>16</v>
      </c>
      <c r="AO2" s="1">
        <f>SUM(E2,G2,I2,K2,M2,O2)</f>
        <v>17</v>
      </c>
      <c r="AP2" s="1">
        <f>SUM(E2,G2,I2,K2,M2,O2,Q2)</f>
        <v>17</v>
      </c>
      <c r="AQ2" s="1">
        <f>SUM(E2,G2,I2,K2,M2,O2,Q2,S2)</f>
        <v>17</v>
      </c>
      <c r="AR2" s="1">
        <f>SUM(E2,G2,I2,K2,M2,O2,Q2,S2,U2)</f>
        <v>19</v>
      </c>
      <c r="AS2" s="11">
        <f>SUM(E2,G2,I2,K2,M2,O2,Q2,S2,U2,W2)</f>
        <v>19</v>
      </c>
      <c r="AU2" s="2">
        <f>IF(Y2,ROUND(AJ2/Y2,3),-0.0000001)</f>
        <v>9.0999999999999998E-2</v>
      </c>
      <c r="AV2" s="2">
        <f>IF(Z2,ROUND(AK2/Z2,3),-0.0000001)</f>
        <v>0.23100000000000001</v>
      </c>
      <c r="AW2" s="2">
        <f>IF(AA2,ROUND(AL2/AA2,3),-0.0000001)</f>
        <v>0.16700000000000001</v>
      </c>
      <c r="AX2" s="2">
        <f>IF(AB2,ROUND(AM2/AB2,3),-0.0000001)</f>
        <v>0.224</v>
      </c>
      <c r="AY2" s="10">
        <f>IF(AC2,ROUND(AN2/AC2,3),-0.0000001)</f>
        <v>0.23499999999999999</v>
      </c>
      <c r="AZ2" s="2">
        <f>IF(AD2,ROUND(AO2/AD2,3),-0.0000001)</f>
        <v>0.21299999999999999</v>
      </c>
      <c r="BA2" s="2">
        <f>IF(AE2,ROUND(AP2/AE2,3),-0.0000001)</f>
        <v>0.191</v>
      </c>
      <c r="BB2" s="2">
        <f>IF(AF2,ROUND(AQ2/AF2,3),-0.0000001)</f>
        <v>0.16200000000000001</v>
      </c>
      <c r="BC2" s="2">
        <f>IF(AG2,ROUND(AR2/AG2,3),-0.0000001)</f>
        <v>0.151</v>
      </c>
      <c r="BD2" s="9">
        <f>IF(AH2,ROUND(AS2/AH2,3),-0.0000001)</f>
        <v>0.13700000000000001</v>
      </c>
      <c r="BE2" s="19"/>
      <c r="BF2" s="8">
        <f>ROUND(AVERAGE(AU2:BD2,AU2:BD2),3)</f>
        <v>0.18</v>
      </c>
      <c r="BG2" s="8">
        <f>ROUND(STDEV(AU2:BD2,AU2:BD2,3),4)</f>
        <v>0.6169</v>
      </c>
      <c r="BH2" s="7"/>
      <c r="BI2" s="7">
        <f>B2*AU2</f>
        <v>1.6379999999999999</v>
      </c>
      <c r="BJ2" s="7">
        <f>B2*AV2</f>
        <v>4.1580000000000004</v>
      </c>
      <c r="BK2" s="7">
        <f>B2*AW2</f>
        <v>3.0060000000000002</v>
      </c>
      <c r="BL2" s="7">
        <f>B2*AX2</f>
        <v>4.032</v>
      </c>
      <c r="BM2" s="40">
        <f>B2*AY2</f>
        <v>4.2299999999999995</v>
      </c>
      <c r="BN2" s="7">
        <f>B2*AZ2</f>
        <v>3.8340000000000001</v>
      </c>
      <c r="BO2" s="7">
        <f>B2*BA2</f>
        <v>3.4380000000000002</v>
      </c>
      <c r="BP2" s="7">
        <f>B2*BB2</f>
        <v>2.9159999999999999</v>
      </c>
      <c r="BQ2" s="7">
        <f>B2*BC2</f>
        <v>2.718</v>
      </c>
      <c r="BR2" s="41">
        <f>B2*BD2</f>
        <v>2.4660000000000002</v>
      </c>
      <c r="BS2" s="41">
        <f>ROUND(AVERAGE(BI2:BR2),4)</f>
        <v>3.2435999999999998</v>
      </c>
      <c r="BT2" s="41">
        <f>ROUND(STDEV(BI2:BR2,3),4)</f>
        <v>0.80579999999999996</v>
      </c>
      <c r="BU2" s="7"/>
      <c r="BV2" s="7">
        <f>BS2-BT2</f>
        <v>2.4377999999999997</v>
      </c>
      <c r="BW2" s="7">
        <f>BS2+BT2</f>
        <v>4.0493999999999994</v>
      </c>
      <c r="BX2" s="7"/>
      <c r="BY2" s="6">
        <f>AU2-AV2</f>
        <v>-0.14000000000000001</v>
      </c>
      <c r="BZ2" s="6">
        <f>AV2-AW2</f>
        <v>6.4000000000000001E-2</v>
      </c>
      <c r="CA2" s="6">
        <f>AW2-AX2</f>
        <v>-5.6999999999999995E-2</v>
      </c>
      <c r="CB2" s="6">
        <f>AX2-AY2</f>
        <v>-1.0999999999999982E-2</v>
      </c>
      <c r="CC2" s="6">
        <f>AY2-AZ2</f>
        <v>2.1999999999999992E-2</v>
      </c>
      <c r="CD2" s="6">
        <f>AZ2-BA2</f>
        <v>2.1999999999999992E-2</v>
      </c>
      <c r="CE2" s="6">
        <f>BA2-BB2</f>
        <v>2.8999999999999998E-2</v>
      </c>
      <c r="CF2" s="6">
        <f>BB2-BC2</f>
        <v>1.100000000000001E-2</v>
      </c>
      <c r="CG2" s="6">
        <f>BC2-BD2</f>
        <v>1.3999999999999985E-2</v>
      </c>
      <c r="CH2" s="5">
        <f>ROUND(AVERAGE(BY2:CG2),4)</f>
        <v>-5.1000000000000004E-3</v>
      </c>
      <c r="CI2" s="5">
        <f>ROUND(STDEV(BY2:CG2,3),4)</f>
        <v>0.95199999999999996</v>
      </c>
      <c r="CJ2" s="4"/>
      <c r="CK2" s="3">
        <f>AU2-AY2</f>
        <v>-0.14399999999999999</v>
      </c>
      <c r="CL2" s="2">
        <f>AY2-BD2</f>
        <v>9.7999999999999976E-2</v>
      </c>
      <c r="CM2" s="3">
        <f>AY2-BF2</f>
        <v>5.4999999999999993E-2</v>
      </c>
      <c r="CN2" s="2">
        <f>BD2-BF2</f>
        <v>-4.2999999999999983E-2</v>
      </c>
      <c r="CO2" s="2">
        <f>CM2-CN2</f>
        <v>9.7999999999999976E-2</v>
      </c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2103</v>
      </c>
      <c r="B3" s="24">
        <v>16</v>
      </c>
      <c r="C3" s="24">
        <v>3</v>
      </c>
      <c r="D3" s="23">
        <v>16</v>
      </c>
      <c r="E3" s="22">
        <v>2</v>
      </c>
      <c r="F3" s="21">
        <v>11</v>
      </c>
      <c r="G3" s="22">
        <v>3</v>
      </c>
      <c r="H3" s="21">
        <v>17</v>
      </c>
      <c r="I3" s="22">
        <v>2</v>
      </c>
      <c r="J3" s="21">
        <v>7</v>
      </c>
      <c r="K3" s="22">
        <v>1</v>
      </c>
      <c r="L3" s="21">
        <v>23</v>
      </c>
      <c r="M3" s="22">
        <v>4</v>
      </c>
      <c r="N3" s="21">
        <v>12</v>
      </c>
      <c r="O3" s="22">
        <v>0</v>
      </c>
      <c r="P3" s="21">
        <v>17</v>
      </c>
      <c r="Q3" s="22">
        <v>4</v>
      </c>
      <c r="R3" s="21">
        <v>7</v>
      </c>
      <c r="S3" s="22">
        <v>1</v>
      </c>
      <c r="T3" s="21">
        <v>14</v>
      </c>
      <c r="U3" s="22">
        <v>2</v>
      </c>
      <c r="V3" s="21">
        <v>8</v>
      </c>
      <c r="W3" s="20">
        <v>1</v>
      </c>
      <c r="Y3" s="1">
        <f>SUM(D3)</f>
        <v>16</v>
      </c>
      <c r="Z3" s="1">
        <f>SUM(D3,F3)</f>
        <v>27</v>
      </c>
      <c r="AA3" s="1">
        <f>SUM(D3,F3,H3)</f>
        <v>44</v>
      </c>
      <c r="AB3" s="1">
        <f>SUM(D3,F3,H3,J3)</f>
        <v>51</v>
      </c>
      <c r="AC3" s="12">
        <f>SUM(D3,F3,H3,J3,L3)</f>
        <v>74</v>
      </c>
      <c r="AD3" s="1">
        <f>SUM(D3,F3,H3,J3,L3,N3)</f>
        <v>86</v>
      </c>
      <c r="AE3" s="1">
        <f>SUM(D3,F3,H3,J3,L3,N3,P3)</f>
        <v>103</v>
      </c>
      <c r="AF3" s="1">
        <f>SUM(D3,F3,H3,J3,L3,N3,P3,R3)</f>
        <v>110</v>
      </c>
      <c r="AG3" s="1">
        <f>SUM(D3,F3,H3,J3,L3,N3,P3,R3,T3)</f>
        <v>124</v>
      </c>
      <c r="AH3" s="11">
        <f>SUM(D3,F3,H3,J3,L3,N3,P3,R3,T3,V3)</f>
        <v>132</v>
      </c>
      <c r="AJ3" s="1">
        <f>SUM(E3)</f>
        <v>2</v>
      </c>
      <c r="AK3" s="1">
        <f>SUM(E3,G3)</f>
        <v>5</v>
      </c>
      <c r="AL3" s="1">
        <f>SUM(E3,G3,I3)</f>
        <v>7</v>
      </c>
      <c r="AM3" s="1">
        <f>SUM(E3,G3,I3,K3)</f>
        <v>8</v>
      </c>
      <c r="AN3" s="12">
        <f>SUM(E3,G3,I3,K3,M3)</f>
        <v>12</v>
      </c>
      <c r="AO3" s="1">
        <f>SUM(E3,G3,I3,K3,M3,O3)</f>
        <v>12</v>
      </c>
      <c r="AP3" s="1">
        <f>SUM(E3,G3,I3,K3,M3,O3,Q3)</f>
        <v>16</v>
      </c>
      <c r="AQ3" s="1">
        <f>SUM(E3,G3,I3,K3,M3,O3,Q3,S3)</f>
        <v>17</v>
      </c>
      <c r="AR3" s="1">
        <f>SUM(E3,G3,I3,K3,M3,O3,Q3,S3,U3)</f>
        <v>19</v>
      </c>
      <c r="AS3" s="11">
        <f>SUM(E3,G3,I3,K3,M3,O3,Q3,S3,U3,W3)</f>
        <v>20</v>
      </c>
      <c r="AU3" s="2">
        <f>IF(Y3,ROUND(AJ3/Y3,3),-0.0000001)</f>
        <v>0.125</v>
      </c>
      <c r="AV3" s="2">
        <f>IF(Z3,ROUND(AK3/Z3,3),-0.0000001)</f>
        <v>0.185</v>
      </c>
      <c r="AW3" s="2">
        <f>IF(AA3,ROUND(AL3/AA3,3),-0.0000001)</f>
        <v>0.159</v>
      </c>
      <c r="AX3" s="2">
        <f>IF(AB3,ROUND(AM3/AB3,3),-0.0000001)</f>
        <v>0.157</v>
      </c>
      <c r="AY3" s="10">
        <f>IF(AC3,ROUND(AN3/AC3,3),-0.0000001)</f>
        <v>0.16200000000000001</v>
      </c>
      <c r="AZ3" s="2">
        <f>IF(AD3,ROUND(AO3/AD3,3),-0.0000001)</f>
        <v>0.14000000000000001</v>
      </c>
      <c r="BA3" s="2">
        <f>IF(AE3,ROUND(AP3/AE3,3),-0.0000001)</f>
        <v>0.155</v>
      </c>
      <c r="BB3" s="2">
        <f>IF(AF3,ROUND(AQ3/AF3,3),-0.0000001)</f>
        <v>0.155</v>
      </c>
      <c r="BC3" s="2">
        <f>IF(AG3,ROUND(AR3/AG3,3),-0.0000001)</f>
        <v>0.153</v>
      </c>
      <c r="BD3" s="9">
        <f>IF(AH3,ROUND(AS3/AH3,3),-0.0000001)</f>
        <v>0.152</v>
      </c>
      <c r="BE3" s="19"/>
      <c r="BF3" s="8">
        <f>ROUND(AVERAGE(AU3:BD3,AU3:BD3),3)</f>
        <v>0.154</v>
      </c>
      <c r="BG3" s="8">
        <f>ROUND(STDEV(AU3:BD3,AU3:BD3,3),4)</f>
        <v>0.62119999999999997</v>
      </c>
      <c r="BH3" s="7"/>
      <c r="BI3" s="7">
        <f>B3*AU3</f>
        <v>2</v>
      </c>
      <c r="BJ3" s="7">
        <f>B3*AV3</f>
        <v>2.96</v>
      </c>
      <c r="BK3" s="7">
        <f>B3*AW3</f>
        <v>2.544</v>
      </c>
      <c r="BL3" s="7">
        <f>B3*AX3</f>
        <v>2.512</v>
      </c>
      <c r="BM3" s="40">
        <f>B3*AY3</f>
        <v>2.5920000000000001</v>
      </c>
      <c r="BN3" s="7">
        <f>B3*AZ3</f>
        <v>2.2400000000000002</v>
      </c>
      <c r="BO3" s="7">
        <f>B3*BA3</f>
        <v>2.48</v>
      </c>
      <c r="BP3" s="7">
        <f>B3*BB3</f>
        <v>2.48</v>
      </c>
      <c r="BQ3" s="7">
        <f>B3*BC3</f>
        <v>2.448</v>
      </c>
      <c r="BR3" s="41">
        <f>B3*BD3</f>
        <v>2.4319999999999999</v>
      </c>
      <c r="BS3" s="41">
        <f>ROUND(AVERAGE(BI3:BR3),4)</f>
        <v>2.4687999999999999</v>
      </c>
      <c r="BT3" s="41">
        <f>ROUND(STDEV(BI3:BR3,3),4)</f>
        <v>0.28189999999999998</v>
      </c>
      <c r="BU3" s="7"/>
      <c r="BV3" s="7">
        <f>BS3-BT3</f>
        <v>2.1869000000000001</v>
      </c>
      <c r="BW3" s="7">
        <f>BS3+BT3</f>
        <v>2.7506999999999997</v>
      </c>
      <c r="BX3" s="7"/>
      <c r="BY3" s="6">
        <f>AU3-AV3</f>
        <v>-0.06</v>
      </c>
      <c r="BZ3" s="6">
        <f>AV3-AW3</f>
        <v>2.5999999999999995E-2</v>
      </c>
      <c r="CA3" s="6">
        <f>AW3-AX3</f>
        <v>2.0000000000000018E-3</v>
      </c>
      <c r="CB3" s="6">
        <f>AX3-AY3</f>
        <v>-5.0000000000000044E-3</v>
      </c>
      <c r="CC3" s="6">
        <f>AY3-AZ3</f>
        <v>2.1999999999999992E-2</v>
      </c>
      <c r="CD3" s="6">
        <f>AZ3-BA3</f>
        <v>-1.4999999999999986E-2</v>
      </c>
      <c r="CE3" s="6">
        <f>BA3-BB3</f>
        <v>0</v>
      </c>
      <c r="CF3" s="6">
        <f>BB3-BC3</f>
        <v>2.0000000000000018E-3</v>
      </c>
      <c r="CG3" s="6">
        <f>BC3-BD3</f>
        <v>1.0000000000000009E-3</v>
      </c>
      <c r="CH3" s="5">
        <f>ROUND(AVERAGE(BY3:CG3),4)</f>
        <v>-3.0000000000000001E-3</v>
      </c>
      <c r="CI3" s="5">
        <f>ROUND(STDEV(BY3:CG3,3),4)</f>
        <v>0.94989999999999997</v>
      </c>
      <c r="CJ3" s="4"/>
      <c r="CK3" s="3">
        <f>AU3-AY3</f>
        <v>-3.7000000000000005E-2</v>
      </c>
      <c r="CL3" s="2">
        <f>AY3-BD3</f>
        <v>1.0000000000000009E-2</v>
      </c>
      <c r="CM3" s="3">
        <f>AY3-BF3</f>
        <v>8.0000000000000071E-3</v>
      </c>
      <c r="CN3" s="2">
        <f>BD3-BF3</f>
        <v>-2.0000000000000018E-3</v>
      </c>
      <c r="CO3" s="2">
        <f>CM3-CN3</f>
        <v>1.0000000000000009E-2</v>
      </c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1007</v>
      </c>
      <c r="B4" s="24">
        <v>12</v>
      </c>
      <c r="C4" s="24">
        <v>2</v>
      </c>
      <c r="D4" s="23">
        <v>6</v>
      </c>
      <c r="E4" s="22">
        <v>1</v>
      </c>
      <c r="F4" s="21">
        <v>9</v>
      </c>
      <c r="G4" s="22">
        <v>4</v>
      </c>
      <c r="H4" s="21">
        <v>6</v>
      </c>
      <c r="I4" s="22">
        <v>1</v>
      </c>
      <c r="J4" s="21">
        <v>10</v>
      </c>
      <c r="K4" s="22">
        <v>0</v>
      </c>
      <c r="L4" s="21">
        <v>12</v>
      </c>
      <c r="M4" s="22">
        <v>2</v>
      </c>
      <c r="N4" s="21">
        <v>15</v>
      </c>
      <c r="O4" s="22">
        <v>1</v>
      </c>
      <c r="P4" s="21">
        <v>5</v>
      </c>
      <c r="Q4" s="22">
        <v>1</v>
      </c>
      <c r="R4" s="21">
        <v>8</v>
      </c>
      <c r="S4" s="22">
        <v>2</v>
      </c>
      <c r="T4" s="21">
        <v>9</v>
      </c>
      <c r="U4" s="22">
        <v>0</v>
      </c>
      <c r="V4" s="21">
        <v>8</v>
      </c>
      <c r="W4" s="20">
        <v>0</v>
      </c>
      <c r="Y4" s="1">
        <f>SUM(D4)</f>
        <v>6</v>
      </c>
      <c r="Z4" s="1">
        <f>SUM(D4,F4)</f>
        <v>15</v>
      </c>
      <c r="AA4" s="1">
        <f>SUM(D4,F4,H4)</f>
        <v>21</v>
      </c>
      <c r="AB4" s="1">
        <f>SUM(D4,F4,H4,J4)</f>
        <v>31</v>
      </c>
      <c r="AC4" s="12">
        <f>SUM(D4,F4,H4,J4,L4)</f>
        <v>43</v>
      </c>
      <c r="AD4" s="1">
        <f>SUM(D4,F4,H4,J4,L4,N4)</f>
        <v>58</v>
      </c>
      <c r="AE4" s="1">
        <f>SUM(D4,F4,H4,J4,L4,N4,P4)</f>
        <v>63</v>
      </c>
      <c r="AF4" s="1">
        <f>SUM(D4,F4,H4,J4,L4,N4,P4,R4)</f>
        <v>71</v>
      </c>
      <c r="AG4" s="1">
        <f>SUM(D4,F4,H4,J4,L4,N4,P4,R4,T4)</f>
        <v>80</v>
      </c>
      <c r="AH4" s="11">
        <f>SUM(D4,F4,H4,J4,L4,N4,P4,R4,T4,V4)</f>
        <v>88</v>
      </c>
      <c r="AJ4" s="1">
        <f>SUM(E4)</f>
        <v>1</v>
      </c>
      <c r="AK4" s="1">
        <f>SUM(E4,G4)</f>
        <v>5</v>
      </c>
      <c r="AL4" s="1">
        <f>SUM(E4,G4,I4)</f>
        <v>6</v>
      </c>
      <c r="AM4" s="1">
        <f>SUM(E4,G4,I4,K4)</f>
        <v>6</v>
      </c>
      <c r="AN4" s="12">
        <f>SUM(E4,G4,I4,K4,M4)</f>
        <v>8</v>
      </c>
      <c r="AO4" s="1">
        <f>SUM(E4,G4,I4,K4,M4,O4)</f>
        <v>9</v>
      </c>
      <c r="AP4" s="1">
        <f>SUM(E4,G4,I4,K4,M4,O4,Q4)</f>
        <v>10</v>
      </c>
      <c r="AQ4" s="1">
        <f>SUM(E4,G4,I4,K4,M4,O4,Q4,S4)</f>
        <v>12</v>
      </c>
      <c r="AR4" s="1">
        <f>SUM(E4,G4,I4,K4,M4,O4,Q4,S4,U4)</f>
        <v>12</v>
      </c>
      <c r="AS4" s="11">
        <f>SUM(E4,G4,I4,K4,M4,O4,Q4,S4,U4,W4)</f>
        <v>12</v>
      </c>
      <c r="AU4" s="2">
        <f>IF(Y4,ROUND(AJ4/Y4,3),-0.0000001)</f>
        <v>0.16700000000000001</v>
      </c>
      <c r="AV4" s="2">
        <f>IF(Z4,ROUND(AK4/Z4,3),-0.0000001)</f>
        <v>0.33300000000000002</v>
      </c>
      <c r="AW4" s="2">
        <f>IF(AA4,ROUND(AL4/AA4,3),-0.0000001)</f>
        <v>0.28599999999999998</v>
      </c>
      <c r="AX4" s="2">
        <f>IF(AB4,ROUND(AM4/AB4,3),-0.0000001)</f>
        <v>0.19400000000000001</v>
      </c>
      <c r="AY4" s="10">
        <f>IF(AC4,ROUND(AN4/AC4,3),-0.0000001)</f>
        <v>0.186</v>
      </c>
      <c r="AZ4" s="2">
        <f>IF(AD4,ROUND(AO4/AD4,3),-0.0000001)</f>
        <v>0.155</v>
      </c>
      <c r="BA4" s="2">
        <f>IF(AE4,ROUND(AP4/AE4,3),-0.0000001)</f>
        <v>0.159</v>
      </c>
      <c r="BB4" s="2">
        <f>IF(AF4,ROUND(AQ4/AF4,3),-0.0000001)</f>
        <v>0.16900000000000001</v>
      </c>
      <c r="BC4" s="2">
        <f>IF(AG4,ROUND(AR4/AG4,3),-0.0000001)</f>
        <v>0.15</v>
      </c>
      <c r="BD4" s="9">
        <f>IF(AH4,ROUND(AS4/AH4,3),-0.0000001)</f>
        <v>0.13600000000000001</v>
      </c>
      <c r="BE4" s="19"/>
      <c r="BF4" s="8">
        <f>ROUND(AVERAGE(AU4:BD4,AU4:BD4),3)</f>
        <v>0.19400000000000001</v>
      </c>
      <c r="BG4" s="8">
        <f>ROUND(STDEV(AU4:BD4,AU4:BD4,3),4)</f>
        <v>0.61550000000000005</v>
      </c>
      <c r="BH4" s="7"/>
      <c r="BI4" s="7">
        <f>B4*AU4</f>
        <v>2.004</v>
      </c>
      <c r="BJ4" s="7">
        <f>B4*AV4</f>
        <v>3.9960000000000004</v>
      </c>
      <c r="BK4" s="7">
        <f>B4*AW4</f>
        <v>3.4319999999999995</v>
      </c>
      <c r="BL4" s="7">
        <f>B4*AX4</f>
        <v>2.3280000000000003</v>
      </c>
      <c r="BM4" s="40">
        <f>B4*AY4</f>
        <v>2.2320000000000002</v>
      </c>
      <c r="BN4" s="7">
        <f>B4*AZ4</f>
        <v>1.8599999999999999</v>
      </c>
      <c r="BO4" s="7">
        <f>B4*BA4</f>
        <v>1.9079999999999999</v>
      </c>
      <c r="BP4" s="7">
        <f>B4*BB4</f>
        <v>2.028</v>
      </c>
      <c r="BQ4" s="7">
        <f>B4*BC4</f>
        <v>1.7999999999999998</v>
      </c>
      <c r="BR4" s="41">
        <f>B4*BD4</f>
        <v>1.6320000000000001</v>
      </c>
      <c r="BS4" s="41">
        <f>ROUND(AVERAGE(BI4:BR4),4)</f>
        <v>2.3220000000000001</v>
      </c>
      <c r="BT4" s="41">
        <f>ROUND(STDEV(BI4:BR4,3),4)</f>
        <v>0.76039999999999996</v>
      </c>
      <c r="BU4" s="7"/>
      <c r="BV4" s="7">
        <f>BS4-BT4</f>
        <v>1.5616000000000001</v>
      </c>
      <c r="BW4" s="7">
        <f>BS4+BT4</f>
        <v>3.0823999999999998</v>
      </c>
      <c r="BX4" s="7"/>
      <c r="BY4" s="6">
        <f>AU4-AV4</f>
        <v>-0.16600000000000001</v>
      </c>
      <c r="BZ4" s="6">
        <f>AV4-AW4</f>
        <v>4.7000000000000042E-2</v>
      </c>
      <c r="CA4" s="6">
        <f>AW4-AX4</f>
        <v>9.1999999999999971E-2</v>
      </c>
      <c r="CB4" s="6">
        <f>AX4-AY4</f>
        <v>8.0000000000000071E-3</v>
      </c>
      <c r="CC4" s="6">
        <f>AY4-AZ4</f>
        <v>3.1E-2</v>
      </c>
      <c r="CD4" s="6">
        <f>AZ4-BA4</f>
        <v>-4.0000000000000036E-3</v>
      </c>
      <c r="CE4" s="6">
        <f>BA4-BB4</f>
        <v>-1.0000000000000009E-2</v>
      </c>
      <c r="CF4" s="6">
        <f>BB4-BC4</f>
        <v>1.9000000000000017E-2</v>
      </c>
      <c r="CG4" s="6">
        <f>BC4-BD4</f>
        <v>1.3999999999999985E-2</v>
      </c>
      <c r="CH4" s="5">
        <f>ROUND(AVERAGE(BY4:CG4),4)</f>
        <v>3.3999999999999998E-3</v>
      </c>
      <c r="CI4" s="5">
        <f>ROUND(STDEV(BY4:CG4,3),4)</f>
        <v>0.94989999999999997</v>
      </c>
      <c r="CJ4" s="4"/>
      <c r="CK4" s="3">
        <f>AU4-AY4</f>
        <v>-1.8999999999999989E-2</v>
      </c>
      <c r="CL4" s="2">
        <f>AY4-BD4</f>
        <v>4.9999999999999989E-2</v>
      </c>
      <c r="CM4" s="3">
        <f>AY4-BF4</f>
        <v>-8.0000000000000071E-3</v>
      </c>
      <c r="CN4" s="2">
        <f>BD4-BF4</f>
        <v>-5.7999999999999996E-2</v>
      </c>
      <c r="CO4" s="2">
        <f>CM4-CN4</f>
        <v>4.9999999999999989E-2</v>
      </c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2006</v>
      </c>
      <c r="B5" s="24">
        <v>15</v>
      </c>
      <c r="C5" s="24">
        <v>4</v>
      </c>
      <c r="D5" s="23">
        <v>7</v>
      </c>
      <c r="E5" s="22">
        <v>2</v>
      </c>
      <c r="F5" s="21">
        <v>12</v>
      </c>
      <c r="G5" s="22">
        <v>0</v>
      </c>
      <c r="H5" s="21">
        <v>9</v>
      </c>
      <c r="I5" s="22">
        <v>2</v>
      </c>
      <c r="J5" s="21">
        <v>9</v>
      </c>
      <c r="K5" s="22">
        <v>2</v>
      </c>
      <c r="L5" s="21">
        <v>13</v>
      </c>
      <c r="M5" s="22">
        <v>1</v>
      </c>
      <c r="N5" s="21">
        <v>10</v>
      </c>
      <c r="O5" s="22">
        <v>1</v>
      </c>
      <c r="P5" s="21">
        <v>13</v>
      </c>
      <c r="Q5" s="22">
        <v>1</v>
      </c>
      <c r="R5" s="21">
        <v>11</v>
      </c>
      <c r="S5" s="22">
        <v>1</v>
      </c>
      <c r="T5" s="21">
        <v>11</v>
      </c>
      <c r="U5" s="22">
        <v>1</v>
      </c>
      <c r="V5" s="21">
        <v>13</v>
      </c>
      <c r="W5" s="20">
        <v>1</v>
      </c>
      <c r="Y5" s="1">
        <f>SUM(D5)</f>
        <v>7</v>
      </c>
      <c r="Z5" s="1">
        <f>SUM(D5,F5)</f>
        <v>19</v>
      </c>
      <c r="AA5" s="1">
        <f>SUM(D5,F5,H5)</f>
        <v>28</v>
      </c>
      <c r="AB5" s="1">
        <f>SUM(D5,F5,H5,J5)</f>
        <v>37</v>
      </c>
      <c r="AC5" s="12">
        <f>SUM(D5,F5,H5,J5,L5)</f>
        <v>50</v>
      </c>
      <c r="AD5" s="1">
        <f>SUM(D5,F5,H5,J5,L5,N5)</f>
        <v>60</v>
      </c>
      <c r="AE5" s="1">
        <f>SUM(D5,F5,H5,J5,L5,N5,P5)</f>
        <v>73</v>
      </c>
      <c r="AF5" s="1">
        <f>SUM(D5,F5,H5,J5,L5,N5,P5,R5)</f>
        <v>84</v>
      </c>
      <c r="AG5" s="1">
        <f>SUM(D5,F5,H5,J5,L5,N5,P5,R5,T5)</f>
        <v>95</v>
      </c>
      <c r="AH5" s="11">
        <f>SUM(D5,F5,H5,J5,L5,N5,P5,R5,T5,V5)</f>
        <v>108</v>
      </c>
      <c r="AJ5" s="1">
        <f>SUM(E5)</f>
        <v>2</v>
      </c>
      <c r="AK5" s="1">
        <f>SUM(E5,G5)</f>
        <v>2</v>
      </c>
      <c r="AL5" s="1">
        <f>SUM(E5,G5,I5)</f>
        <v>4</v>
      </c>
      <c r="AM5" s="1">
        <f>SUM(E5,G5,I5,K5)</f>
        <v>6</v>
      </c>
      <c r="AN5" s="12">
        <f>SUM(E5,G5,I5,K5,M5)</f>
        <v>7</v>
      </c>
      <c r="AO5" s="1">
        <f>SUM(E5,G5,I5,K5,M5,O5)</f>
        <v>8</v>
      </c>
      <c r="AP5" s="1">
        <f>SUM(E5,G5,I5,K5,M5,O5,Q5)</f>
        <v>9</v>
      </c>
      <c r="AQ5" s="1">
        <f>SUM(E5,G5,I5,K5,M5,O5,Q5,S5)</f>
        <v>10</v>
      </c>
      <c r="AR5" s="1">
        <f>SUM(E5,G5,I5,K5,M5,O5,Q5,S5,U5)</f>
        <v>11</v>
      </c>
      <c r="AS5" s="11">
        <f>SUM(E5,G5,I5,K5,M5,O5,Q5,S5,U5,W5)</f>
        <v>12</v>
      </c>
      <c r="AU5" s="2">
        <f>IF(Y5,ROUND(AJ5/Y5,3),-0.0000001)</f>
        <v>0.28599999999999998</v>
      </c>
      <c r="AV5" s="2">
        <f>IF(Z5,ROUND(AK5/Z5,3),-0.0000001)</f>
        <v>0.105</v>
      </c>
      <c r="AW5" s="2">
        <f>IF(AA5,ROUND(AL5/AA5,3),-0.0000001)</f>
        <v>0.14299999999999999</v>
      </c>
      <c r="AX5" s="2">
        <f>IF(AB5,ROUND(AM5/AB5,3),-0.0000001)</f>
        <v>0.16200000000000001</v>
      </c>
      <c r="AY5" s="10">
        <f>IF(AC5,ROUND(AN5/AC5,3),-0.0000001)</f>
        <v>0.14000000000000001</v>
      </c>
      <c r="AZ5" s="2">
        <f>IF(AD5,ROUND(AO5/AD5,3),-0.0000001)</f>
        <v>0.13300000000000001</v>
      </c>
      <c r="BA5" s="2">
        <f>IF(AE5,ROUND(AP5/AE5,3),-0.0000001)</f>
        <v>0.123</v>
      </c>
      <c r="BB5" s="2">
        <f>IF(AF5,ROUND(AQ5/AF5,3),-0.0000001)</f>
        <v>0.11899999999999999</v>
      </c>
      <c r="BC5" s="2">
        <f>IF(AG5,ROUND(AR5/AG5,3),-0.0000001)</f>
        <v>0.11600000000000001</v>
      </c>
      <c r="BD5" s="9">
        <f>IF(AH5,ROUND(AS5/AH5,3),-0.0000001)</f>
        <v>0.111</v>
      </c>
      <c r="BE5" s="19"/>
      <c r="BF5" s="8">
        <f>ROUND(AVERAGE(AU5:BD5,AU5:BD5),3)</f>
        <v>0.14399999999999999</v>
      </c>
      <c r="BG5" s="8">
        <f>ROUND(STDEV(AU5:BD5,AU5:BD5,3),4)</f>
        <v>0.62529999999999997</v>
      </c>
      <c r="BH5" s="7"/>
      <c r="BI5" s="7">
        <f>B5*AU5</f>
        <v>4.29</v>
      </c>
      <c r="BJ5" s="7">
        <f>B5*AV5</f>
        <v>1.575</v>
      </c>
      <c r="BK5" s="7">
        <f>B5*AW5</f>
        <v>2.145</v>
      </c>
      <c r="BL5" s="7">
        <f>B5*AX5</f>
        <v>2.4300000000000002</v>
      </c>
      <c r="BM5" s="40">
        <f>B5*AY5</f>
        <v>2.1</v>
      </c>
      <c r="BN5" s="7">
        <f>B5*AZ5</f>
        <v>1.9950000000000001</v>
      </c>
      <c r="BO5" s="7">
        <f>B5*BA5</f>
        <v>1.845</v>
      </c>
      <c r="BP5" s="7">
        <f>B5*BB5</f>
        <v>1.7849999999999999</v>
      </c>
      <c r="BQ5" s="7">
        <f>B5*BC5</f>
        <v>1.74</v>
      </c>
      <c r="BR5" s="41">
        <f>B5*BD5</f>
        <v>1.665</v>
      </c>
      <c r="BS5" s="41">
        <f>ROUND(AVERAGE(BI5:BR5),4)</f>
        <v>2.157</v>
      </c>
      <c r="BT5" s="41">
        <f>ROUND(STDEV(BI5:BR5,3),4)</f>
        <v>0.79310000000000003</v>
      </c>
      <c r="BU5" s="7"/>
      <c r="BV5" s="7">
        <f>BS5-BT5</f>
        <v>1.3639000000000001</v>
      </c>
      <c r="BW5" s="7">
        <f>BS5+BT5</f>
        <v>2.9500999999999999</v>
      </c>
      <c r="BX5" s="7"/>
      <c r="BY5" s="6">
        <f>AU5-AV5</f>
        <v>0.18099999999999999</v>
      </c>
      <c r="BZ5" s="6">
        <f>AV5-AW5</f>
        <v>-3.7999999999999992E-2</v>
      </c>
      <c r="CA5" s="6">
        <f>AW5-AX5</f>
        <v>-1.9000000000000017E-2</v>
      </c>
      <c r="CB5" s="6">
        <f>AX5-AY5</f>
        <v>2.1999999999999992E-2</v>
      </c>
      <c r="CC5" s="6">
        <f>AY5-AZ5</f>
        <v>7.0000000000000062E-3</v>
      </c>
      <c r="CD5" s="6">
        <f>AZ5-BA5</f>
        <v>1.0000000000000009E-2</v>
      </c>
      <c r="CE5" s="6">
        <f>BA5-BB5</f>
        <v>4.0000000000000036E-3</v>
      </c>
      <c r="CF5" s="6">
        <f>BB5-BC5</f>
        <v>2.9999999999999888E-3</v>
      </c>
      <c r="CG5" s="6">
        <f>BC5-BD5</f>
        <v>5.0000000000000044E-3</v>
      </c>
      <c r="CH5" s="5">
        <f>ROUND(AVERAGE(BY5:CG5),4)</f>
        <v>1.9400000000000001E-2</v>
      </c>
      <c r="CI5" s="5">
        <f>ROUND(STDEV(BY5:CG5,3),4)</f>
        <v>0.94440000000000002</v>
      </c>
      <c r="CJ5" s="4"/>
      <c r="CK5" s="3">
        <f>AU5-AY5</f>
        <v>0.14599999999999996</v>
      </c>
      <c r="CL5" s="2">
        <f>AY5-BD5</f>
        <v>2.9000000000000012E-2</v>
      </c>
      <c r="CM5" s="3">
        <f>AY5-BF5</f>
        <v>-3.9999999999999758E-3</v>
      </c>
      <c r="CN5" s="2">
        <f>BD5-BF5</f>
        <v>-3.2999999999999988E-2</v>
      </c>
      <c r="CO5" s="2">
        <f>CM5-CN5</f>
        <v>2.9000000000000012E-2</v>
      </c>
      <c r="CP5" s="2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2005</v>
      </c>
      <c r="B6" s="24">
        <v>13</v>
      </c>
      <c r="C6" s="24">
        <v>1</v>
      </c>
      <c r="D6" s="23">
        <v>11</v>
      </c>
      <c r="E6" s="22">
        <v>2</v>
      </c>
      <c r="F6" s="21">
        <v>14</v>
      </c>
      <c r="G6" s="22">
        <v>1</v>
      </c>
      <c r="H6" s="21">
        <v>12</v>
      </c>
      <c r="I6" s="22">
        <v>3</v>
      </c>
      <c r="J6" s="21">
        <v>12</v>
      </c>
      <c r="K6" s="22">
        <v>1</v>
      </c>
      <c r="L6" s="21">
        <v>9</v>
      </c>
      <c r="M6" s="22">
        <v>3</v>
      </c>
      <c r="N6" s="21">
        <v>12</v>
      </c>
      <c r="O6" s="22">
        <v>1</v>
      </c>
      <c r="P6" s="21">
        <v>13</v>
      </c>
      <c r="Q6" s="22">
        <v>2</v>
      </c>
      <c r="R6" s="21">
        <v>17</v>
      </c>
      <c r="S6" s="22">
        <v>4</v>
      </c>
      <c r="T6" s="21">
        <v>10</v>
      </c>
      <c r="U6" s="22">
        <v>3</v>
      </c>
      <c r="V6" s="21">
        <v>13</v>
      </c>
      <c r="W6" s="20">
        <v>1</v>
      </c>
      <c r="Y6" s="1">
        <f>SUM(D6)</f>
        <v>11</v>
      </c>
      <c r="Z6" s="1">
        <f>SUM(D6,F6)</f>
        <v>25</v>
      </c>
      <c r="AA6" s="1">
        <f>SUM(D6,F6,H6)</f>
        <v>37</v>
      </c>
      <c r="AB6" s="1">
        <f>SUM(D6,F6,H6,J6)</f>
        <v>49</v>
      </c>
      <c r="AC6" s="12">
        <f>SUM(D6,F6,H6,J6,L6)</f>
        <v>58</v>
      </c>
      <c r="AD6" s="1">
        <f>SUM(D6,F6,H6,J6,L6,N6)</f>
        <v>70</v>
      </c>
      <c r="AE6" s="1">
        <f>SUM(D6,F6,H6,J6,L6,N6,P6)</f>
        <v>83</v>
      </c>
      <c r="AF6" s="1">
        <f>SUM(D6,F6,H6,J6,L6,N6,P6,R6)</f>
        <v>100</v>
      </c>
      <c r="AG6" s="1">
        <f>SUM(D6,F6,H6,J6,L6,N6,P6,R6,T6)</f>
        <v>110</v>
      </c>
      <c r="AH6" s="11">
        <f>SUM(D6,F6,H6,J6,L6,N6,P6,R6,T6,V6)</f>
        <v>123</v>
      </c>
      <c r="AJ6" s="1">
        <f>SUM(E6)</f>
        <v>2</v>
      </c>
      <c r="AK6" s="1">
        <f>SUM(E6,G6)</f>
        <v>3</v>
      </c>
      <c r="AL6" s="1">
        <f>SUM(E6,G6,I6)</f>
        <v>6</v>
      </c>
      <c r="AM6" s="1">
        <f>SUM(E6,G6,I6,K6)</f>
        <v>7</v>
      </c>
      <c r="AN6" s="12">
        <f>SUM(E6,G6,I6,K6,M6)</f>
        <v>10</v>
      </c>
      <c r="AO6" s="1">
        <f>SUM(E6,G6,I6,K6,M6,O6)</f>
        <v>11</v>
      </c>
      <c r="AP6" s="1">
        <f>SUM(E6,G6,I6,K6,M6,O6,Q6)</f>
        <v>13</v>
      </c>
      <c r="AQ6" s="1">
        <f>SUM(E6,G6,I6,K6,M6,O6,Q6,S6)</f>
        <v>17</v>
      </c>
      <c r="AR6" s="1">
        <f>SUM(E6,G6,I6,K6,M6,O6,Q6,S6,U6)</f>
        <v>20</v>
      </c>
      <c r="AS6" s="11">
        <f>SUM(E6,G6,I6,K6,M6,O6,Q6,S6,U6,W6)</f>
        <v>21</v>
      </c>
      <c r="AU6" s="2">
        <f>IF(Y6,ROUND(AJ6/Y6,3),-0.0000001)</f>
        <v>0.182</v>
      </c>
      <c r="AV6" s="2">
        <f>IF(Z6,ROUND(AK6/Z6,3),-0.0000001)</f>
        <v>0.12</v>
      </c>
      <c r="AW6" s="2">
        <f>IF(AA6,ROUND(AL6/AA6,3),-0.0000001)</f>
        <v>0.16200000000000001</v>
      </c>
      <c r="AX6" s="2">
        <f>IF(AB6,ROUND(AM6/AB6,3),-0.0000001)</f>
        <v>0.14299999999999999</v>
      </c>
      <c r="AY6" s="10">
        <f>IF(AC6,ROUND(AN6/AC6,3),-0.0000001)</f>
        <v>0.17199999999999999</v>
      </c>
      <c r="AZ6" s="2">
        <f>IF(AD6,ROUND(AO6/AD6,3),-0.0000001)</f>
        <v>0.157</v>
      </c>
      <c r="BA6" s="2">
        <f>IF(AE6,ROUND(AP6/AE6,3),-0.0000001)</f>
        <v>0.157</v>
      </c>
      <c r="BB6" s="2">
        <f>IF(AF6,ROUND(AQ6/AF6,3),-0.0000001)</f>
        <v>0.17</v>
      </c>
      <c r="BC6" s="2">
        <f>IF(AG6,ROUND(AR6/AG6,3),-0.0000001)</f>
        <v>0.182</v>
      </c>
      <c r="BD6" s="9">
        <f>IF(AH6,ROUND(AS6/AH6,3),-0.0000001)</f>
        <v>0.17100000000000001</v>
      </c>
      <c r="BE6" s="19"/>
      <c r="BF6" s="8">
        <f>ROUND(AVERAGE(AU6:BD6,AU6:BD6),3)</f>
        <v>0.16200000000000001</v>
      </c>
      <c r="BG6" s="8">
        <f>ROUND(STDEV(AU6:BD6,AU6:BD6,3),4)</f>
        <v>0.61960000000000004</v>
      </c>
      <c r="BH6" s="7"/>
      <c r="BI6" s="7">
        <f>B6*AU6</f>
        <v>2.3660000000000001</v>
      </c>
      <c r="BJ6" s="7">
        <f>B6*AV6</f>
        <v>1.56</v>
      </c>
      <c r="BK6" s="7">
        <f>B6*AW6</f>
        <v>2.1059999999999999</v>
      </c>
      <c r="BL6" s="7">
        <f>B6*AX6</f>
        <v>1.8589999999999998</v>
      </c>
      <c r="BM6" s="40">
        <f>B6*AY6</f>
        <v>2.2359999999999998</v>
      </c>
      <c r="BN6" s="7">
        <f>B6*AZ6</f>
        <v>2.0409999999999999</v>
      </c>
      <c r="BO6" s="7">
        <f>B6*BA6</f>
        <v>2.0409999999999999</v>
      </c>
      <c r="BP6" s="7">
        <f>B6*BB6</f>
        <v>2.21</v>
      </c>
      <c r="BQ6" s="7">
        <f>B6*BC6</f>
        <v>2.3660000000000001</v>
      </c>
      <c r="BR6" s="41">
        <f>B6*BD6</f>
        <v>2.2230000000000003</v>
      </c>
      <c r="BS6" s="41">
        <f>ROUND(AVERAGE(BI6:BR6),4)</f>
        <v>2.1008</v>
      </c>
      <c r="BT6" s="41">
        <f>ROUND(STDEV(BI6:BR6,3),4)</f>
        <v>0.35759999999999997</v>
      </c>
      <c r="BU6" s="7"/>
      <c r="BV6" s="7">
        <f>BS6-BT6</f>
        <v>1.7432000000000001</v>
      </c>
      <c r="BW6" s="7">
        <f>BS6+BT6</f>
        <v>2.4584000000000001</v>
      </c>
      <c r="BX6" s="7"/>
      <c r="BY6" s="6">
        <f>AU6-AV6</f>
        <v>6.2E-2</v>
      </c>
      <c r="BZ6" s="6">
        <f>AV6-AW6</f>
        <v>-4.200000000000001E-2</v>
      </c>
      <c r="CA6" s="6">
        <f>AW6-AX6</f>
        <v>1.9000000000000017E-2</v>
      </c>
      <c r="CB6" s="6">
        <f>AX6-AY6</f>
        <v>-2.8999999999999998E-2</v>
      </c>
      <c r="CC6" s="6">
        <f>AY6-AZ6</f>
        <v>1.4999999999999986E-2</v>
      </c>
      <c r="CD6" s="6">
        <f>AZ6-BA6</f>
        <v>0</v>
      </c>
      <c r="CE6" s="6">
        <f>BA6-BB6</f>
        <v>-1.3000000000000012E-2</v>
      </c>
      <c r="CF6" s="6">
        <f>BB6-BC6</f>
        <v>-1.1999999999999983E-2</v>
      </c>
      <c r="CG6" s="6">
        <f>BC6-BD6</f>
        <v>1.0999999999999982E-2</v>
      </c>
      <c r="CH6" s="5">
        <f>ROUND(AVERAGE(BY6:CG6),4)</f>
        <v>1.1999999999999999E-3</v>
      </c>
      <c r="CI6" s="5">
        <f>ROUND(STDEV(BY6:CG6,3),4)</f>
        <v>0.94869999999999999</v>
      </c>
      <c r="CJ6" s="4"/>
      <c r="CK6" s="3">
        <f>AU6-AY6</f>
        <v>1.0000000000000009E-2</v>
      </c>
      <c r="CL6" s="2">
        <f>AY6-BD6</f>
        <v>9.9999999999997313E-4</v>
      </c>
      <c r="CM6" s="3">
        <f>AY6-BF6</f>
        <v>9.9999999999999811E-3</v>
      </c>
      <c r="CN6" s="2">
        <f>BD6-BF6</f>
        <v>9.000000000000008E-3</v>
      </c>
      <c r="CO6" s="2">
        <f>CM6-CN6</f>
        <v>9.9999999999997313E-4</v>
      </c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1101</v>
      </c>
      <c r="B7" s="24">
        <v>10</v>
      </c>
      <c r="C7" s="24">
        <v>1</v>
      </c>
      <c r="D7" s="23">
        <v>4</v>
      </c>
      <c r="E7" s="22">
        <v>2</v>
      </c>
      <c r="F7" s="21">
        <v>7</v>
      </c>
      <c r="G7" s="22">
        <v>0</v>
      </c>
      <c r="H7" s="21">
        <v>9</v>
      </c>
      <c r="I7" s="22">
        <v>0</v>
      </c>
      <c r="J7" s="21">
        <v>10</v>
      </c>
      <c r="K7" s="22">
        <v>3</v>
      </c>
      <c r="L7" s="21">
        <v>10</v>
      </c>
      <c r="M7" s="22">
        <v>2</v>
      </c>
      <c r="N7" s="21">
        <v>9</v>
      </c>
      <c r="O7" s="22">
        <v>2</v>
      </c>
      <c r="P7" s="21">
        <v>7</v>
      </c>
      <c r="Q7" s="22">
        <v>0</v>
      </c>
      <c r="R7" s="21">
        <v>13</v>
      </c>
      <c r="S7" s="22">
        <v>3</v>
      </c>
      <c r="T7" s="21">
        <v>9</v>
      </c>
      <c r="U7" s="22">
        <v>1</v>
      </c>
      <c r="V7" s="21">
        <v>6</v>
      </c>
      <c r="W7" s="20">
        <v>0</v>
      </c>
      <c r="Y7" s="1">
        <f>SUM(D7)</f>
        <v>4</v>
      </c>
      <c r="Z7" s="1">
        <f>SUM(D7,F7)</f>
        <v>11</v>
      </c>
      <c r="AA7" s="1">
        <f>SUM(D7,F7,H7)</f>
        <v>20</v>
      </c>
      <c r="AB7" s="1">
        <f>SUM(D7,F7,H7,J7)</f>
        <v>30</v>
      </c>
      <c r="AC7" s="12">
        <f>SUM(D7,F7,H7,J7,L7)</f>
        <v>40</v>
      </c>
      <c r="AD7" s="1">
        <f>SUM(D7,F7,H7,J7,L7,N7)</f>
        <v>49</v>
      </c>
      <c r="AE7" s="1">
        <f>SUM(D7,F7,H7,J7,L7,N7,P7)</f>
        <v>56</v>
      </c>
      <c r="AF7" s="1">
        <f>SUM(D7,F7,H7,J7,L7,N7,P7,R7)</f>
        <v>69</v>
      </c>
      <c r="AG7" s="1">
        <f>SUM(D7,F7,H7,J7,L7,N7,P7,R7,T7)</f>
        <v>78</v>
      </c>
      <c r="AH7" s="11">
        <f>SUM(D7,F7,H7,J7,L7,N7,P7,R7,T7,V7)</f>
        <v>84</v>
      </c>
      <c r="AJ7" s="1">
        <f>SUM(E7)</f>
        <v>2</v>
      </c>
      <c r="AK7" s="1">
        <f>SUM(E7,G7)</f>
        <v>2</v>
      </c>
      <c r="AL7" s="1">
        <f>SUM(E7,G7,I7)</f>
        <v>2</v>
      </c>
      <c r="AM7" s="1">
        <f>SUM(E7,G7,I7,K7)</f>
        <v>5</v>
      </c>
      <c r="AN7" s="12">
        <f>SUM(E7,G7,I7,K7,M7)</f>
        <v>7</v>
      </c>
      <c r="AO7" s="1">
        <f>SUM(E7,G7,I7,K7,M7,O7)</f>
        <v>9</v>
      </c>
      <c r="AP7" s="1">
        <f>SUM(E7,G7,I7,K7,M7,O7,Q7)</f>
        <v>9</v>
      </c>
      <c r="AQ7" s="1">
        <f>SUM(E7,G7,I7,K7,M7,O7,Q7,S7)</f>
        <v>12</v>
      </c>
      <c r="AR7" s="1">
        <f>SUM(E7,G7,I7,K7,M7,O7,Q7,S7,U7)</f>
        <v>13</v>
      </c>
      <c r="AS7" s="11">
        <f>SUM(E7,G7,I7,K7,M7,O7,Q7,S7,U7,W7)</f>
        <v>13</v>
      </c>
      <c r="AU7" s="2">
        <f>IF(Y7,ROUND(AJ7/Y7,3),-0.0000001)</f>
        <v>0.5</v>
      </c>
      <c r="AV7" s="2">
        <f>IF(Z7,ROUND(AK7/Z7,3),-0.0000001)</f>
        <v>0.182</v>
      </c>
      <c r="AW7" s="2">
        <f>IF(AA7,ROUND(AL7/AA7,3),-0.0000001)</f>
        <v>0.1</v>
      </c>
      <c r="AX7" s="2">
        <f>IF(AB7,ROUND(AM7/AB7,3),-0.0000001)</f>
        <v>0.16700000000000001</v>
      </c>
      <c r="AY7" s="10">
        <f>IF(AC7,ROUND(AN7/AC7,3),-0.0000001)</f>
        <v>0.17499999999999999</v>
      </c>
      <c r="AZ7" s="2">
        <f>IF(AD7,ROUND(AO7/AD7,3),-0.0000001)</f>
        <v>0.184</v>
      </c>
      <c r="BA7" s="2">
        <f>IF(AE7,ROUND(AP7/AE7,3),-0.0000001)</f>
        <v>0.161</v>
      </c>
      <c r="BB7" s="2">
        <f>IF(AF7,ROUND(AQ7/AF7,3),-0.0000001)</f>
        <v>0.17399999999999999</v>
      </c>
      <c r="BC7" s="2">
        <f>IF(AG7,ROUND(AR7/AG7,3),-0.0000001)</f>
        <v>0.16700000000000001</v>
      </c>
      <c r="BD7" s="9">
        <f>IF(AH7,ROUND(AS7/AH7,3),-0.0000001)</f>
        <v>0.155</v>
      </c>
      <c r="BE7" s="19"/>
      <c r="BF7" s="8">
        <f>ROUND(AVERAGE(AU7:BD7,AU7:BD7),3)</f>
        <v>0.19700000000000001</v>
      </c>
      <c r="BG7" s="8">
        <f>ROUND(STDEV(AU7:BD7,AU7:BD7,3),4)</f>
        <v>0.62050000000000005</v>
      </c>
      <c r="BH7" s="7"/>
      <c r="BI7" s="7">
        <f>B7*AU7</f>
        <v>5</v>
      </c>
      <c r="BJ7" s="7">
        <f>B7*AV7</f>
        <v>1.8199999999999998</v>
      </c>
      <c r="BK7" s="7">
        <f>B7*AW7</f>
        <v>1</v>
      </c>
      <c r="BL7" s="7">
        <f>B7*AX7</f>
        <v>1.6700000000000002</v>
      </c>
      <c r="BM7" s="40">
        <f>B7*AY7</f>
        <v>1.75</v>
      </c>
      <c r="BN7" s="7">
        <f>B7*AZ7</f>
        <v>1.8399999999999999</v>
      </c>
      <c r="BO7" s="7">
        <f>B7*BA7</f>
        <v>1.61</v>
      </c>
      <c r="BP7" s="7">
        <f>B7*BB7</f>
        <v>1.7399999999999998</v>
      </c>
      <c r="BQ7" s="7">
        <f>B7*BC7</f>
        <v>1.6700000000000002</v>
      </c>
      <c r="BR7" s="41">
        <f>B7*BD7</f>
        <v>1.55</v>
      </c>
      <c r="BS7" s="41">
        <f>ROUND(AVERAGE(BI7:BR7),4)</f>
        <v>1.9650000000000001</v>
      </c>
      <c r="BT7" s="41">
        <f>ROUND(STDEV(BI7:BR7,3),4)</f>
        <v>1.0827</v>
      </c>
      <c r="BU7" s="7"/>
      <c r="BV7" s="7">
        <f>BS7-BT7</f>
        <v>0.88230000000000008</v>
      </c>
      <c r="BW7" s="7">
        <f>BS7+BT7</f>
        <v>3.0476999999999999</v>
      </c>
      <c r="BX7" s="7"/>
      <c r="BY7" s="6">
        <f>AU7-AV7</f>
        <v>0.318</v>
      </c>
      <c r="BZ7" s="6">
        <f>AV7-AW7</f>
        <v>8.199999999999999E-2</v>
      </c>
      <c r="CA7" s="6">
        <f>AW7-AX7</f>
        <v>-6.7000000000000004E-2</v>
      </c>
      <c r="CB7" s="6">
        <f>AX7-AY7</f>
        <v>-7.9999999999999793E-3</v>
      </c>
      <c r="CC7" s="6">
        <f>AY7-AZ7</f>
        <v>-9.000000000000008E-3</v>
      </c>
      <c r="CD7" s="6">
        <f>AZ7-BA7</f>
        <v>2.2999999999999993E-2</v>
      </c>
      <c r="CE7" s="6">
        <f>BA7-BB7</f>
        <v>-1.2999999999999984E-2</v>
      </c>
      <c r="CF7" s="6">
        <f>BB7-BC7</f>
        <v>6.9999999999999785E-3</v>
      </c>
      <c r="CG7" s="6">
        <f>BC7-BD7</f>
        <v>1.2000000000000011E-2</v>
      </c>
      <c r="CH7" s="5">
        <f>ROUND(AVERAGE(BY7:CG7),4)</f>
        <v>3.8300000000000001E-2</v>
      </c>
      <c r="CI7" s="5">
        <f>ROUND(STDEV(BY7:CG7,3),4)</f>
        <v>0.9425</v>
      </c>
      <c r="CJ7" s="4"/>
      <c r="CK7" s="3">
        <f>AU7-AY7</f>
        <v>0.32500000000000001</v>
      </c>
      <c r="CL7" s="2">
        <f>AY7-BD7</f>
        <v>1.999999999999999E-2</v>
      </c>
      <c r="CM7" s="3">
        <f>AY7-BF7</f>
        <v>-2.200000000000002E-2</v>
      </c>
      <c r="CN7" s="2">
        <f>BD7-BF7</f>
        <v>-4.200000000000001E-2</v>
      </c>
      <c r="CO7" s="2">
        <f>CM7-CN7</f>
        <v>1.999999999999999E-2</v>
      </c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1104</v>
      </c>
      <c r="B8" s="24">
        <v>11</v>
      </c>
      <c r="C8" s="24">
        <v>4</v>
      </c>
      <c r="D8" s="23">
        <v>8</v>
      </c>
      <c r="E8" s="22">
        <v>1</v>
      </c>
      <c r="F8" s="21">
        <v>6</v>
      </c>
      <c r="G8" s="22">
        <v>1</v>
      </c>
      <c r="H8" s="21">
        <v>7</v>
      </c>
      <c r="I8" s="22">
        <v>2</v>
      </c>
      <c r="J8" s="21">
        <v>11</v>
      </c>
      <c r="K8" s="22">
        <v>0</v>
      </c>
      <c r="L8" s="21">
        <v>8</v>
      </c>
      <c r="M8" s="22">
        <v>2</v>
      </c>
      <c r="N8" s="21">
        <v>8</v>
      </c>
      <c r="O8" s="22">
        <v>2</v>
      </c>
      <c r="P8" s="21">
        <v>5</v>
      </c>
      <c r="Q8" s="22">
        <v>1</v>
      </c>
      <c r="R8" s="21">
        <v>7</v>
      </c>
      <c r="S8" s="22">
        <v>3</v>
      </c>
      <c r="T8" s="21">
        <v>8</v>
      </c>
      <c r="U8" s="22">
        <v>2</v>
      </c>
      <c r="V8" s="21">
        <v>8</v>
      </c>
      <c r="W8" s="20">
        <v>1</v>
      </c>
      <c r="Y8" s="1">
        <f>SUM(D8)</f>
        <v>8</v>
      </c>
      <c r="Z8" s="1">
        <f>SUM(D8,F8)</f>
        <v>14</v>
      </c>
      <c r="AA8" s="1">
        <f>SUM(D8,F8,H8)</f>
        <v>21</v>
      </c>
      <c r="AB8" s="1">
        <f>SUM(D8,F8,H8,J8)</f>
        <v>32</v>
      </c>
      <c r="AC8" s="12">
        <f>SUM(D8,F8,H8,J8,L8)</f>
        <v>40</v>
      </c>
      <c r="AD8" s="1">
        <f>SUM(D8,F8,H8,J8,L8,N8)</f>
        <v>48</v>
      </c>
      <c r="AE8" s="1">
        <f>SUM(D8,F8,H8,J8,L8,N8,P8)</f>
        <v>53</v>
      </c>
      <c r="AF8" s="1">
        <f>SUM(D8,F8,H8,J8,L8,N8,P8,R8)</f>
        <v>60</v>
      </c>
      <c r="AG8" s="1">
        <f>SUM(D8,F8,H8,J8,L8,N8,P8,R8,T8)</f>
        <v>68</v>
      </c>
      <c r="AH8" s="11">
        <f>SUM(D8,F8,H8,J8,L8,N8,P8,R8,T8,V8)</f>
        <v>76</v>
      </c>
      <c r="AJ8" s="1">
        <f>SUM(E8)</f>
        <v>1</v>
      </c>
      <c r="AK8" s="1">
        <f>SUM(E8,G8)</f>
        <v>2</v>
      </c>
      <c r="AL8" s="1">
        <f>SUM(E8,G8,I8)</f>
        <v>4</v>
      </c>
      <c r="AM8" s="1">
        <f>SUM(E8,G8,I8,K8)</f>
        <v>4</v>
      </c>
      <c r="AN8" s="12">
        <f>SUM(E8,G8,I8,K8,M8)</f>
        <v>6</v>
      </c>
      <c r="AO8" s="1">
        <f>SUM(E8,G8,I8,K8,M8,O8)</f>
        <v>8</v>
      </c>
      <c r="AP8" s="1">
        <f>SUM(E8,G8,I8,K8,M8,O8,Q8)</f>
        <v>9</v>
      </c>
      <c r="AQ8" s="1">
        <f>SUM(E8,G8,I8,K8,M8,O8,Q8,S8)</f>
        <v>12</v>
      </c>
      <c r="AR8" s="1">
        <f>SUM(E8,G8,I8,K8,M8,O8,Q8,S8,U8)</f>
        <v>14</v>
      </c>
      <c r="AS8" s="11">
        <f>SUM(E8,G8,I8,K8,M8,O8,Q8,S8,U8,W8)</f>
        <v>15</v>
      </c>
      <c r="AU8" s="2">
        <f>IF(Y8,ROUND(AJ8/Y8,3),-0.0000001)</f>
        <v>0.125</v>
      </c>
      <c r="AV8" s="2">
        <f>IF(Z8,ROUND(AK8/Z8,3),-0.0000001)</f>
        <v>0.14299999999999999</v>
      </c>
      <c r="AW8" s="2">
        <f>IF(AA8,ROUND(AL8/AA8,3),-0.0000001)</f>
        <v>0.19</v>
      </c>
      <c r="AX8" s="2">
        <f>IF(AB8,ROUND(AM8/AB8,3),-0.0000001)</f>
        <v>0.125</v>
      </c>
      <c r="AY8" s="10">
        <f>IF(AC8,ROUND(AN8/AC8,3),-0.0000001)</f>
        <v>0.15</v>
      </c>
      <c r="AZ8" s="2">
        <f>IF(AD8,ROUND(AO8/AD8,3),-0.0000001)</f>
        <v>0.16700000000000001</v>
      </c>
      <c r="BA8" s="2">
        <f>IF(AE8,ROUND(AP8/AE8,3),-0.0000001)</f>
        <v>0.17</v>
      </c>
      <c r="BB8" s="2">
        <f>IF(AF8,ROUND(AQ8/AF8,3),-0.0000001)</f>
        <v>0.2</v>
      </c>
      <c r="BC8" s="2">
        <f>IF(AG8,ROUND(AR8/AG8,3),-0.0000001)</f>
        <v>0.20599999999999999</v>
      </c>
      <c r="BD8" s="9">
        <f>IF(AH8,ROUND(AS8/AH8,3),-0.0000001)</f>
        <v>0.19700000000000001</v>
      </c>
      <c r="BE8" s="19"/>
      <c r="BF8" s="8">
        <f>ROUND(AVERAGE(AU8:BD8,AU8:BD8),3)</f>
        <v>0.16700000000000001</v>
      </c>
      <c r="BG8" s="8">
        <f>ROUND(STDEV(AU8:BD8,AU8:BD8,3),4)</f>
        <v>0.61880000000000002</v>
      </c>
      <c r="BH8" s="7"/>
      <c r="BI8" s="7">
        <f>B8*AU8</f>
        <v>1.375</v>
      </c>
      <c r="BJ8" s="7">
        <f>B8*AV8</f>
        <v>1.573</v>
      </c>
      <c r="BK8" s="7">
        <f>B8*AW8</f>
        <v>2.09</v>
      </c>
      <c r="BL8" s="7">
        <f>B8*AX8</f>
        <v>1.375</v>
      </c>
      <c r="BM8" s="40">
        <f>B8*AY8</f>
        <v>1.65</v>
      </c>
      <c r="BN8" s="7">
        <f>B8*AZ8</f>
        <v>1.8370000000000002</v>
      </c>
      <c r="BO8" s="7">
        <f>B8*BA8</f>
        <v>1.87</v>
      </c>
      <c r="BP8" s="7">
        <f>B8*BB8</f>
        <v>2.2000000000000002</v>
      </c>
      <c r="BQ8" s="7">
        <f>B8*BC8</f>
        <v>2.266</v>
      </c>
      <c r="BR8" s="41">
        <f>B8*BD8</f>
        <v>2.1670000000000003</v>
      </c>
      <c r="BS8" s="41">
        <f>ROUND(AVERAGE(BI8:BR8),4)</f>
        <v>1.8403</v>
      </c>
      <c r="BT8" s="41">
        <f>ROUND(STDEV(BI8:BR8,3),4)</f>
        <v>0.47370000000000001</v>
      </c>
      <c r="BU8" s="7"/>
      <c r="BV8" s="7">
        <f>BS8-BT8</f>
        <v>1.3666</v>
      </c>
      <c r="BW8" s="7">
        <f>BS8+BT8</f>
        <v>2.3140000000000001</v>
      </c>
      <c r="BX8" s="7"/>
      <c r="BY8" s="6">
        <f>AU8-AV8</f>
        <v>-1.7999999999999988E-2</v>
      </c>
      <c r="BZ8" s="6">
        <f>AV8-AW8</f>
        <v>-4.7000000000000014E-2</v>
      </c>
      <c r="CA8" s="6">
        <f>AW8-AX8</f>
        <v>6.5000000000000002E-2</v>
      </c>
      <c r="CB8" s="6">
        <f>AX8-AY8</f>
        <v>-2.4999999999999994E-2</v>
      </c>
      <c r="CC8" s="6">
        <f>AY8-AZ8</f>
        <v>-1.7000000000000015E-2</v>
      </c>
      <c r="CD8" s="6">
        <f>AZ8-BA8</f>
        <v>-3.0000000000000027E-3</v>
      </c>
      <c r="CE8" s="6">
        <f>BA8-BB8</f>
        <v>-0.03</v>
      </c>
      <c r="CF8" s="6">
        <f>BB8-BC8</f>
        <v>-5.9999999999999776E-3</v>
      </c>
      <c r="CG8" s="6">
        <f>BC8-BD8</f>
        <v>8.9999999999999802E-3</v>
      </c>
      <c r="CH8" s="5">
        <f>ROUND(AVERAGE(BY8:CG8),4)</f>
        <v>-8.0000000000000002E-3</v>
      </c>
      <c r="CI8" s="5">
        <f>ROUND(STDEV(BY8:CG8,3),4)</f>
        <v>0.95169999999999999</v>
      </c>
      <c r="CJ8" s="4"/>
      <c r="CK8" s="3">
        <f>AU8-AY8</f>
        <v>-2.4999999999999994E-2</v>
      </c>
      <c r="CL8" s="2">
        <f>AY8-BD8</f>
        <v>-4.7000000000000014E-2</v>
      </c>
      <c r="CM8" s="3">
        <f>AY8-BF8</f>
        <v>-1.7000000000000015E-2</v>
      </c>
      <c r="CN8" s="2">
        <f>BD8-BF8</f>
        <v>0.03</v>
      </c>
      <c r="CO8" s="2">
        <f>CM8-CN8</f>
        <v>-4.7000000000000014E-2</v>
      </c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2008</v>
      </c>
      <c r="B9" s="24">
        <v>13</v>
      </c>
      <c r="C9" s="24">
        <v>2</v>
      </c>
      <c r="D9" s="23">
        <v>12</v>
      </c>
      <c r="E9" s="22">
        <v>1</v>
      </c>
      <c r="F9" s="21">
        <v>9</v>
      </c>
      <c r="G9" s="22">
        <v>2</v>
      </c>
      <c r="H9" s="21">
        <v>14</v>
      </c>
      <c r="I9" s="22">
        <v>2</v>
      </c>
      <c r="J9" s="21">
        <v>9</v>
      </c>
      <c r="K9" s="22">
        <v>0</v>
      </c>
      <c r="L9" s="21">
        <v>8</v>
      </c>
      <c r="M9" s="22">
        <v>2</v>
      </c>
      <c r="N9" s="21">
        <v>7</v>
      </c>
      <c r="O9" s="22">
        <v>0</v>
      </c>
      <c r="P9" s="21">
        <v>6</v>
      </c>
      <c r="Q9" s="22">
        <v>1</v>
      </c>
      <c r="R9" s="21">
        <v>8</v>
      </c>
      <c r="S9" s="22">
        <v>1</v>
      </c>
      <c r="T9" s="21">
        <v>7</v>
      </c>
      <c r="U9" s="22">
        <v>1</v>
      </c>
      <c r="V9" s="21">
        <v>7</v>
      </c>
      <c r="W9" s="20">
        <v>1</v>
      </c>
      <c r="Y9" s="1">
        <f>SUM(D9)</f>
        <v>12</v>
      </c>
      <c r="Z9" s="1">
        <f>SUM(D9,F9)</f>
        <v>21</v>
      </c>
      <c r="AA9" s="1">
        <f>SUM(D9,F9,H9)</f>
        <v>35</v>
      </c>
      <c r="AB9" s="1">
        <f>SUM(D9,F9,H9,J9)</f>
        <v>44</v>
      </c>
      <c r="AC9" s="12">
        <f>SUM(D9,F9,H9,J9,L9)</f>
        <v>52</v>
      </c>
      <c r="AD9" s="1">
        <f>SUM(D9,F9,H9,J9,L9,N9)</f>
        <v>59</v>
      </c>
      <c r="AE9" s="1">
        <f>SUM(D9,F9,H9,J9,L9,N9,P9)</f>
        <v>65</v>
      </c>
      <c r="AF9" s="1">
        <f>SUM(D9,F9,H9,J9,L9,N9,P9,R9)</f>
        <v>73</v>
      </c>
      <c r="AG9" s="1">
        <f>SUM(D9,F9,H9,J9,L9,N9,P9,R9,T9)</f>
        <v>80</v>
      </c>
      <c r="AH9" s="11">
        <f>SUM(D9,F9,H9,J9,L9,N9,P9,R9,T9,V9)</f>
        <v>87</v>
      </c>
      <c r="AJ9" s="1">
        <f>SUM(E9)</f>
        <v>1</v>
      </c>
      <c r="AK9" s="1">
        <f>SUM(E9,G9)</f>
        <v>3</v>
      </c>
      <c r="AL9" s="1">
        <f>SUM(E9,G9,I9)</f>
        <v>5</v>
      </c>
      <c r="AM9" s="1">
        <f>SUM(E9,G9,I9,K9)</f>
        <v>5</v>
      </c>
      <c r="AN9" s="12">
        <f>SUM(E9,G9,I9,K9,M9)</f>
        <v>7</v>
      </c>
      <c r="AO9" s="1">
        <f>SUM(E9,G9,I9,K9,M9,O9)</f>
        <v>7</v>
      </c>
      <c r="AP9" s="1">
        <f>SUM(E9,G9,I9,K9,M9,O9,Q9)</f>
        <v>8</v>
      </c>
      <c r="AQ9" s="1">
        <f>SUM(E9,G9,I9,K9,M9,O9,Q9,S9)</f>
        <v>9</v>
      </c>
      <c r="AR9" s="1">
        <f>SUM(E9,G9,I9,K9,M9,O9,Q9,S9,U9)</f>
        <v>10</v>
      </c>
      <c r="AS9" s="11">
        <f>SUM(E9,G9,I9,K9,M9,O9,Q9,S9,U9,W9)</f>
        <v>11</v>
      </c>
      <c r="AU9" s="2">
        <f>IF(Y9,ROUND(AJ9/Y9,3),-0.0000001)</f>
        <v>8.3000000000000004E-2</v>
      </c>
      <c r="AV9" s="2">
        <f>IF(Z9,ROUND(AK9/Z9,3),-0.0000001)</f>
        <v>0.14299999999999999</v>
      </c>
      <c r="AW9" s="2">
        <f>IF(AA9,ROUND(AL9/AA9,3),-0.0000001)</f>
        <v>0.14299999999999999</v>
      </c>
      <c r="AX9" s="2">
        <f>IF(AB9,ROUND(AM9/AB9,3),-0.0000001)</f>
        <v>0.114</v>
      </c>
      <c r="AY9" s="10">
        <f>IF(AC9,ROUND(AN9/AC9,3),-0.0000001)</f>
        <v>0.13500000000000001</v>
      </c>
      <c r="AZ9" s="2">
        <f>IF(AD9,ROUND(AO9/AD9,3),-0.0000001)</f>
        <v>0.11899999999999999</v>
      </c>
      <c r="BA9" s="2">
        <f>IF(AE9,ROUND(AP9/AE9,3),-0.0000001)</f>
        <v>0.123</v>
      </c>
      <c r="BB9" s="2">
        <f>IF(AF9,ROUND(AQ9/AF9,3),-0.0000001)</f>
        <v>0.123</v>
      </c>
      <c r="BC9" s="2">
        <f>IF(AG9,ROUND(AR9/AG9,3),-0.0000001)</f>
        <v>0.125</v>
      </c>
      <c r="BD9" s="9">
        <f>IF(AH9,ROUND(AS9/AH9,3),-0.0000001)</f>
        <v>0.126</v>
      </c>
      <c r="BE9" s="19"/>
      <c r="BF9" s="8">
        <f>ROUND(AVERAGE(AU9:BD9,AU9:BD9),3)</f>
        <v>0.123</v>
      </c>
      <c r="BG9" s="8">
        <f>ROUND(STDEV(AU9:BD9,AU9:BD9,3),4)</f>
        <v>0.62790000000000001</v>
      </c>
      <c r="BH9" s="7"/>
      <c r="BI9" s="7">
        <f>B9*AU9</f>
        <v>1.079</v>
      </c>
      <c r="BJ9" s="7">
        <f>B9*AV9</f>
        <v>1.8589999999999998</v>
      </c>
      <c r="BK9" s="7">
        <f>B9*AW9</f>
        <v>1.8589999999999998</v>
      </c>
      <c r="BL9" s="7">
        <f>B9*AX9</f>
        <v>1.482</v>
      </c>
      <c r="BM9" s="40">
        <f>B9*AY9</f>
        <v>1.7550000000000001</v>
      </c>
      <c r="BN9" s="7">
        <f>B9*AZ9</f>
        <v>1.5469999999999999</v>
      </c>
      <c r="BO9" s="7">
        <f>B9*BA9</f>
        <v>1.599</v>
      </c>
      <c r="BP9" s="7">
        <f>B9*BB9</f>
        <v>1.599</v>
      </c>
      <c r="BQ9" s="7">
        <f>B9*BC9</f>
        <v>1.625</v>
      </c>
      <c r="BR9" s="41">
        <f>B9*BD9</f>
        <v>1.6379999999999999</v>
      </c>
      <c r="BS9" s="41">
        <f>ROUND(AVERAGE(BI9:BR9),4)</f>
        <v>1.6042000000000001</v>
      </c>
      <c r="BT9" s="41">
        <f>ROUND(STDEV(BI9:BR9,3),4)</f>
        <v>0.47110000000000002</v>
      </c>
      <c r="BU9" s="7"/>
      <c r="BV9" s="7">
        <f>BS9-BT9</f>
        <v>1.1331</v>
      </c>
      <c r="BW9" s="7">
        <f>BS9+BT9</f>
        <v>2.0752999999999999</v>
      </c>
      <c r="BX9" s="7"/>
      <c r="BY9" s="6">
        <f>AU9-AV9</f>
        <v>-5.9999999999999984E-2</v>
      </c>
      <c r="BZ9" s="6">
        <f>AV9-AW9</f>
        <v>0</v>
      </c>
      <c r="CA9" s="6">
        <f>AW9-AX9</f>
        <v>2.8999999999999984E-2</v>
      </c>
      <c r="CB9" s="6">
        <f>AX9-AY9</f>
        <v>-2.1000000000000005E-2</v>
      </c>
      <c r="CC9" s="6">
        <f>AY9-AZ9</f>
        <v>1.6000000000000014E-2</v>
      </c>
      <c r="CD9" s="6">
        <f>AZ9-BA9</f>
        <v>-4.0000000000000036E-3</v>
      </c>
      <c r="CE9" s="6">
        <f>BA9-BB9</f>
        <v>0</v>
      </c>
      <c r="CF9" s="6">
        <f>BB9-BC9</f>
        <v>-2.0000000000000018E-3</v>
      </c>
      <c r="CG9" s="6">
        <f>BC9-BD9</f>
        <v>-1.0000000000000009E-3</v>
      </c>
      <c r="CH9" s="5">
        <f>ROUND(AVERAGE(BY9:CG9),4)</f>
        <v>-4.7999999999999996E-3</v>
      </c>
      <c r="CI9" s="5">
        <f>ROUND(STDEV(BY9:CG9,3),4)</f>
        <v>0.95050000000000001</v>
      </c>
      <c r="CJ9" s="4"/>
      <c r="CK9" s="3">
        <f>AU9-AY9</f>
        <v>-5.2000000000000005E-2</v>
      </c>
      <c r="CL9" s="2">
        <f>AY9-BD9</f>
        <v>9.000000000000008E-3</v>
      </c>
      <c r="CM9" s="3">
        <f>AY9-BF9</f>
        <v>1.2000000000000011E-2</v>
      </c>
      <c r="CN9" s="2">
        <f>BD9-BF9</f>
        <v>3.0000000000000027E-3</v>
      </c>
      <c r="CO9" s="2">
        <f>CM9-CN9</f>
        <v>9.000000000000008E-3</v>
      </c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16</v>
      </c>
      <c r="B10" s="24">
        <v>8</v>
      </c>
      <c r="C10" s="24">
        <v>1</v>
      </c>
      <c r="D10" s="23">
        <v>1</v>
      </c>
      <c r="E10" s="22">
        <v>0</v>
      </c>
      <c r="F10" s="21">
        <v>6</v>
      </c>
      <c r="G10" s="22">
        <v>2</v>
      </c>
      <c r="H10" s="21">
        <v>7</v>
      </c>
      <c r="I10" s="22">
        <v>1</v>
      </c>
      <c r="J10" s="21">
        <v>6</v>
      </c>
      <c r="K10" s="22">
        <v>1</v>
      </c>
      <c r="L10" s="21">
        <v>7</v>
      </c>
      <c r="M10" s="22">
        <v>0</v>
      </c>
      <c r="N10" s="21">
        <v>6</v>
      </c>
      <c r="O10" s="22">
        <v>2</v>
      </c>
      <c r="P10" s="21">
        <v>5</v>
      </c>
      <c r="Q10" s="22">
        <v>1</v>
      </c>
      <c r="R10" s="21">
        <v>6</v>
      </c>
      <c r="S10" s="22">
        <v>3</v>
      </c>
      <c r="T10" s="21">
        <v>12</v>
      </c>
      <c r="U10" s="22">
        <v>2</v>
      </c>
      <c r="V10" s="21">
        <v>5</v>
      </c>
      <c r="W10" s="20">
        <v>0</v>
      </c>
      <c r="Y10" s="1">
        <f>SUM(D10)</f>
        <v>1</v>
      </c>
      <c r="Z10" s="1">
        <f>SUM(D10,F10)</f>
        <v>7</v>
      </c>
      <c r="AA10" s="1">
        <f>SUM(D10,F10,H10)</f>
        <v>14</v>
      </c>
      <c r="AB10" s="1">
        <f>SUM(D10,F10,H10,J10)</f>
        <v>20</v>
      </c>
      <c r="AC10" s="12">
        <f>SUM(D10,F10,H10,J10,L10)</f>
        <v>27</v>
      </c>
      <c r="AD10" s="1">
        <f>SUM(D10,F10,H10,J10,L10,N10)</f>
        <v>33</v>
      </c>
      <c r="AE10" s="1">
        <f>SUM(D10,F10,H10,J10,L10,N10,P10)</f>
        <v>38</v>
      </c>
      <c r="AF10" s="1">
        <f>SUM(D10,F10,H10,J10,L10,N10,P10,R10)</f>
        <v>44</v>
      </c>
      <c r="AG10" s="1">
        <f>SUM(D10,F10,H10,J10,L10,N10,P10,R10,T10)</f>
        <v>56</v>
      </c>
      <c r="AH10" s="11">
        <f>SUM(D10,F10,H10,J10,L10,N10,P10,R10,T10,V10)</f>
        <v>61</v>
      </c>
      <c r="AJ10" s="1">
        <f>SUM(E10)</f>
        <v>0</v>
      </c>
      <c r="AK10" s="1">
        <f>SUM(E10,G10)</f>
        <v>2</v>
      </c>
      <c r="AL10" s="1">
        <f>SUM(E10,G10,I10)</f>
        <v>3</v>
      </c>
      <c r="AM10" s="1">
        <f>SUM(E10,G10,I10,K10)</f>
        <v>4</v>
      </c>
      <c r="AN10" s="12">
        <f>SUM(E10,G10,I10,K10,M10)</f>
        <v>4</v>
      </c>
      <c r="AO10" s="1">
        <f>SUM(E10,G10,I10,K10,M10,O10)</f>
        <v>6</v>
      </c>
      <c r="AP10" s="1">
        <f>SUM(E10,G10,I10,K10,M10,O10,Q10)</f>
        <v>7</v>
      </c>
      <c r="AQ10" s="1">
        <f>SUM(E10,G10,I10,K10,M10,O10,Q10,S10)</f>
        <v>10</v>
      </c>
      <c r="AR10" s="1">
        <f>SUM(E10,G10,I10,K10,M10,O10,Q10,S10,U10)</f>
        <v>12</v>
      </c>
      <c r="AS10" s="11">
        <f>SUM(E10,G10,I10,K10,M10,O10,Q10,S10,U10,W10)</f>
        <v>12</v>
      </c>
      <c r="AU10" s="2">
        <f>IF(Y10,ROUND(AJ10/Y10,3),-0.0000001)</f>
        <v>0</v>
      </c>
      <c r="AV10" s="2">
        <f>IF(Z10,ROUND(AK10/Z10,3),-0.0000001)</f>
        <v>0.28599999999999998</v>
      </c>
      <c r="AW10" s="2">
        <f>IF(AA10,ROUND(AL10/AA10,3),-0.0000001)</f>
        <v>0.214</v>
      </c>
      <c r="AX10" s="2">
        <f>IF(AB10,ROUND(AM10/AB10,3),-0.0000001)</f>
        <v>0.2</v>
      </c>
      <c r="AY10" s="10">
        <f>IF(AC10,ROUND(AN10/AC10,3),-0.0000001)</f>
        <v>0.14799999999999999</v>
      </c>
      <c r="AZ10" s="2">
        <f>IF(AD10,ROUND(AO10/AD10,3),-0.0000001)</f>
        <v>0.182</v>
      </c>
      <c r="BA10" s="2">
        <f>IF(AE10,ROUND(AP10/AE10,3),-0.0000001)</f>
        <v>0.184</v>
      </c>
      <c r="BB10" s="2">
        <f>IF(AF10,ROUND(AQ10/AF10,3),-0.0000001)</f>
        <v>0.22700000000000001</v>
      </c>
      <c r="BC10" s="2">
        <f>IF(AG10,ROUND(AR10/AG10,3),-0.0000001)</f>
        <v>0.214</v>
      </c>
      <c r="BD10" s="9">
        <f>IF(AH10,ROUND(AS10/AH10,3),-0.0000001)</f>
        <v>0.19700000000000001</v>
      </c>
      <c r="BE10" s="19"/>
      <c r="BF10" s="8">
        <f>ROUND(AVERAGE(AU10:BD10,AU10:BD10),3)</f>
        <v>0.185</v>
      </c>
      <c r="BG10" s="8">
        <f>ROUND(STDEV(AU10:BD10,AU10:BD10,3),4)</f>
        <v>0.61829999999999996</v>
      </c>
      <c r="BH10" s="7"/>
      <c r="BI10" s="7">
        <f>B10*AU10</f>
        <v>0</v>
      </c>
      <c r="BJ10" s="7">
        <f>B10*AV10</f>
        <v>2.2879999999999998</v>
      </c>
      <c r="BK10" s="7">
        <f>B10*AW10</f>
        <v>1.712</v>
      </c>
      <c r="BL10" s="7">
        <f>B10*AX10</f>
        <v>1.6</v>
      </c>
      <c r="BM10" s="40">
        <f>B10*AY10</f>
        <v>1.1839999999999999</v>
      </c>
      <c r="BN10" s="7">
        <f>B10*AZ10</f>
        <v>1.456</v>
      </c>
      <c r="BO10" s="7">
        <f>B10*BA10</f>
        <v>1.472</v>
      </c>
      <c r="BP10" s="7">
        <f>B10*BB10</f>
        <v>1.8160000000000001</v>
      </c>
      <c r="BQ10" s="7">
        <f>B10*BC10</f>
        <v>1.712</v>
      </c>
      <c r="BR10" s="41">
        <f>B10*BD10</f>
        <v>1.5760000000000001</v>
      </c>
      <c r="BS10" s="41">
        <f>ROUND(AVERAGE(BI10:BR10),4)</f>
        <v>1.4816</v>
      </c>
      <c r="BT10" s="41">
        <f>ROUND(STDEV(BI10:BR10,3),4)</f>
        <v>0.72609999999999997</v>
      </c>
      <c r="BU10" s="7"/>
      <c r="BV10" s="7">
        <f>BS10-BT10</f>
        <v>0.75550000000000006</v>
      </c>
      <c r="BW10" s="7">
        <f>BS10+BT10</f>
        <v>2.2077</v>
      </c>
      <c r="BX10" s="7"/>
      <c r="BY10" s="6">
        <f>AU10-AV10</f>
        <v>-0.28599999999999998</v>
      </c>
      <c r="BZ10" s="6">
        <f>AV10-AW10</f>
        <v>7.1999999999999981E-2</v>
      </c>
      <c r="CA10" s="6">
        <f>AW10-AX10</f>
        <v>1.3999999999999985E-2</v>
      </c>
      <c r="CB10" s="6">
        <f>AX10-AY10</f>
        <v>5.2000000000000018E-2</v>
      </c>
      <c r="CC10" s="6">
        <f>AY10-AZ10</f>
        <v>-3.4000000000000002E-2</v>
      </c>
      <c r="CD10" s="6">
        <f>AZ10-BA10</f>
        <v>-2.0000000000000018E-3</v>
      </c>
      <c r="CE10" s="6">
        <f>BA10-BB10</f>
        <v>-4.300000000000001E-2</v>
      </c>
      <c r="CF10" s="6">
        <f>BB10-BC10</f>
        <v>1.3000000000000012E-2</v>
      </c>
      <c r="CG10" s="6">
        <f>BC10-BD10</f>
        <v>1.6999999999999987E-2</v>
      </c>
      <c r="CH10" s="5">
        <f>ROUND(AVERAGE(BY10:CG10),4)</f>
        <v>-2.1899999999999999E-2</v>
      </c>
      <c r="CI10" s="5">
        <f>ROUND(STDEV(BY10:CG10,3),4)</f>
        <v>0.96079999999999999</v>
      </c>
      <c r="CJ10" s="4"/>
      <c r="CK10" s="3">
        <f>AU10-AY10</f>
        <v>-0.14799999999999999</v>
      </c>
      <c r="CL10" s="2">
        <f>AY10-BD10</f>
        <v>-4.9000000000000016E-2</v>
      </c>
      <c r="CM10" s="3">
        <f>AY10-BF10</f>
        <v>-3.7000000000000005E-2</v>
      </c>
      <c r="CN10" s="2">
        <f>BD10-BF10</f>
        <v>1.2000000000000011E-2</v>
      </c>
      <c r="CO10" s="2">
        <f>CM10-CN10</f>
        <v>-4.9000000000000016E-2</v>
      </c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1008</v>
      </c>
      <c r="B11" s="17">
        <v>11</v>
      </c>
      <c r="C11" s="17">
        <v>5</v>
      </c>
      <c r="D11" s="16">
        <v>8</v>
      </c>
      <c r="E11" s="15">
        <v>2</v>
      </c>
      <c r="F11" s="14">
        <v>10</v>
      </c>
      <c r="G11" s="15">
        <v>0</v>
      </c>
      <c r="H11" s="14">
        <v>9</v>
      </c>
      <c r="I11" s="15">
        <v>1</v>
      </c>
      <c r="J11" s="14">
        <v>13</v>
      </c>
      <c r="K11" s="15">
        <v>3</v>
      </c>
      <c r="L11" s="14">
        <v>12</v>
      </c>
      <c r="M11" s="15">
        <v>1</v>
      </c>
      <c r="N11" s="14">
        <v>6</v>
      </c>
      <c r="O11" s="15">
        <v>0</v>
      </c>
      <c r="P11" s="14">
        <v>7</v>
      </c>
      <c r="Q11" s="15">
        <v>0</v>
      </c>
      <c r="R11" s="14">
        <v>10</v>
      </c>
      <c r="S11" s="15">
        <v>1</v>
      </c>
      <c r="T11" s="14">
        <v>9</v>
      </c>
      <c r="U11" s="15">
        <v>1</v>
      </c>
      <c r="V11" s="14">
        <v>9</v>
      </c>
      <c r="W11" s="13">
        <v>2</v>
      </c>
      <c r="Y11" s="1">
        <f>SUM(D11)</f>
        <v>8</v>
      </c>
      <c r="Z11" s="1">
        <f>SUM(D11,F11)</f>
        <v>18</v>
      </c>
      <c r="AA11" s="1">
        <f>SUM(D11,F11,H11)</f>
        <v>27</v>
      </c>
      <c r="AB11" s="1">
        <f>SUM(D11,F11,H11,J11)</f>
        <v>40</v>
      </c>
      <c r="AC11" s="12">
        <f>SUM(D11,F11,H11,J11,L11)</f>
        <v>52</v>
      </c>
      <c r="AD11" s="1">
        <f>SUM(D11,F11,H11,J11,L11,N11)</f>
        <v>58</v>
      </c>
      <c r="AE11" s="1">
        <f>SUM(D11,F11,H11,J11,L11,N11,P11)</f>
        <v>65</v>
      </c>
      <c r="AF11" s="1">
        <f>SUM(D11,F11,H11,J11,L11,N11,P11,R11)</f>
        <v>75</v>
      </c>
      <c r="AG11" s="1">
        <f>SUM(D11,F11,H11,J11,L11,N11,P11,R11,T11)</f>
        <v>84</v>
      </c>
      <c r="AH11" s="11">
        <f>SUM(D11,F11,H11,J11,L11,N11,P11,R11,T11,V11)</f>
        <v>93</v>
      </c>
      <c r="AJ11" s="1">
        <f>SUM(E11)</f>
        <v>2</v>
      </c>
      <c r="AK11" s="1">
        <f>SUM(E11,G11)</f>
        <v>2</v>
      </c>
      <c r="AL11" s="1">
        <f>SUM(E11,G11,I11)</f>
        <v>3</v>
      </c>
      <c r="AM11" s="1">
        <f>SUM(E11,G11,I11,K11)</f>
        <v>6</v>
      </c>
      <c r="AN11" s="12">
        <f>SUM(E11,G11,I11,K11,M11)</f>
        <v>7</v>
      </c>
      <c r="AO11" s="1">
        <f>SUM(E11,G11,I11,K11,M11,O11)</f>
        <v>7</v>
      </c>
      <c r="AP11" s="1">
        <f>SUM(E11,G11,I11,K11,M11,O11,Q11)</f>
        <v>7</v>
      </c>
      <c r="AQ11" s="1">
        <f>SUM(E11,G11,I11,K11,M11,O11,Q11,S11)</f>
        <v>8</v>
      </c>
      <c r="AR11" s="1">
        <f>SUM(E11,G11,I11,K11,M11,O11,Q11,S11,U11)</f>
        <v>9</v>
      </c>
      <c r="AS11" s="11">
        <f>SUM(E11,G11,I11,K11,M11,O11,Q11,S11,U11,W11)</f>
        <v>11</v>
      </c>
      <c r="AU11" s="2">
        <f>IF(Y11,ROUND(AJ11/Y11,3),-0.0000001)</f>
        <v>0.25</v>
      </c>
      <c r="AV11" s="2">
        <f>IF(Z11,ROUND(AK11/Z11,3),-0.0000001)</f>
        <v>0.111</v>
      </c>
      <c r="AW11" s="2">
        <f>IF(AA11,ROUND(AL11/AA11,3),-0.0000001)</f>
        <v>0.111</v>
      </c>
      <c r="AX11" s="2">
        <f>IF(AB11,ROUND(AM11/AB11,3),-0.0000001)</f>
        <v>0.15</v>
      </c>
      <c r="AY11" s="10">
        <f>IF(AC11,ROUND(AN11/AC11,3),-0.0000001)</f>
        <v>0.13500000000000001</v>
      </c>
      <c r="AZ11" s="2">
        <f>IF(AD11,ROUND(AO11/AD11,3),-0.0000001)</f>
        <v>0.121</v>
      </c>
      <c r="BA11" s="2">
        <f>IF(AE11,ROUND(AP11/AE11,3),-0.0000001)</f>
        <v>0.108</v>
      </c>
      <c r="BB11" s="2">
        <f>IF(AF11,ROUND(AQ11/AF11,3),-0.0000001)</f>
        <v>0.107</v>
      </c>
      <c r="BC11" s="2">
        <f>IF(AG11,ROUND(AR11/AG11,3),-0.0000001)</f>
        <v>0.107</v>
      </c>
      <c r="BD11" s="9">
        <f>IF(AH11,ROUND(AS11/AH11,3),-0.0000001)</f>
        <v>0.11799999999999999</v>
      </c>
      <c r="BE11" s="19"/>
      <c r="BF11" s="8">
        <f>ROUND(AVERAGE(AU11:BD11,AU11:BD11),3)</f>
        <v>0.13200000000000001</v>
      </c>
      <c r="BG11" s="8">
        <f>ROUND(STDEV(AU11:BD11,AU11:BD11,3),4)</f>
        <v>0.62729999999999997</v>
      </c>
      <c r="BH11" s="7"/>
      <c r="BI11" s="7">
        <f>B11*AU11</f>
        <v>2.75</v>
      </c>
      <c r="BJ11" s="7">
        <f>B11*AV11</f>
        <v>1.2210000000000001</v>
      </c>
      <c r="BK11" s="7">
        <f>B11*AW11</f>
        <v>1.2210000000000001</v>
      </c>
      <c r="BL11" s="7">
        <f>B11*AX11</f>
        <v>1.65</v>
      </c>
      <c r="BM11" s="40">
        <f>B11*AY11</f>
        <v>1.4850000000000001</v>
      </c>
      <c r="BN11" s="7">
        <f>B11*AZ11</f>
        <v>1.331</v>
      </c>
      <c r="BO11" s="7">
        <f>B11*BA11</f>
        <v>1.1879999999999999</v>
      </c>
      <c r="BP11" s="7">
        <f>B11*BB11</f>
        <v>1.177</v>
      </c>
      <c r="BQ11" s="7">
        <f>B11*BC11</f>
        <v>1.177</v>
      </c>
      <c r="BR11" s="41">
        <f>B11*BD11</f>
        <v>1.298</v>
      </c>
      <c r="BS11" s="41">
        <f>ROUND(AVERAGE(BI11:BR11),4)</f>
        <v>1.4498</v>
      </c>
      <c r="BT11" s="41">
        <f>ROUND(STDEV(BI11:BR11,3),4)</f>
        <v>0.65390000000000004</v>
      </c>
      <c r="BU11" s="7"/>
      <c r="BV11" s="7">
        <f>BS11-BT11</f>
        <v>0.79589999999999994</v>
      </c>
      <c r="BW11" s="7">
        <f>BS11+BT11</f>
        <v>2.1036999999999999</v>
      </c>
      <c r="BX11" s="7"/>
      <c r="BY11" s="6">
        <f>AU11-AV11</f>
        <v>0.13900000000000001</v>
      </c>
      <c r="BZ11" s="6">
        <f>AV11-AW11</f>
        <v>0</v>
      </c>
      <c r="CA11" s="6">
        <f>AW11-AX11</f>
        <v>-3.8999999999999993E-2</v>
      </c>
      <c r="CB11" s="6">
        <f>AX11-AY11</f>
        <v>1.4999999999999986E-2</v>
      </c>
      <c r="CC11" s="6">
        <f>AY11-AZ11</f>
        <v>1.4000000000000012E-2</v>
      </c>
      <c r="CD11" s="6">
        <f>AZ11-BA11</f>
        <v>1.2999999999999998E-2</v>
      </c>
      <c r="CE11" s="6">
        <f>BA11-BB11</f>
        <v>1.0000000000000009E-3</v>
      </c>
      <c r="CF11" s="6">
        <f>BB11-BC11</f>
        <v>0</v>
      </c>
      <c r="CG11" s="6">
        <f>BC11-BD11</f>
        <v>-1.0999999999999996E-2</v>
      </c>
      <c r="CH11" s="5">
        <f>ROUND(AVERAGE(BY11:CG11),4)</f>
        <v>1.47E-2</v>
      </c>
      <c r="CI11" s="5">
        <f>ROUND(STDEV(BY11:CG11,3),4)</f>
        <v>0.94520000000000004</v>
      </c>
      <c r="CJ11" s="4"/>
      <c r="CK11" s="3">
        <f>AU11-AY11</f>
        <v>0.11499999999999999</v>
      </c>
      <c r="CL11" s="2">
        <f>AY11-BD11</f>
        <v>1.7000000000000015E-2</v>
      </c>
      <c r="CM11" s="3">
        <f>AY11-BF11</f>
        <v>3.0000000000000027E-3</v>
      </c>
      <c r="CN11" s="2">
        <f>BD11-BF11</f>
        <v>-1.4000000000000012E-2</v>
      </c>
      <c r="CO11" s="2">
        <f>CM11-CN11</f>
        <v>1.7000000000000015E-2</v>
      </c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3104</v>
      </c>
      <c r="B12" s="17">
        <v>8</v>
      </c>
      <c r="C12" s="17">
        <v>2</v>
      </c>
      <c r="D12" s="16">
        <v>2</v>
      </c>
      <c r="E12" s="15">
        <v>1</v>
      </c>
      <c r="F12" s="14">
        <v>9</v>
      </c>
      <c r="G12" s="15">
        <v>1</v>
      </c>
      <c r="H12" s="14">
        <v>7</v>
      </c>
      <c r="I12" s="15">
        <v>1</v>
      </c>
      <c r="J12" s="14">
        <v>6</v>
      </c>
      <c r="K12" s="15">
        <v>0</v>
      </c>
      <c r="L12" s="14">
        <v>7</v>
      </c>
      <c r="M12" s="15">
        <v>2</v>
      </c>
      <c r="N12" s="14">
        <v>9</v>
      </c>
      <c r="O12" s="15">
        <v>1</v>
      </c>
      <c r="P12" s="14">
        <v>8</v>
      </c>
      <c r="Q12" s="15">
        <v>0</v>
      </c>
      <c r="R12" s="14">
        <v>8</v>
      </c>
      <c r="S12" s="15">
        <v>1</v>
      </c>
      <c r="T12" s="14">
        <v>8</v>
      </c>
      <c r="U12" s="15">
        <v>1</v>
      </c>
      <c r="V12" s="14">
        <v>7</v>
      </c>
      <c r="W12" s="13">
        <v>0</v>
      </c>
      <c r="Y12" s="1">
        <f>SUM(D12)</f>
        <v>2</v>
      </c>
      <c r="Z12" s="1">
        <f>SUM(D12,F12)</f>
        <v>11</v>
      </c>
      <c r="AA12" s="1">
        <f>SUM(D12,F12,H12)</f>
        <v>18</v>
      </c>
      <c r="AB12" s="1">
        <f>SUM(D12,F12,H12,J12)</f>
        <v>24</v>
      </c>
      <c r="AC12" s="12">
        <f>SUM(D12,F12,H12,J12,L12)</f>
        <v>31</v>
      </c>
      <c r="AD12" s="1">
        <f>SUM(D12,F12,H12,J12,L12,N12)</f>
        <v>40</v>
      </c>
      <c r="AE12" s="1">
        <f>SUM(D12,F12,H12,J12,L12,N12,P12)</f>
        <v>48</v>
      </c>
      <c r="AF12" s="1">
        <f>SUM(D12,F12,H12,J12,L12,N12,P12,R12)</f>
        <v>56</v>
      </c>
      <c r="AG12" s="1">
        <f>SUM(D12,F12,H12,J12,L12,N12,P12,R12,T12)</f>
        <v>64</v>
      </c>
      <c r="AH12" s="11">
        <f>SUM(D12,F12,H12,J12,L12,N12,P12,R12,T12,V12)</f>
        <v>71</v>
      </c>
      <c r="AJ12" s="1">
        <f>SUM(E12)</f>
        <v>1</v>
      </c>
      <c r="AK12" s="1">
        <f>SUM(E12,G12)</f>
        <v>2</v>
      </c>
      <c r="AL12" s="1">
        <f>SUM(E12,G12,I12)</f>
        <v>3</v>
      </c>
      <c r="AM12" s="1">
        <f>SUM(E12,G12,I12,K12)</f>
        <v>3</v>
      </c>
      <c r="AN12" s="12">
        <f>SUM(E12,G12,I12,K12,M12)</f>
        <v>5</v>
      </c>
      <c r="AO12" s="1">
        <f>SUM(E12,G12,I12,K12,M12,O12)</f>
        <v>6</v>
      </c>
      <c r="AP12" s="1">
        <f>SUM(E12,G12,I12,K12,M12,O12,Q12)</f>
        <v>6</v>
      </c>
      <c r="AQ12" s="1">
        <f>SUM(E12,G12,I12,K12,M12,O12,Q12,S12)</f>
        <v>7</v>
      </c>
      <c r="AR12" s="1">
        <f>SUM(E12,G12,I12,K12,M12,O12,Q12,S12,U12)</f>
        <v>8</v>
      </c>
      <c r="AS12" s="11">
        <f>SUM(E12,G12,I12,K12,M12,O12,Q12,S12,U12,W12)</f>
        <v>8</v>
      </c>
      <c r="AU12" s="2">
        <f>IF(Y12,ROUND(AJ12/Y12,3),-0.0000001)</f>
        <v>0.5</v>
      </c>
      <c r="AV12" s="2">
        <f>IF(Z12,ROUND(AK12/Z12,3),-0.0000001)</f>
        <v>0.182</v>
      </c>
      <c r="AW12" s="2">
        <f>IF(AA12,ROUND(AL12/AA12,3),-0.0000001)</f>
        <v>0.16700000000000001</v>
      </c>
      <c r="AX12" s="2">
        <f>IF(AB12,ROUND(AM12/AB12,3),-0.0000001)</f>
        <v>0.125</v>
      </c>
      <c r="AY12" s="10">
        <f>IF(AC12,ROUND(AN12/AC12,3),-0.0000001)</f>
        <v>0.161</v>
      </c>
      <c r="AZ12" s="2">
        <f>IF(AD12,ROUND(AO12/AD12,3),-0.0000001)</f>
        <v>0.15</v>
      </c>
      <c r="BA12" s="2">
        <f>IF(AE12,ROUND(AP12/AE12,3),-0.0000001)</f>
        <v>0.125</v>
      </c>
      <c r="BB12" s="2">
        <f>IF(AF12,ROUND(AQ12/AF12,3),-0.0000001)</f>
        <v>0.125</v>
      </c>
      <c r="BC12" s="2">
        <f>IF(AG12,ROUND(AR12/AG12,3),-0.0000001)</f>
        <v>0.125</v>
      </c>
      <c r="BD12" s="9">
        <f>IF(AH12,ROUND(AS12/AH12,3),-0.0000001)</f>
        <v>0.113</v>
      </c>
      <c r="BE12" s="19"/>
      <c r="BF12" s="8">
        <f>ROUND(AVERAGE(AU12:BD12,AU12:BD12),3)</f>
        <v>0.17699999999999999</v>
      </c>
      <c r="BG12" s="8">
        <f>ROUND(STDEV(AU12:BD12,AU12:BD12,3),4)</f>
        <v>0.62570000000000003</v>
      </c>
      <c r="BH12" s="7"/>
      <c r="BI12" s="7">
        <f>B12*AU12</f>
        <v>4</v>
      </c>
      <c r="BJ12" s="7">
        <f>B12*AV12</f>
        <v>1.456</v>
      </c>
      <c r="BK12" s="7">
        <f>B12*AW12</f>
        <v>1.3360000000000001</v>
      </c>
      <c r="BL12" s="7">
        <f>B12*AX12</f>
        <v>1</v>
      </c>
      <c r="BM12" s="40">
        <f>B12*AY12</f>
        <v>1.288</v>
      </c>
      <c r="BN12" s="7">
        <f>B12*AZ12</f>
        <v>1.2</v>
      </c>
      <c r="BO12" s="7">
        <f>B12*BA12</f>
        <v>1</v>
      </c>
      <c r="BP12" s="7">
        <f>B12*BB12</f>
        <v>1</v>
      </c>
      <c r="BQ12" s="7">
        <f>B12*BC12</f>
        <v>1</v>
      </c>
      <c r="BR12" s="41">
        <f>B12*BD12</f>
        <v>0.90400000000000003</v>
      </c>
      <c r="BS12" s="41">
        <f>ROUND(AVERAGE(BI12:BR12),4)</f>
        <v>1.4184000000000001</v>
      </c>
      <c r="BT12" s="41">
        <f>ROUND(STDEV(BI12:BR12,3),4)</f>
        <v>0.99880000000000002</v>
      </c>
      <c r="BU12" s="7"/>
      <c r="BV12" s="7">
        <f>BS12-BT12</f>
        <v>0.41960000000000008</v>
      </c>
      <c r="BW12" s="7">
        <f>BS12+BT12</f>
        <v>2.4172000000000002</v>
      </c>
      <c r="BX12" s="7"/>
      <c r="BY12" s="6">
        <f>AU12-AV12</f>
        <v>0.318</v>
      </c>
      <c r="BZ12" s="6">
        <f>AV12-AW12</f>
        <v>1.4999999999999986E-2</v>
      </c>
      <c r="CA12" s="6">
        <f>AW12-AX12</f>
        <v>4.200000000000001E-2</v>
      </c>
      <c r="CB12" s="6">
        <f>AX12-AY12</f>
        <v>-3.6000000000000004E-2</v>
      </c>
      <c r="CC12" s="6">
        <f>AY12-AZ12</f>
        <v>1.100000000000001E-2</v>
      </c>
      <c r="CD12" s="6">
        <f>AZ12-BA12</f>
        <v>2.4999999999999994E-2</v>
      </c>
      <c r="CE12" s="6">
        <f>BA12-BB12</f>
        <v>0</v>
      </c>
      <c r="CF12" s="6">
        <f>BB12-BC12</f>
        <v>0</v>
      </c>
      <c r="CG12" s="6">
        <f>BC12-BD12</f>
        <v>1.1999999999999997E-2</v>
      </c>
      <c r="CH12" s="5">
        <f>ROUND(AVERAGE(BY12:CG12),4)</f>
        <v>4.2999999999999997E-2</v>
      </c>
      <c r="CI12" s="5">
        <f>ROUND(STDEV(BY12:CG12,3),4)</f>
        <v>0.94030000000000002</v>
      </c>
      <c r="CJ12" s="4"/>
      <c r="CK12" s="3">
        <f>AU12-AY12</f>
        <v>0.33899999999999997</v>
      </c>
      <c r="CL12" s="2">
        <f>AY12-BD12</f>
        <v>4.8000000000000001E-2</v>
      </c>
      <c r="CM12" s="3">
        <f>AY12-BF12</f>
        <v>-1.5999999999999986E-2</v>
      </c>
      <c r="CN12" s="2">
        <f>BD12-BF12</f>
        <v>-6.3999999999999987E-2</v>
      </c>
      <c r="CO12" s="2">
        <f>CM12-CN12</f>
        <v>4.8000000000000001E-2</v>
      </c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1102</v>
      </c>
      <c r="B13" s="17">
        <v>9</v>
      </c>
      <c r="C13" s="17">
        <v>1</v>
      </c>
      <c r="D13" s="16">
        <v>7</v>
      </c>
      <c r="E13" s="15">
        <v>1</v>
      </c>
      <c r="F13" s="14">
        <v>7</v>
      </c>
      <c r="G13" s="15">
        <v>2</v>
      </c>
      <c r="H13" s="14">
        <v>11</v>
      </c>
      <c r="I13" s="15">
        <v>1</v>
      </c>
      <c r="J13" s="14">
        <v>11</v>
      </c>
      <c r="K13" s="15">
        <v>0</v>
      </c>
      <c r="L13" s="14">
        <v>13</v>
      </c>
      <c r="M13" s="15">
        <v>2</v>
      </c>
      <c r="N13" s="14">
        <v>10</v>
      </c>
      <c r="O13" s="15">
        <v>4</v>
      </c>
      <c r="P13" s="14">
        <v>9</v>
      </c>
      <c r="Q13" s="15">
        <v>0</v>
      </c>
      <c r="R13" s="14">
        <v>7</v>
      </c>
      <c r="S13" s="15">
        <v>1</v>
      </c>
      <c r="T13" s="14">
        <v>4</v>
      </c>
      <c r="U13" s="15">
        <v>1</v>
      </c>
      <c r="V13" s="14">
        <v>7</v>
      </c>
      <c r="W13" s="13">
        <v>2</v>
      </c>
      <c r="Y13" s="1">
        <f>SUM(D13)</f>
        <v>7</v>
      </c>
      <c r="Z13" s="1">
        <f>SUM(D13,F13)</f>
        <v>14</v>
      </c>
      <c r="AA13" s="1">
        <f>SUM(D13,F13,H13)</f>
        <v>25</v>
      </c>
      <c r="AB13" s="1">
        <f>SUM(D13,F13,H13,J13)</f>
        <v>36</v>
      </c>
      <c r="AC13" s="12">
        <f>SUM(D13,F13,H13,J13,L13)</f>
        <v>49</v>
      </c>
      <c r="AD13" s="1">
        <f>SUM(D13,F13,H13,J13,L13,N13)</f>
        <v>59</v>
      </c>
      <c r="AE13" s="1">
        <f>SUM(D13,F13,H13,J13,L13,N13,P13)</f>
        <v>68</v>
      </c>
      <c r="AF13" s="1">
        <f>SUM(D13,F13,H13,J13,L13,N13,P13,R13)</f>
        <v>75</v>
      </c>
      <c r="AG13" s="1">
        <f>SUM(D13,F13,H13,J13,L13,N13,P13,R13,T13)</f>
        <v>79</v>
      </c>
      <c r="AH13" s="11">
        <f>SUM(D13,F13,H13,J13,L13,N13,P13,R13,T13,V13)</f>
        <v>86</v>
      </c>
      <c r="AJ13" s="1">
        <f>SUM(E13)</f>
        <v>1</v>
      </c>
      <c r="AK13" s="1">
        <f>SUM(E13,G13)</f>
        <v>3</v>
      </c>
      <c r="AL13" s="1">
        <f>SUM(E13,G13,I13)</f>
        <v>4</v>
      </c>
      <c r="AM13" s="1">
        <f>SUM(E13,G13,I13,K13)</f>
        <v>4</v>
      </c>
      <c r="AN13" s="12">
        <f>SUM(E13,G13,I13,K13,M13)</f>
        <v>6</v>
      </c>
      <c r="AO13" s="1">
        <f>SUM(E13,G13,I13,K13,M13,O13)</f>
        <v>10</v>
      </c>
      <c r="AP13" s="1">
        <f>SUM(E13,G13,I13,K13,M13,O13,Q13)</f>
        <v>10</v>
      </c>
      <c r="AQ13" s="1">
        <f>SUM(E13,G13,I13,K13,M13,O13,Q13,S13)</f>
        <v>11</v>
      </c>
      <c r="AR13" s="1">
        <f>SUM(E13,G13,I13,K13,M13,O13,Q13,S13,U13)</f>
        <v>12</v>
      </c>
      <c r="AS13" s="11">
        <f>SUM(E13,G13,I13,K13,M13,O13,Q13,S13,U13,W13)</f>
        <v>14</v>
      </c>
      <c r="AU13" s="2">
        <f>IF(Y13,ROUND(AJ13/Y13,3),-0.0000001)</f>
        <v>0.14299999999999999</v>
      </c>
      <c r="AV13" s="2">
        <f>IF(Z13,ROUND(AK13/Z13,3),-0.0000001)</f>
        <v>0.214</v>
      </c>
      <c r="AW13" s="2">
        <f>IF(AA13,ROUND(AL13/AA13,3),-0.0000001)</f>
        <v>0.16</v>
      </c>
      <c r="AX13" s="2">
        <f>IF(AB13,ROUND(AM13/AB13,3),-0.0000001)</f>
        <v>0.111</v>
      </c>
      <c r="AY13" s="10">
        <f>IF(AC13,ROUND(AN13/AC13,3),-0.0000001)</f>
        <v>0.122</v>
      </c>
      <c r="AZ13" s="2">
        <f>IF(AD13,ROUND(AO13/AD13,3),-0.0000001)</f>
        <v>0.16900000000000001</v>
      </c>
      <c r="BA13" s="2">
        <f>IF(AE13,ROUND(AP13/AE13,3),-0.0000001)</f>
        <v>0.14699999999999999</v>
      </c>
      <c r="BB13" s="2">
        <f>IF(AF13,ROUND(AQ13/AF13,3),-0.0000001)</f>
        <v>0.14699999999999999</v>
      </c>
      <c r="BC13" s="2">
        <f>IF(AG13,ROUND(AR13/AG13,3),-0.0000001)</f>
        <v>0.152</v>
      </c>
      <c r="BD13" s="9">
        <f>IF(AH13,ROUND(AS13/AH13,3),-0.0000001)</f>
        <v>0.16300000000000001</v>
      </c>
      <c r="BE13" s="19"/>
      <c r="BF13" s="8">
        <f>ROUND(AVERAGE(AU13:BD13,AU13:BD13),3)</f>
        <v>0.153</v>
      </c>
      <c r="BG13" s="8">
        <f>ROUND(STDEV(AU13:BD13,AU13:BD13,3),4)</f>
        <v>0.62190000000000001</v>
      </c>
      <c r="BH13" s="7"/>
      <c r="BI13" s="7">
        <f>B13*AU13</f>
        <v>1.2869999999999999</v>
      </c>
      <c r="BJ13" s="7">
        <f>B13*AV13</f>
        <v>1.9259999999999999</v>
      </c>
      <c r="BK13" s="7">
        <f>B13*AW13</f>
        <v>1.44</v>
      </c>
      <c r="BL13" s="7">
        <f>B13*AX13</f>
        <v>0.999</v>
      </c>
      <c r="BM13" s="40">
        <f>B13*AY13</f>
        <v>1.0979999999999999</v>
      </c>
      <c r="BN13" s="7">
        <f>B13*AZ13</f>
        <v>1.5210000000000001</v>
      </c>
      <c r="BO13" s="7">
        <f>B13*BA13</f>
        <v>1.323</v>
      </c>
      <c r="BP13" s="7">
        <f>B13*BB13</f>
        <v>1.323</v>
      </c>
      <c r="BQ13" s="7">
        <f>B13*BC13</f>
        <v>1.3679999999999999</v>
      </c>
      <c r="BR13" s="41">
        <f>B13*BD13</f>
        <v>1.4670000000000001</v>
      </c>
      <c r="BS13" s="41">
        <f>ROUND(AVERAGE(BI13:BR13),4)</f>
        <v>1.3752</v>
      </c>
      <c r="BT13" s="41">
        <f>ROUND(STDEV(BI13:BR13,3),4)</f>
        <v>0.54490000000000005</v>
      </c>
      <c r="BU13" s="7"/>
      <c r="BV13" s="7">
        <f>BS13-BT13</f>
        <v>0.83029999999999993</v>
      </c>
      <c r="BW13" s="7">
        <f>BS13+BT13</f>
        <v>1.9201000000000001</v>
      </c>
      <c r="BX13" s="7"/>
      <c r="BY13" s="6">
        <f>AU13-AV13</f>
        <v>-7.1000000000000008E-2</v>
      </c>
      <c r="BZ13" s="6">
        <f>AV13-AW13</f>
        <v>5.3999999999999992E-2</v>
      </c>
      <c r="CA13" s="6">
        <f>AW13-AX13</f>
        <v>4.9000000000000002E-2</v>
      </c>
      <c r="CB13" s="6">
        <f>AX13-AY13</f>
        <v>-1.0999999999999996E-2</v>
      </c>
      <c r="CC13" s="6">
        <f>AY13-AZ13</f>
        <v>-4.7000000000000014E-2</v>
      </c>
      <c r="CD13" s="6">
        <f>AZ13-BA13</f>
        <v>2.200000000000002E-2</v>
      </c>
      <c r="CE13" s="6">
        <f>BA13-BB13</f>
        <v>0</v>
      </c>
      <c r="CF13" s="6">
        <f>BB13-BC13</f>
        <v>-5.0000000000000044E-3</v>
      </c>
      <c r="CG13" s="6">
        <f>BC13-BD13</f>
        <v>-1.100000000000001E-2</v>
      </c>
      <c r="CH13" s="5">
        <f>ROUND(AVERAGE(BY13:CG13),4)</f>
        <v>-2.2000000000000001E-3</v>
      </c>
      <c r="CI13" s="5">
        <f>ROUND(STDEV(BY13:CG13,3),4)</f>
        <v>0.95020000000000004</v>
      </c>
      <c r="CJ13" s="4"/>
      <c r="CK13" s="3">
        <f>AU13-AY13</f>
        <v>2.0999999999999991E-2</v>
      </c>
      <c r="CL13" s="2">
        <f>AY13-BD13</f>
        <v>-4.1000000000000009E-2</v>
      </c>
      <c r="CM13" s="3">
        <f>AY13-BF13</f>
        <v>-3.1E-2</v>
      </c>
      <c r="CN13" s="2">
        <f>BD13-BF13</f>
        <v>1.0000000000000009E-2</v>
      </c>
      <c r="CO13" s="2">
        <f>CM13-CN13</f>
        <v>-4.1000000000000009E-2</v>
      </c>
      <c r="CP13" s="2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2011</v>
      </c>
      <c r="B14" s="24">
        <v>6</v>
      </c>
      <c r="C14" s="24">
        <v>0</v>
      </c>
      <c r="D14" s="23">
        <v>6</v>
      </c>
      <c r="E14" s="22">
        <v>2</v>
      </c>
      <c r="F14" s="21">
        <v>2</v>
      </c>
      <c r="G14" s="22">
        <v>0</v>
      </c>
      <c r="H14" s="21">
        <v>3</v>
      </c>
      <c r="I14" s="22">
        <v>0</v>
      </c>
      <c r="J14" s="21">
        <v>6</v>
      </c>
      <c r="K14" s="22">
        <v>1</v>
      </c>
      <c r="L14" s="21">
        <v>3</v>
      </c>
      <c r="M14" s="22">
        <v>0</v>
      </c>
      <c r="N14" s="21">
        <v>4</v>
      </c>
      <c r="O14" s="22">
        <v>2</v>
      </c>
      <c r="P14" s="21">
        <v>3</v>
      </c>
      <c r="Q14" s="22">
        <v>1</v>
      </c>
      <c r="R14" s="21">
        <v>2</v>
      </c>
      <c r="S14" s="22">
        <v>1</v>
      </c>
      <c r="T14" s="21">
        <v>5</v>
      </c>
      <c r="U14" s="22">
        <v>2</v>
      </c>
      <c r="V14" s="21">
        <v>5</v>
      </c>
      <c r="W14" s="20">
        <v>1</v>
      </c>
      <c r="Y14" s="1">
        <f>SUM(D14)</f>
        <v>6</v>
      </c>
      <c r="Z14" s="1">
        <f>SUM(D14,F14)</f>
        <v>8</v>
      </c>
      <c r="AA14" s="1">
        <f>SUM(D14,F14,H14)</f>
        <v>11</v>
      </c>
      <c r="AB14" s="1">
        <f>SUM(D14,F14,H14,J14)</f>
        <v>17</v>
      </c>
      <c r="AC14" s="12">
        <f>SUM(D14,F14,H14,J14,L14)</f>
        <v>20</v>
      </c>
      <c r="AD14" s="1">
        <f>SUM(D14,F14,H14,J14,L14,N14)</f>
        <v>24</v>
      </c>
      <c r="AE14" s="1">
        <f>SUM(D14,F14,H14,J14,L14,N14,P14)</f>
        <v>27</v>
      </c>
      <c r="AF14" s="1">
        <f>SUM(D14,F14,H14,J14,L14,N14,P14,R14)</f>
        <v>29</v>
      </c>
      <c r="AG14" s="1">
        <f>SUM(D14,F14,H14,J14,L14,N14,P14,R14,T14)</f>
        <v>34</v>
      </c>
      <c r="AH14" s="11">
        <f>SUM(D14,F14,H14,J14,L14,N14,P14,R14,T14,V14)</f>
        <v>39</v>
      </c>
      <c r="AJ14" s="1">
        <f>SUM(E14)</f>
        <v>2</v>
      </c>
      <c r="AK14" s="1">
        <f>SUM(E14,G14)</f>
        <v>2</v>
      </c>
      <c r="AL14" s="1">
        <f>SUM(E14,G14,I14)</f>
        <v>2</v>
      </c>
      <c r="AM14" s="1">
        <f>SUM(E14,G14,I14,K14)</f>
        <v>3</v>
      </c>
      <c r="AN14" s="12">
        <f>SUM(E14,G14,I14,K14,M14)</f>
        <v>3</v>
      </c>
      <c r="AO14" s="1">
        <f>SUM(E14,G14,I14,K14,M14,O14)</f>
        <v>5</v>
      </c>
      <c r="AP14" s="1">
        <f>SUM(E14,G14,I14,K14,M14,O14,Q14)</f>
        <v>6</v>
      </c>
      <c r="AQ14" s="1">
        <f>SUM(E14,G14,I14,K14,M14,O14,Q14,S14)</f>
        <v>7</v>
      </c>
      <c r="AR14" s="1">
        <f>SUM(E14,G14,I14,K14,M14,O14,Q14,S14,U14)</f>
        <v>9</v>
      </c>
      <c r="AS14" s="11">
        <f>SUM(E14,G14,I14,K14,M14,O14,Q14,S14,U14,W14)</f>
        <v>10</v>
      </c>
      <c r="AU14" s="2">
        <f>IF(Y14,ROUND(AJ14/Y14,3),-0.0000001)</f>
        <v>0.33300000000000002</v>
      </c>
      <c r="AV14" s="2">
        <f>IF(Z14,ROUND(AK14/Z14,3),-0.0000001)</f>
        <v>0.25</v>
      </c>
      <c r="AW14" s="2">
        <f>IF(AA14,ROUND(AL14/AA14,3),-0.0000001)</f>
        <v>0.182</v>
      </c>
      <c r="AX14" s="2">
        <f>IF(AB14,ROUND(AM14/AB14,3),-0.0000001)</f>
        <v>0.17599999999999999</v>
      </c>
      <c r="AY14" s="10">
        <f>IF(AC14,ROUND(AN14/AC14,3),-0.0000001)</f>
        <v>0.15</v>
      </c>
      <c r="AZ14" s="2">
        <f>IF(AD14,ROUND(AO14/AD14,3),-0.0000001)</f>
        <v>0.20799999999999999</v>
      </c>
      <c r="BA14" s="2">
        <f>IF(AE14,ROUND(AP14/AE14,3),-0.0000001)</f>
        <v>0.222</v>
      </c>
      <c r="BB14" s="2">
        <f>IF(AF14,ROUND(AQ14/AF14,3),-0.0000001)</f>
        <v>0.24099999999999999</v>
      </c>
      <c r="BC14" s="2">
        <f>IF(AG14,ROUND(AR14/AG14,3),-0.0000001)</f>
        <v>0.26500000000000001</v>
      </c>
      <c r="BD14" s="9">
        <f>IF(AH14,ROUND(AS14/AH14,3),-0.0000001)</f>
        <v>0.25600000000000001</v>
      </c>
      <c r="BE14" s="19"/>
      <c r="BF14" s="8">
        <f>ROUND(AVERAGE(AU14:BD14,AU14:BD14),3)</f>
        <v>0.22800000000000001</v>
      </c>
      <c r="BG14" s="8">
        <f>ROUND(STDEV(AU14:BD14,AU14:BD14,3),4)</f>
        <v>0.6069</v>
      </c>
      <c r="BH14" s="7"/>
      <c r="BI14" s="7">
        <f>B14*AU14</f>
        <v>1.9980000000000002</v>
      </c>
      <c r="BJ14" s="7">
        <f>B14*AV14</f>
        <v>1.5</v>
      </c>
      <c r="BK14" s="7">
        <f>B14*AW14</f>
        <v>1.0920000000000001</v>
      </c>
      <c r="BL14" s="7">
        <f>B14*AX14</f>
        <v>1.056</v>
      </c>
      <c r="BM14" s="40">
        <f>B14*AY14</f>
        <v>0.89999999999999991</v>
      </c>
      <c r="BN14" s="7">
        <f>B14*AZ14</f>
        <v>1.248</v>
      </c>
      <c r="BO14" s="7">
        <f>B14*BA14</f>
        <v>1.3320000000000001</v>
      </c>
      <c r="BP14" s="7">
        <f>B14*BB14</f>
        <v>1.446</v>
      </c>
      <c r="BQ14" s="7">
        <f>B14*BC14</f>
        <v>1.59</v>
      </c>
      <c r="BR14" s="41">
        <f>B14*BD14</f>
        <v>1.536</v>
      </c>
      <c r="BS14" s="41">
        <f>ROUND(AVERAGE(BI14:BR14),4)</f>
        <v>1.3697999999999999</v>
      </c>
      <c r="BT14" s="41">
        <f>ROUND(STDEV(BI14:BR14,3),4)</f>
        <v>0.57640000000000002</v>
      </c>
      <c r="BU14" s="7"/>
      <c r="BV14" s="7">
        <f>BS14-BT14</f>
        <v>0.79339999999999988</v>
      </c>
      <c r="BW14" s="7">
        <f>BS14+BT14</f>
        <v>1.9461999999999999</v>
      </c>
      <c r="BX14" s="7"/>
      <c r="BY14" s="6">
        <f>AU14-AV14</f>
        <v>8.3000000000000018E-2</v>
      </c>
      <c r="BZ14" s="6">
        <f>AV14-AW14</f>
        <v>6.8000000000000005E-2</v>
      </c>
      <c r="CA14" s="6">
        <f>AW14-AX14</f>
        <v>6.0000000000000053E-3</v>
      </c>
      <c r="CB14" s="6">
        <f>AX14-AY14</f>
        <v>2.5999999999999995E-2</v>
      </c>
      <c r="CC14" s="6">
        <f>AY14-AZ14</f>
        <v>-5.7999999999999996E-2</v>
      </c>
      <c r="CD14" s="6">
        <f>AZ14-BA14</f>
        <v>-1.4000000000000012E-2</v>
      </c>
      <c r="CE14" s="6">
        <f>BA14-BB14</f>
        <v>-1.8999999999999989E-2</v>
      </c>
      <c r="CF14" s="6">
        <f>BB14-BC14</f>
        <v>-2.4000000000000021E-2</v>
      </c>
      <c r="CG14" s="6">
        <f>BC14-BD14</f>
        <v>9.000000000000008E-3</v>
      </c>
      <c r="CH14" s="5">
        <f>ROUND(AVERAGE(BY14:CG14),4)</f>
        <v>8.6E-3</v>
      </c>
      <c r="CI14" s="5">
        <f>ROUND(STDEV(BY14:CG14,3),4)</f>
        <v>0.94689999999999996</v>
      </c>
      <c r="CJ14" s="4"/>
      <c r="CK14" s="3">
        <f>AU14-AY14</f>
        <v>0.18300000000000002</v>
      </c>
      <c r="CL14" s="2">
        <f>AY14-BD14</f>
        <v>-0.10600000000000001</v>
      </c>
      <c r="CM14" s="3">
        <f>AY14-BF14</f>
        <v>-7.8000000000000014E-2</v>
      </c>
      <c r="CN14" s="2">
        <f>BD14-BF14</f>
        <v>2.7999999999999997E-2</v>
      </c>
      <c r="CO14" s="2">
        <f>CM14-CN14</f>
        <v>-0.10600000000000001</v>
      </c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1009</v>
      </c>
      <c r="B15" s="17">
        <v>15</v>
      </c>
      <c r="C15" s="17">
        <v>2</v>
      </c>
      <c r="D15" s="16">
        <v>9</v>
      </c>
      <c r="E15" s="15">
        <v>0</v>
      </c>
      <c r="F15" s="14">
        <v>14</v>
      </c>
      <c r="G15" s="15">
        <v>3</v>
      </c>
      <c r="H15" s="14">
        <v>10</v>
      </c>
      <c r="I15" s="15">
        <v>2</v>
      </c>
      <c r="J15" s="14">
        <v>10</v>
      </c>
      <c r="K15" s="15">
        <v>0</v>
      </c>
      <c r="L15" s="14">
        <v>10</v>
      </c>
      <c r="M15" s="15">
        <v>0</v>
      </c>
      <c r="N15" s="14">
        <v>9</v>
      </c>
      <c r="O15" s="15">
        <v>1</v>
      </c>
      <c r="P15" s="14">
        <v>5</v>
      </c>
      <c r="Q15" s="15">
        <v>0</v>
      </c>
      <c r="R15" s="14">
        <v>7</v>
      </c>
      <c r="S15" s="15">
        <v>0</v>
      </c>
      <c r="T15" s="14">
        <v>10</v>
      </c>
      <c r="U15" s="15">
        <v>0</v>
      </c>
      <c r="V15" s="14">
        <v>7</v>
      </c>
      <c r="W15" s="13">
        <v>1</v>
      </c>
      <c r="Y15" s="1">
        <f>SUM(D15)</f>
        <v>9</v>
      </c>
      <c r="Z15" s="1">
        <f>SUM(D15,F15)</f>
        <v>23</v>
      </c>
      <c r="AA15" s="1">
        <f>SUM(D15,F15,H15)</f>
        <v>33</v>
      </c>
      <c r="AB15" s="1">
        <f>SUM(D15,F15,H15,J15)</f>
        <v>43</v>
      </c>
      <c r="AC15" s="12">
        <f>SUM(D15,F15,H15,J15,L15)</f>
        <v>53</v>
      </c>
      <c r="AD15" s="1">
        <f>SUM(D15,F15,H15,J15,L15,N15)</f>
        <v>62</v>
      </c>
      <c r="AE15" s="1">
        <f>SUM(D15,F15,H15,J15,L15,N15,P15)</f>
        <v>67</v>
      </c>
      <c r="AF15" s="1">
        <f>SUM(D15,F15,H15,J15,L15,N15,P15,R15)</f>
        <v>74</v>
      </c>
      <c r="AG15" s="1">
        <f>SUM(D15,F15,H15,J15,L15,N15,P15,R15,T15)</f>
        <v>84</v>
      </c>
      <c r="AH15" s="11">
        <f>SUM(D15,F15,H15,J15,L15,N15,P15,R15,T15,V15)</f>
        <v>91</v>
      </c>
      <c r="AJ15" s="1">
        <f>SUM(E15)</f>
        <v>0</v>
      </c>
      <c r="AK15" s="1">
        <f>SUM(E15,G15)</f>
        <v>3</v>
      </c>
      <c r="AL15" s="1">
        <f>SUM(E15,G15,I15)</f>
        <v>5</v>
      </c>
      <c r="AM15" s="1">
        <f>SUM(E15,G15,I15,K15)</f>
        <v>5</v>
      </c>
      <c r="AN15" s="12">
        <f>SUM(E15,G15,I15,K15,M15)</f>
        <v>5</v>
      </c>
      <c r="AO15" s="1">
        <f>SUM(E15,G15,I15,K15,M15,O15)</f>
        <v>6</v>
      </c>
      <c r="AP15" s="1">
        <f>SUM(E15,G15,I15,K15,M15,O15,Q15)</f>
        <v>6</v>
      </c>
      <c r="AQ15" s="1">
        <f>SUM(E15,G15,I15,K15,M15,O15,Q15,S15)</f>
        <v>6</v>
      </c>
      <c r="AR15" s="1">
        <f>SUM(E15,G15,I15,K15,M15,O15,Q15,S15,U15)</f>
        <v>6</v>
      </c>
      <c r="AS15" s="11">
        <f>SUM(E15,G15,I15,K15,M15,O15,Q15,S15,U15,W15)</f>
        <v>7</v>
      </c>
      <c r="AU15" s="2">
        <f>IF(Y15,ROUND(AJ15/Y15,3),-0.0000001)</f>
        <v>0</v>
      </c>
      <c r="AV15" s="2">
        <f>IF(Z15,ROUND(AK15/Z15,3),-0.0000001)</f>
        <v>0.13</v>
      </c>
      <c r="AW15" s="2">
        <f>IF(AA15,ROUND(AL15/AA15,3),-0.0000001)</f>
        <v>0.152</v>
      </c>
      <c r="AX15" s="2">
        <f>IF(AB15,ROUND(AM15/AB15,3),-0.0000001)</f>
        <v>0.11600000000000001</v>
      </c>
      <c r="AY15" s="10">
        <f>IF(AC15,ROUND(AN15/AC15,3),-0.0000001)</f>
        <v>9.4E-2</v>
      </c>
      <c r="AZ15" s="2">
        <f>IF(AD15,ROUND(AO15/AD15,3),-0.0000001)</f>
        <v>9.7000000000000003E-2</v>
      </c>
      <c r="BA15" s="2">
        <f>IF(AE15,ROUND(AP15/AE15,3),-0.0000001)</f>
        <v>0.09</v>
      </c>
      <c r="BB15" s="2">
        <f>IF(AF15,ROUND(AQ15/AF15,3),-0.0000001)</f>
        <v>8.1000000000000003E-2</v>
      </c>
      <c r="BC15" s="2">
        <f>IF(AG15,ROUND(AR15/AG15,3),-0.0000001)</f>
        <v>7.0999999999999994E-2</v>
      </c>
      <c r="BD15" s="9">
        <f>IF(AH15,ROUND(AS15/AH15,3),-0.0000001)</f>
        <v>7.6999999999999999E-2</v>
      </c>
      <c r="BE15" s="19"/>
      <c r="BF15" s="8">
        <f>ROUND(AVERAGE(AU15:BD15,AU15:BD15),3)</f>
        <v>9.0999999999999998E-2</v>
      </c>
      <c r="BG15" s="8">
        <f>ROUND(STDEV(AU15:BD15,AU15:BD15,3),4)</f>
        <v>0.63600000000000001</v>
      </c>
      <c r="BH15" s="7"/>
      <c r="BI15" s="7">
        <f>B15*AU15</f>
        <v>0</v>
      </c>
      <c r="BJ15" s="7">
        <f>B15*AV15</f>
        <v>1.9500000000000002</v>
      </c>
      <c r="BK15" s="7">
        <f>B15*AW15</f>
        <v>2.2799999999999998</v>
      </c>
      <c r="BL15" s="7">
        <f>B15*AX15</f>
        <v>1.74</v>
      </c>
      <c r="BM15" s="40">
        <f>B15*AY15</f>
        <v>1.41</v>
      </c>
      <c r="BN15" s="7">
        <f>B15*AZ15</f>
        <v>1.4550000000000001</v>
      </c>
      <c r="BO15" s="7">
        <f>B15*BA15</f>
        <v>1.3499999999999999</v>
      </c>
      <c r="BP15" s="7">
        <f>B15*BB15</f>
        <v>1.2150000000000001</v>
      </c>
      <c r="BQ15" s="7">
        <f>B15*BC15</f>
        <v>1.0649999999999999</v>
      </c>
      <c r="BR15" s="41">
        <f>B15*BD15</f>
        <v>1.155</v>
      </c>
      <c r="BS15" s="41">
        <f>ROUND(AVERAGE(BI15:BR15),4)</f>
        <v>1.3620000000000001</v>
      </c>
      <c r="BT15" s="41">
        <f>ROUND(STDEV(BI15:BR15,3),4)</f>
        <v>0.76090000000000002</v>
      </c>
      <c r="BU15" s="7"/>
      <c r="BV15" s="7">
        <f>BS15-BT15</f>
        <v>0.60110000000000008</v>
      </c>
      <c r="BW15" s="7">
        <f>BS15+BT15</f>
        <v>2.1229</v>
      </c>
      <c r="BX15" s="7"/>
      <c r="BY15" s="6">
        <f>AU15-AV15</f>
        <v>-0.13</v>
      </c>
      <c r="BZ15" s="6">
        <f>AV15-AW15</f>
        <v>-2.1999999999999992E-2</v>
      </c>
      <c r="CA15" s="6">
        <f>AW15-AX15</f>
        <v>3.599999999999999E-2</v>
      </c>
      <c r="CB15" s="6">
        <f>AX15-AY15</f>
        <v>2.2000000000000006E-2</v>
      </c>
      <c r="CC15" s="6">
        <f>AY15-AZ15</f>
        <v>-3.0000000000000027E-3</v>
      </c>
      <c r="CD15" s="6">
        <f>AZ15-BA15</f>
        <v>7.0000000000000062E-3</v>
      </c>
      <c r="CE15" s="6">
        <f>BA15-BB15</f>
        <v>8.9999999999999941E-3</v>
      </c>
      <c r="CF15" s="6">
        <f>BB15-BC15</f>
        <v>1.0000000000000009E-2</v>
      </c>
      <c r="CG15" s="6">
        <f>BC15-BD15</f>
        <v>-6.0000000000000053E-3</v>
      </c>
      <c r="CH15" s="5">
        <f>ROUND(AVERAGE(BY15:CG15),4)</f>
        <v>-8.6E-3</v>
      </c>
      <c r="CI15" s="5">
        <f>ROUND(STDEV(BY15:CG15,3),4)</f>
        <v>0.95250000000000001</v>
      </c>
      <c r="CJ15" s="4"/>
      <c r="CK15" s="3">
        <f>AU15-AY15</f>
        <v>-9.4E-2</v>
      </c>
      <c r="CL15" s="2">
        <f>AY15-BD15</f>
        <v>1.7000000000000001E-2</v>
      </c>
      <c r="CM15" s="3">
        <f>AY15-BF15</f>
        <v>3.0000000000000027E-3</v>
      </c>
      <c r="CN15" s="2">
        <f>BD15-BF15</f>
        <v>-1.3999999999999999E-2</v>
      </c>
      <c r="CO15" s="2">
        <f>CM15-CN15</f>
        <v>1.7000000000000001E-2</v>
      </c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2100</v>
      </c>
      <c r="B16" s="17">
        <v>16</v>
      </c>
      <c r="C16" s="17">
        <v>5</v>
      </c>
      <c r="D16" s="16">
        <v>13</v>
      </c>
      <c r="E16" s="15">
        <v>2</v>
      </c>
      <c r="F16" s="14">
        <v>12</v>
      </c>
      <c r="G16" s="15">
        <v>1</v>
      </c>
      <c r="H16" s="14">
        <v>4</v>
      </c>
      <c r="I16" s="15">
        <v>0</v>
      </c>
      <c r="J16" s="14">
        <v>8</v>
      </c>
      <c r="K16" s="15">
        <v>0</v>
      </c>
      <c r="L16" s="14">
        <v>15</v>
      </c>
      <c r="M16" s="15">
        <v>0</v>
      </c>
      <c r="N16" s="14">
        <v>11</v>
      </c>
      <c r="O16" s="15">
        <v>0</v>
      </c>
      <c r="P16" s="14">
        <v>14</v>
      </c>
      <c r="Q16" s="15">
        <v>2</v>
      </c>
      <c r="R16" s="14">
        <v>14</v>
      </c>
      <c r="S16" s="15">
        <v>1</v>
      </c>
      <c r="T16" s="14">
        <v>2</v>
      </c>
      <c r="U16" s="15">
        <v>0</v>
      </c>
      <c r="V16" s="14">
        <v>9</v>
      </c>
      <c r="W16" s="13">
        <v>0</v>
      </c>
      <c r="Y16" s="1">
        <f>SUM(D16)</f>
        <v>13</v>
      </c>
      <c r="Z16" s="1">
        <f>SUM(D16,F16)</f>
        <v>25</v>
      </c>
      <c r="AA16" s="1">
        <f>SUM(D16,F16,H16)</f>
        <v>29</v>
      </c>
      <c r="AB16" s="1">
        <f>SUM(D16,F16,H16,J16)</f>
        <v>37</v>
      </c>
      <c r="AC16" s="12">
        <f>SUM(D16,F16,H16,J16,L16)</f>
        <v>52</v>
      </c>
      <c r="AD16" s="1">
        <f>SUM(D16,F16,H16,J16,L16,N16)</f>
        <v>63</v>
      </c>
      <c r="AE16" s="1">
        <f>SUM(D16,F16,H16,J16,L16,N16,P16)</f>
        <v>77</v>
      </c>
      <c r="AF16" s="1">
        <f>SUM(D16,F16,H16,J16,L16,N16,P16,R16)</f>
        <v>91</v>
      </c>
      <c r="AG16" s="1">
        <f>SUM(D16,F16,H16,J16,L16,N16,P16,R16,T16)</f>
        <v>93</v>
      </c>
      <c r="AH16" s="11">
        <f>SUM(D16,F16,H16,J16,L16,N16,P16,R16,T16,V16)</f>
        <v>102</v>
      </c>
      <c r="AJ16" s="1">
        <f>SUM(E16)</f>
        <v>2</v>
      </c>
      <c r="AK16" s="1">
        <f>SUM(E16,G16)</f>
        <v>3</v>
      </c>
      <c r="AL16" s="1">
        <f>SUM(E16,G16,I16)</f>
        <v>3</v>
      </c>
      <c r="AM16" s="1">
        <f>SUM(E16,G16,I16,K16)</f>
        <v>3</v>
      </c>
      <c r="AN16" s="12">
        <f>SUM(E16,G16,I16,K16,M16)</f>
        <v>3</v>
      </c>
      <c r="AO16" s="1">
        <f>SUM(E16,G16,I16,K16,M16,O16)</f>
        <v>3</v>
      </c>
      <c r="AP16" s="1">
        <f>SUM(E16,G16,I16,K16,M16,O16,Q16)</f>
        <v>5</v>
      </c>
      <c r="AQ16" s="1">
        <f>SUM(E16,G16,I16,K16,M16,O16,Q16,S16)</f>
        <v>6</v>
      </c>
      <c r="AR16" s="1">
        <f>SUM(E16,G16,I16,K16,M16,O16,Q16,S16,U16)</f>
        <v>6</v>
      </c>
      <c r="AS16" s="11">
        <f>SUM(E16,G16,I16,K16,M16,O16,Q16,S16,U16,W16)</f>
        <v>6</v>
      </c>
      <c r="AU16" s="2">
        <f>IF(Y16,ROUND(AJ16/Y16,3),-0.0000001)</f>
        <v>0.154</v>
      </c>
      <c r="AV16" s="2">
        <f>IF(Z16,ROUND(AK16/Z16,3),-0.0000001)</f>
        <v>0.12</v>
      </c>
      <c r="AW16" s="2">
        <f>IF(AA16,ROUND(AL16/AA16,3),-0.0000001)</f>
        <v>0.10299999999999999</v>
      </c>
      <c r="AX16" s="2">
        <f>IF(AB16,ROUND(AM16/AB16,3),-0.0000001)</f>
        <v>8.1000000000000003E-2</v>
      </c>
      <c r="AY16" s="10">
        <f>IF(AC16,ROUND(AN16/AC16,3),-0.0000001)</f>
        <v>5.8000000000000003E-2</v>
      </c>
      <c r="AZ16" s="2">
        <f>IF(AD16,ROUND(AO16/AD16,3),-0.0000001)</f>
        <v>4.8000000000000001E-2</v>
      </c>
      <c r="BA16" s="2">
        <f>IF(AE16,ROUND(AP16/AE16,3),-0.0000001)</f>
        <v>6.5000000000000002E-2</v>
      </c>
      <c r="BB16" s="2">
        <f>IF(AF16,ROUND(AQ16/AF16,3),-0.0000001)</f>
        <v>6.6000000000000003E-2</v>
      </c>
      <c r="BC16" s="2">
        <f>IF(AG16,ROUND(AR16/AG16,3),-0.0000001)</f>
        <v>6.5000000000000002E-2</v>
      </c>
      <c r="BD16" s="9">
        <f>IF(AH16,ROUND(AS16/AH16,3),-0.0000001)</f>
        <v>5.8999999999999997E-2</v>
      </c>
      <c r="BE16" s="19"/>
      <c r="BF16" s="8">
        <f>ROUND(AVERAGE(AU16:BD16,AU16:BD16),3)</f>
        <v>8.2000000000000003E-2</v>
      </c>
      <c r="BG16" s="8">
        <f>ROUND(STDEV(AU16:BD16,AU16:BD16,3),4)</f>
        <v>0.63759999999999994</v>
      </c>
      <c r="BH16" s="7"/>
      <c r="BI16" s="7">
        <f>B16*AU16</f>
        <v>2.464</v>
      </c>
      <c r="BJ16" s="7">
        <f>B16*AV16</f>
        <v>1.92</v>
      </c>
      <c r="BK16" s="7">
        <f>B16*AW16</f>
        <v>1.6479999999999999</v>
      </c>
      <c r="BL16" s="7">
        <f>B16*AX16</f>
        <v>1.296</v>
      </c>
      <c r="BM16" s="40">
        <f>B16*AY16</f>
        <v>0.92800000000000005</v>
      </c>
      <c r="BN16" s="7">
        <f>B16*AZ16</f>
        <v>0.76800000000000002</v>
      </c>
      <c r="BO16" s="7">
        <f>B16*BA16</f>
        <v>1.04</v>
      </c>
      <c r="BP16" s="7">
        <f>B16*BB16</f>
        <v>1.056</v>
      </c>
      <c r="BQ16" s="7">
        <f>B16*BC16</f>
        <v>1.04</v>
      </c>
      <c r="BR16" s="41">
        <f>B16*BD16</f>
        <v>0.94399999999999995</v>
      </c>
      <c r="BS16" s="41">
        <f>ROUND(AVERAGE(BI16:BR16),4)</f>
        <v>1.3104</v>
      </c>
      <c r="BT16" s="41">
        <f>ROUND(STDEV(BI16:BR16,3),4)</f>
        <v>0.72089999999999999</v>
      </c>
      <c r="BU16" s="7"/>
      <c r="BV16" s="7">
        <f>BS16-BT16</f>
        <v>0.58950000000000002</v>
      </c>
      <c r="BW16" s="7">
        <f>BS16+BT16</f>
        <v>2.0312999999999999</v>
      </c>
      <c r="BX16" s="7"/>
      <c r="BY16" s="6">
        <f>AU16-AV16</f>
        <v>3.4000000000000002E-2</v>
      </c>
      <c r="BZ16" s="6">
        <f>AV16-AW16</f>
        <v>1.7000000000000001E-2</v>
      </c>
      <c r="CA16" s="6">
        <f>AW16-AX16</f>
        <v>2.1999999999999992E-2</v>
      </c>
      <c r="CB16" s="6">
        <f>AX16-AY16</f>
        <v>2.3E-2</v>
      </c>
      <c r="CC16" s="6">
        <f>AY16-AZ16</f>
        <v>1.0000000000000002E-2</v>
      </c>
      <c r="CD16" s="6">
        <f>AZ16-BA16</f>
        <v>-1.7000000000000001E-2</v>
      </c>
      <c r="CE16" s="6">
        <f>BA16-BB16</f>
        <v>-1.0000000000000009E-3</v>
      </c>
      <c r="CF16" s="6">
        <f>BB16-BC16</f>
        <v>1.0000000000000009E-3</v>
      </c>
      <c r="CG16" s="6">
        <f>BC16-BD16</f>
        <v>6.0000000000000053E-3</v>
      </c>
      <c r="CH16" s="5">
        <f>ROUND(AVERAGE(BY16:CG16),4)</f>
        <v>1.06E-2</v>
      </c>
      <c r="CI16" s="5">
        <f>ROUND(STDEV(BY16:CG16,3),4)</f>
        <v>0.94550000000000001</v>
      </c>
      <c r="CJ16" s="4"/>
      <c r="CK16" s="3">
        <f>AU16-AY16</f>
        <v>9.6000000000000002E-2</v>
      </c>
      <c r="CL16" s="2">
        <f>AY16-BD16</f>
        <v>-9.9999999999999395E-4</v>
      </c>
      <c r="CM16" s="3">
        <f>AY16-BF16</f>
        <v>-2.4E-2</v>
      </c>
      <c r="CN16" s="2">
        <f>BD16-BF16</f>
        <v>-2.3000000000000007E-2</v>
      </c>
      <c r="CO16" s="2">
        <f>CM16-CN16</f>
        <v>-9.9999999999999395E-4</v>
      </c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1014</v>
      </c>
      <c r="B17" s="24">
        <v>11</v>
      </c>
      <c r="C17" s="24">
        <v>0</v>
      </c>
      <c r="D17" s="23">
        <v>10</v>
      </c>
      <c r="E17" s="22">
        <v>0</v>
      </c>
      <c r="F17" s="21">
        <v>6</v>
      </c>
      <c r="G17" s="22">
        <v>0</v>
      </c>
      <c r="H17" s="21">
        <v>9</v>
      </c>
      <c r="I17" s="22">
        <v>3</v>
      </c>
      <c r="J17" s="21">
        <v>10</v>
      </c>
      <c r="K17" s="22">
        <v>2</v>
      </c>
      <c r="L17" s="21">
        <v>10</v>
      </c>
      <c r="M17" s="22">
        <v>3</v>
      </c>
      <c r="N17" s="21">
        <v>17</v>
      </c>
      <c r="O17" s="22">
        <v>2</v>
      </c>
      <c r="P17" s="21">
        <v>6</v>
      </c>
      <c r="Q17" s="22">
        <v>0</v>
      </c>
      <c r="R17" s="21">
        <v>8</v>
      </c>
      <c r="S17" s="22">
        <v>1</v>
      </c>
      <c r="T17" s="21">
        <v>9</v>
      </c>
      <c r="U17" s="22">
        <v>1</v>
      </c>
      <c r="V17" s="21">
        <v>14</v>
      </c>
      <c r="W17" s="20">
        <v>3</v>
      </c>
      <c r="Y17" s="1">
        <f>SUM(D17)</f>
        <v>10</v>
      </c>
      <c r="Z17" s="1">
        <f>SUM(D17,F17)</f>
        <v>16</v>
      </c>
      <c r="AA17" s="1">
        <f>SUM(D17,F17,H17)</f>
        <v>25</v>
      </c>
      <c r="AB17" s="1">
        <f>SUM(D17,F17,H17,J17)</f>
        <v>35</v>
      </c>
      <c r="AC17" s="12">
        <f>SUM(D17,F17,H17,J17,L17)</f>
        <v>45</v>
      </c>
      <c r="AD17" s="1">
        <f>SUM(D17,F17,H17,J17,L17,N17)</f>
        <v>62</v>
      </c>
      <c r="AE17" s="1">
        <f>SUM(D17,F17,H17,J17,L17,N17,P17)</f>
        <v>68</v>
      </c>
      <c r="AF17" s="1">
        <f>SUM(D17,F17,H17,J17,L17,N17,P17,R17)</f>
        <v>76</v>
      </c>
      <c r="AG17" s="1">
        <f>SUM(D17,F17,H17,J17,L17,N17,P17,R17,T17)</f>
        <v>85</v>
      </c>
      <c r="AH17" s="11">
        <f>SUM(D17,F17,H17,J17,L17,N17,P17,R17,T17,V17)</f>
        <v>99</v>
      </c>
      <c r="AJ17" s="1">
        <f>SUM(E17)</f>
        <v>0</v>
      </c>
      <c r="AK17" s="1">
        <f>SUM(E17,G17)</f>
        <v>0</v>
      </c>
      <c r="AL17" s="1">
        <f>SUM(E17,G17,I17)</f>
        <v>3</v>
      </c>
      <c r="AM17" s="1">
        <f>SUM(E17,G17,I17,K17)</f>
        <v>5</v>
      </c>
      <c r="AN17" s="12">
        <f>SUM(E17,G17,I17,K17,M17)</f>
        <v>8</v>
      </c>
      <c r="AO17" s="1">
        <f>SUM(E17,G17,I17,K17,M17,O17)</f>
        <v>10</v>
      </c>
      <c r="AP17" s="1">
        <f>SUM(E17,G17,I17,K17,M17,O17,Q17)</f>
        <v>10</v>
      </c>
      <c r="AQ17" s="1">
        <f>SUM(E17,G17,I17,K17,M17,O17,Q17,S17)</f>
        <v>11</v>
      </c>
      <c r="AR17" s="1">
        <f>SUM(E17,G17,I17,K17,M17,O17,Q17,S17,U17)</f>
        <v>12</v>
      </c>
      <c r="AS17" s="11">
        <f>SUM(E17,G17,I17,K17,M17,O17,Q17,S17,U17,W17)</f>
        <v>15</v>
      </c>
      <c r="AU17" s="2">
        <f>IF(Y17,ROUND(AJ17/Y17,3),-0.0000001)</f>
        <v>0</v>
      </c>
      <c r="AV17" s="2">
        <f>IF(Z17,ROUND(AK17/Z17,3),-0.0000001)</f>
        <v>0</v>
      </c>
      <c r="AW17" s="2">
        <f>IF(AA17,ROUND(AL17/AA17,3),-0.0000001)</f>
        <v>0.12</v>
      </c>
      <c r="AX17" s="2">
        <f>IF(AB17,ROUND(AM17/AB17,3),-0.0000001)</f>
        <v>0.14299999999999999</v>
      </c>
      <c r="AY17" s="10">
        <f>IF(AC17,ROUND(AN17/AC17,3),-0.0000001)</f>
        <v>0.17799999999999999</v>
      </c>
      <c r="AZ17" s="2">
        <f>IF(AD17,ROUND(AO17/AD17,3),-0.0000001)</f>
        <v>0.161</v>
      </c>
      <c r="BA17" s="2">
        <f>IF(AE17,ROUND(AP17/AE17,3),-0.0000001)</f>
        <v>0.14699999999999999</v>
      </c>
      <c r="BB17" s="2">
        <f>IF(AF17,ROUND(AQ17/AF17,3),-0.0000001)</f>
        <v>0.14499999999999999</v>
      </c>
      <c r="BC17" s="2">
        <f>IF(AG17,ROUND(AR17/AG17,3),-0.0000001)</f>
        <v>0.14099999999999999</v>
      </c>
      <c r="BD17" s="9">
        <f>IF(AH17,ROUND(AS17/AH17,3),-0.0000001)</f>
        <v>0.152</v>
      </c>
      <c r="BE17" s="19"/>
      <c r="BF17" s="8">
        <f>ROUND(AVERAGE(AU17:BD17,AU17:BD17),3)</f>
        <v>0.11899999999999999</v>
      </c>
      <c r="BG17" s="8">
        <f>ROUND(STDEV(AU17:BD17,AU17:BD17,3),4)</f>
        <v>0.63170000000000004</v>
      </c>
      <c r="BH17" s="7"/>
      <c r="BI17" s="7">
        <f>B17*AU17</f>
        <v>0</v>
      </c>
      <c r="BJ17" s="7">
        <f>B17*AV17</f>
        <v>0</v>
      </c>
      <c r="BK17" s="7">
        <f>B17*AW17</f>
        <v>1.3199999999999998</v>
      </c>
      <c r="BL17" s="7">
        <f>B17*AX17</f>
        <v>1.573</v>
      </c>
      <c r="BM17" s="40">
        <f>B17*AY17</f>
        <v>1.958</v>
      </c>
      <c r="BN17" s="7">
        <f>B17*AZ17</f>
        <v>1.7710000000000001</v>
      </c>
      <c r="BO17" s="7">
        <f>B17*BA17</f>
        <v>1.617</v>
      </c>
      <c r="BP17" s="7">
        <f>B17*BB17</f>
        <v>1.595</v>
      </c>
      <c r="BQ17" s="7">
        <f>B17*BC17</f>
        <v>1.5509999999999999</v>
      </c>
      <c r="BR17" s="41">
        <f>B17*BD17</f>
        <v>1.6719999999999999</v>
      </c>
      <c r="BS17" s="41">
        <f>ROUND(AVERAGE(BI17:BR17),4)</f>
        <v>1.3057000000000001</v>
      </c>
      <c r="BT17" s="41">
        <f>ROUND(STDEV(BI17:BR17,3),4)</f>
        <v>0.84309999999999996</v>
      </c>
      <c r="BU17" s="7"/>
      <c r="BV17" s="7">
        <f>BS17-BT17</f>
        <v>0.46260000000000012</v>
      </c>
      <c r="BW17" s="7">
        <f>BS17+BT17</f>
        <v>2.1488</v>
      </c>
      <c r="BX17" s="7"/>
      <c r="BY17" s="6">
        <f>AU17-AV17</f>
        <v>0</v>
      </c>
      <c r="BZ17" s="6">
        <f>AV17-AW17</f>
        <v>-0.12</v>
      </c>
      <c r="CA17" s="6">
        <f>AW17-AX17</f>
        <v>-2.2999999999999993E-2</v>
      </c>
      <c r="CB17" s="6">
        <f>AX17-AY17</f>
        <v>-3.5000000000000003E-2</v>
      </c>
      <c r="CC17" s="6">
        <f>AY17-AZ17</f>
        <v>1.6999999999999987E-2</v>
      </c>
      <c r="CD17" s="6">
        <f>AZ17-BA17</f>
        <v>1.4000000000000012E-2</v>
      </c>
      <c r="CE17" s="6">
        <f>BA17-BB17</f>
        <v>2.0000000000000018E-3</v>
      </c>
      <c r="CF17" s="6">
        <f>BB17-BC17</f>
        <v>4.0000000000000036E-3</v>
      </c>
      <c r="CG17" s="6">
        <f>BC17-BD17</f>
        <v>-1.100000000000001E-2</v>
      </c>
      <c r="CH17" s="5">
        <f>ROUND(AVERAGE(BY17:CG17),4)</f>
        <v>-1.6899999999999998E-2</v>
      </c>
      <c r="CI17" s="5">
        <f>ROUND(STDEV(BY17:CG17,3),4)</f>
        <v>0.95489999999999997</v>
      </c>
      <c r="CJ17" s="4"/>
      <c r="CK17" s="3">
        <f>AU17-AY17</f>
        <v>-0.17799999999999999</v>
      </c>
      <c r="CL17" s="2">
        <f>AY17-BD17</f>
        <v>2.5999999999999995E-2</v>
      </c>
      <c r="CM17" s="3">
        <f>AY17-BF17</f>
        <v>5.8999999999999997E-2</v>
      </c>
      <c r="CN17" s="2">
        <f>BD17-BF17</f>
        <v>3.3000000000000002E-2</v>
      </c>
      <c r="CO17" s="2">
        <f>CM17-CN17</f>
        <v>2.5999999999999995E-2</v>
      </c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3101</v>
      </c>
      <c r="B18" s="24">
        <v>12</v>
      </c>
      <c r="C18" s="24">
        <v>0</v>
      </c>
      <c r="D18" s="23">
        <v>12</v>
      </c>
      <c r="E18" s="22">
        <v>1</v>
      </c>
      <c r="F18" s="21">
        <v>11</v>
      </c>
      <c r="G18" s="22">
        <v>1</v>
      </c>
      <c r="H18" s="21">
        <v>6</v>
      </c>
      <c r="I18" s="22">
        <v>0</v>
      </c>
      <c r="J18" s="21">
        <v>13</v>
      </c>
      <c r="K18" s="22">
        <v>1</v>
      </c>
      <c r="L18" s="21">
        <v>10</v>
      </c>
      <c r="M18" s="22">
        <v>2</v>
      </c>
      <c r="N18" s="21">
        <v>7</v>
      </c>
      <c r="O18" s="22">
        <v>1</v>
      </c>
      <c r="P18" s="21">
        <v>11</v>
      </c>
      <c r="Q18" s="22">
        <v>4</v>
      </c>
      <c r="R18" s="21">
        <v>6</v>
      </c>
      <c r="S18" s="22">
        <v>0</v>
      </c>
      <c r="T18" s="21">
        <v>8</v>
      </c>
      <c r="U18" s="22">
        <v>0</v>
      </c>
      <c r="V18" s="21">
        <v>6</v>
      </c>
      <c r="W18" s="20">
        <v>1</v>
      </c>
      <c r="Y18" s="1">
        <f>SUM(D18)</f>
        <v>12</v>
      </c>
      <c r="Z18" s="1">
        <f>SUM(D18,F18)</f>
        <v>23</v>
      </c>
      <c r="AA18" s="1">
        <f>SUM(D18,F18,H18)</f>
        <v>29</v>
      </c>
      <c r="AB18" s="1">
        <f>SUM(D18,F18,H18,J18)</f>
        <v>42</v>
      </c>
      <c r="AC18" s="12">
        <f>SUM(D18,F18,H18,J18,L18)</f>
        <v>52</v>
      </c>
      <c r="AD18" s="1">
        <f>SUM(D18,F18,H18,J18,L18,N18)</f>
        <v>59</v>
      </c>
      <c r="AE18" s="1">
        <f>SUM(D18,F18,H18,J18,L18,N18,P18)</f>
        <v>70</v>
      </c>
      <c r="AF18" s="1">
        <f>SUM(D18,F18,H18,J18,L18,N18,P18,R18)</f>
        <v>76</v>
      </c>
      <c r="AG18" s="1">
        <f>SUM(D18,F18,H18,J18,L18,N18,P18,R18,T18)</f>
        <v>84</v>
      </c>
      <c r="AH18" s="11">
        <f>SUM(D18,F18,H18,J18,L18,N18,P18,R18,T18,V18)</f>
        <v>90</v>
      </c>
      <c r="AJ18" s="1">
        <f>SUM(E18)</f>
        <v>1</v>
      </c>
      <c r="AK18" s="1">
        <f>SUM(E18,G18)</f>
        <v>2</v>
      </c>
      <c r="AL18" s="1">
        <f>SUM(E18,G18,I18)</f>
        <v>2</v>
      </c>
      <c r="AM18" s="1">
        <f>SUM(E18,G18,I18,K18)</f>
        <v>3</v>
      </c>
      <c r="AN18" s="12">
        <f>SUM(E18,G18,I18,K18,M18)</f>
        <v>5</v>
      </c>
      <c r="AO18" s="1">
        <f>SUM(E18,G18,I18,K18,M18,O18)</f>
        <v>6</v>
      </c>
      <c r="AP18" s="1">
        <f>SUM(E18,G18,I18,K18,M18,O18,Q18)</f>
        <v>10</v>
      </c>
      <c r="AQ18" s="1">
        <f>SUM(E18,G18,I18,K18,M18,O18,Q18,S18)</f>
        <v>10</v>
      </c>
      <c r="AR18" s="1">
        <f>SUM(E18,G18,I18,K18,M18,O18,Q18,S18,U18)</f>
        <v>10</v>
      </c>
      <c r="AS18" s="11">
        <f>SUM(E18,G18,I18,K18,M18,O18,Q18,S18,U18,W18)</f>
        <v>11</v>
      </c>
      <c r="AU18" s="2">
        <f>IF(Y18,ROUND(AJ18/Y18,3),-0.0000001)</f>
        <v>8.3000000000000004E-2</v>
      </c>
      <c r="AV18" s="2">
        <f>IF(Z18,ROUND(AK18/Z18,3),-0.0000001)</f>
        <v>8.6999999999999994E-2</v>
      </c>
      <c r="AW18" s="2">
        <f>IF(AA18,ROUND(AL18/AA18,3),-0.0000001)</f>
        <v>6.9000000000000006E-2</v>
      </c>
      <c r="AX18" s="2">
        <f>IF(AB18,ROUND(AM18/AB18,3),-0.0000001)</f>
        <v>7.0999999999999994E-2</v>
      </c>
      <c r="AY18" s="10">
        <f>IF(AC18,ROUND(AN18/AC18,3),-0.0000001)</f>
        <v>9.6000000000000002E-2</v>
      </c>
      <c r="AZ18" s="2">
        <f>IF(AD18,ROUND(AO18/AD18,3),-0.0000001)</f>
        <v>0.10199999999999999</v>
      </c>
      <c r="BA18" s="2">
        <f>IF(AE18,ROUND(AP18/AE18,3),-0.0000001)</f>
        <v>0.14299999999999999</v>
      </c>
      <c r="BB18" s="2">
        <f>IF(AF18,ROUND(AQ18/AF18,3),-0.0000001)</f>
        <v>0.13200000000000001</v>
      </c>
      <c r="BC18" s="2">
        <f>IF(AG18,ROUND(AR18/AG18,3),-0.0000001)</f>
        <v>0.11899999999999999</v>
      </c>
      <c r="BD18" s="9">
        <f>IF(AH18,ROUND(AS18/AH18,3),-0.0000001)</f>
        <v>0.122</v>
      </c>
      <c r="BE18" s="19"/>
      <c r="BF18" s="8">
        <f>ROUND(AVERAGE(AU18:BD18,AU18:BD18),3)</f>
        <v>0.10199999999999999</v>
      </c>
      <c r="BG18" s="8">
        <f>ROUND(STDEV(AU18:BD18,AU18:BD18,3),4)</f>
        <v>0.63280000000000003</v>
      </c>
      <c r="BH18" s="7"/>
      <c r="BI18" s="7">
        <f>B18*AU18</f>
        <v>0.996</v>
      </c>
      <c r="BJ18" s="7">
        <f>B18*AV18</f>
        <v>1.044</v>
      </c>
      <c r="BK18" s="7">
        <f>B18*AW18</f>
        <v>0.82800000000000007</v>
      </c>
      <c r="BL18" s="7">
        <f>B18*AX18</f>
        <v>0.85199999999999987</v>
      </c>
      <c r="BM18" s="40">
        <f>B18*AY18</f>
        <v>1.1520000000000001</v>
      </c>
      <c r="BN18" s="7">
        <f>B18*AZ18</f>
        <v>1.224</v>
      </c>
      <c r="BO18" s="7">
        <f>B18*BA18</f>
        <v>1.7159999999999997</v>
      </c>
      <c r="BP18" s="7">
        <f>B18*BB18</f>
        <v>1.5840000000000001</v>
      </c>
      <c r="BQ18" s="7">
        <f>B18*BC18</f>
        <v>1.4279999999999999</v>
      </c>
      <c r="BR18" s="41">
        <f>B18*BD18</f>
        <v>1.464</v>
      </c>
      <c r="BS18" s="41">
        <f>ROUND(AVERAGE(BI18:BR18),4)</f>
        <v>1.2287999999999999</v>
      </c>
      <c r="BT18" s="41">
        <f>ROUND(STDEV(BI18:BR18,3),4)</f>
        <v>0.6089</v>
      </c>
      <c r="BU18" s="7"/>
      <c r="BV18" s="7">
        <f>BS18-BT18</f>
        <v>0.6198999999999999</v>
      </c>
      <c r="BW18" s="7">
        <f>BS18+BT18</f>
        <v>1.8376999999999999</v>
      </c>
      <c r="BX18" s="7"/>
      <c r="BY18" s="6">
        <f>AU18-AV18</f>
        <v>-3.9999999999999897E-3</v>
      </c>
      <c r="BZ18" s="6">
        <f>AV18-AW18</f>
        <v>1.7999999999999988E-2</v>
      </c>
      <c r="CA18" s="6">
        <f>AW18-AX18</f>
        <v>-1.9999999999999879E-3</v>
      </c>
      <c r="CB18" s="6">
        <f>AX18-AY18</f>
        <v>-2.5000000000000008E-2</v>
      </c>
      <c r="CC18" s="6">
        <f>AY18-AZ18</f>
        <v>-5.9999999999999915E-3</v>
      </c>
      <c r="CD18" s="6">
        <f>AZ18-BA18</f>
        <v>-4.0999999999999995E-2</v>
      </c>
      <c r="CE18" s="6">
        <f>BA18-BB18</f>
        <v>1.0999999999999982E-2</v>
      </c>
      <c r="CF18" s="6">
        <f>BB18-BC18</f>
        <v>1.3000000000000012E-2</v>
      </c>
      <c r="CG18" s="6">
        <f>BC18-BD18</f>
        <v>-3.0000000000000027E-3</v>
      </c>
      <c r="CH18" s="5">
        <f>ROUND(AVERAGE(BY18:CG18),4)</f>
        <v>-4.3E-3</v>
      </c>
      <c r="CI18" s="5">
        <f>ROUND(STDEV(BY18:CG18,3),4)</f>
        <v>0.95020000000000004</v>
      </c>
      <c r="CJ18" s="4"/>
      <c r="CK18" s="3">
        <f>AU18-AY18</f>
        <v>-1.2999999999999998E-2</v>
      </c>
      <c r="CL18" s="2">
        <f>AY18-BD18</f>
        <v>-2.5999999999999995E-2</v>
      </c>
      <c r="CM18" s="3">
        <f>AY18-BF18</f>
        <v>-5.9999999999999915E-3</v>
      </c>
      <c r="CN18" s="2">
        <f>BD18-BF18</f>
        <v>2.0000000000000004E-2</v>
      </c>
      <c r="CO18" s="2">
        <f>CM18-CN18</f>
        <v>-2.5999999999999995E-2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2101</v>
      </c>
      <c r="B19" s="24">
        <v>7</v>
      </c>
      <c r="C19" s="24">
        <v>0</v>
      </c>
      <c r="D19" s="23">
        <v>12</v>
      </c>
      <c r="E19" s="22">
        <v>3</v>
      </c>
      <c r="F19" s="21">
        <v>11</v>
      </c>
      <c r="G19" s="22">
        <v>3</v>
      </c>
      <c r="H19" s="21">
        <v>16</v>
      </c>
      <c r="I19" s="22">
        <v>2</v>
      </c>
      <c r="J19" s="21">
        <v>10</v>
      </c>
      <c r="K19" s="22">
        <v>1</v>
      </c>
      <c r="L19" s="21">
        <v>13</v>
      </c>
      <c r="M19" s="22">
        <v>0</v>
      </c>
      <c r="N19" s="21">
        <v>7</v>
      </c>
      <c r="O19" s="22">
        <v>2</v>
      </c>
      <c r="P19" s="21">
        <v>7</v>
      </c>
      <c r="Q19" s="22">
        <v>0</v>
      </c>
      <c r="R19" s="21">
        <v>17</v>
      </c>
      <c r="S19" s="22">
        <v>1</v>
      </c>
      <c r="T19" s="21">
        <v>10</v>
      </c>
      <c r="U19" s="22">
        <v>2</v>
      </c>
      <c r="V19" s="21">
        <v>16</v>
      </c>
      <c r="W19" s="20">
        <v>2</v>
      </c>
      <c r="Y19" s="1">
        <f>SUM(D19)</f>
        <v>12</v>
      </c>
      <c r="Z19" s="1">
        <f>SUM(D19,F19)</f>
        <v>23</v>
      </c>
      <c r="AA19" s="1">
        <f>SUM(D19,F19,H19)</f>
        <v>39</v>
      </c>
      <c r="AB19" s="1">
        <f>SUM(D19,F19,H19,J19)</f>
        <v>49</v>
      </c>
      <c r="AC19" s="12">
        <f>SUM(D19,F19,H19,J19,L19)</f>
        <v>62</v>
      </c>
      <c r="AD19" s="1">
        <f>SUM(D19,F19,H19,J19,L19,N19)</f>
        <v>69</v>
      </c>
      <c r="AE19" s="1">
        <f>SUM(D19,F19,H19,J19,L19,N19,P19)</f>
        <v>76</v>
      </c>
      <c r="AF19" s="1">
        <f>SUM(D19,F19,H19,J19,L19,N19,P19,R19)</f>
        <v>93</v>
      </c>
      <c r="AG19" s="1">
        <f>SUM(D19,F19,H19,J19,L19,N19,P19,R19,T19)</f>
        <v>103</v>
      </c>
      <c r="AH19" s="11">
        <f>SUM(D19,F19,H19,J19,L19,N19,P19,R19,T19,V19)</f>
        <v>119</v>
      </c>
      <c r="AJ19" s="1">
        <f>SUM(E19)</f>
        <v>3</v>
      </c>
      <c r="AK19" s="1">
        <f>SUM(E19,G19)</f>
        <v>6</v>
      </c>
      <c r="AL19" s="1">
        <f>SUM(E19,G19,I19)</f>
        <v>8</v>
      </c>
      <c r="AM19" s="1">
        <f>SUM(E19,G19,I19,K19)</f>
        <v>9</v>
      </c>
      <c r="AN19" s="12">
        <f>SUM(E19,G19,I19,K19,M19)</f>
        <v>9</v>
      </c>
      <c r="AO19" s="1">
        <f>SUM(E19,G19,I19,K19,M19,O19)</f>
        <v>11</v>
      </c>
      <c r="AP19" s="1">
        <f>SUM(E19,G19,I19,K19,M19,O19,Q19)</f>
        <v>11</v>
      </c>
      <c r="AQ19" s="1">
        <f>SUM(E19,G19,I19,K19,M19,O19,Q19,S19)</f>
        <v>12</v>
      </c>
      <c r="AR19" s="1">
        <f>SUM(E19,G19,I19,K19,M19,O19,Q19,S19,U19)</f>
        <v>14</v>
      </c>
      <c r="AS19" s="11">
        <f>SUM(E19,G19,I19,K19,M19,O19,Q19,S19,U19,W19)</f>
        <v>16</v>
      </c>
      <c r="AU19" s="2">
        <f>IF(Y19,ROUND(AJ19/Y19,3),-0.0000001)</f>
        <v>0.25</v>
      </c>
      <c r="AV19" s="2">
        <f>IF(Z19,ROUND(AK19/Z19,3),-0.0000001)</f>
        <v>0.26100000000000001</v>
      </c>
      <c r="AW19" s="2">
        <f>IF(AA19,ROUND(AL19/AA19,3),-0.0000001)</f>
        <v>0.20499999999999999</v>
      </c>
      <c r="AX19" s="2">
        <f>IF(AB19,ROUND(AM19/AB19,3),-0.0000001)</f>
        <v>0.184</v>
      </c>
      <c r="AY19" s="10">
        <f>IF(AC19,ROUND(AN19/AC19,3),-0.0000001)</f>
        <v>0.14499999999999999</v>
      </c>
      <c r="AZ19" s="2">
        <f>IF(AD19,ROUND(AO19/AD19,3),-0.0000001)</f>
        <v>0.159</v>
      </c>
      <c r="BA19" s="2">
        <f>IF(AE19,ROUND(AP19/AE19,3),-0.0000001)</f>
        <v>0.14499999999999999</v>
      </c>
      <c r="BB19" s="2">
        <f>IF(AF19,ROUND(AQ19/AF19,3),-0.0000001)</f>
        <v>0.129</v>
      </c>
      <c r="BC19" s="2">
        <f>IF(AG19,ROUND(AR19/AG19,3),-0.0000001)</f>
        <v>0.13600000000000001</v>
      </c>
      <c r="BD19" s="9">
        <f>IF(AH19,ROUND(AS19/AH19,3),-0.0000001)</f>
        <v>0.13400000000000001</v>
      </c>
      <c r="BE19" s="19"/>
      <c r="BF19" s="8">
        <f>ROUND(AVERAGE(AU19:BD19,AU19:BD19),3)</f>
        <v>0.17499999999999999</v>
      </c>
      <c r="BG19" s="8">
        <f>ROUND(STDEV(AU19:BD19,AU19:BD19,3),4)</f>
        <v>0.61819999999999997</v>
      </c>
      <c r="BH19" s="7"/>
      <c r="BI19" s="7">
        <f>B19*AU19</f>
        <v>1.75</v>
      </c>
      <c r="BJ19" s="7">
        <f>B19*AV19</f>
        <v>1.827</v>
      </c>
      <c r="BK19" s="7">
        <f>B19*AW19</f>
        <v>1.4349999999999998</v>
      </c>
      <c r="BL19" s="7">
        <f>B19*AX19</f>
        <v>1.288</v>
      </c>
      <c r="BM19" s="40">
        <f>B19*AY19</f>
        <v>1.0149999999999999</v>
      </c>
      <c r="BN19" s="7">
        <f>B19*AZ19</f>
        <v>1.113</v>
      </c>
      <c r="BO19" s="7">
        <f>B19*BA19</f>
        <v>1.0149999999999999</v>
      </c>
      <c r="BP19" s="7">
        <f>B19*BB19</f>
        <v>0.90300000000000002</v>
      </c>
      <c r="BQ19" s="7">
        <f>B19*BC19</f>
        <v>0.95200000000000007</v>
      </c>
      <c r="BR19" s="41">
        <f>B19*BD19</f>
        <v>0.93800000000000006</v>
      </c>
      <c r="BS19" s="41">
        <f>ROUND(AVERAGE(BI19:BR19),4)</f>
        <v>1.2236</v>
      </c>
      <c r="BT19" s="41">
        <f>ROUND(STDEV(BI19:BR19,3),4)</f>
        <v>0.62580000000000002</v>
      </c>
      <c r="BU19" s="7"/>
      <c r="BV19" s="7">
        <f>BS19-BT19</f>
        <v>0.5978</v>
      </c>
      <c r="BW19" s="7">
        <f>BS19+BT19</f>
        <v>1.8494000000000002</v>
      </c>
      <c r="BX19" s="7"/>
      <c r="BY19" s="6">
        <f>AU19-AV19</f>
        <v>-1.100000000000001E-2</v>
      </c>
      <c r="BZ19" s="6">
        <f>AV19-AW19</f>
        <v>5.6000000000000022E-2</v>
      </c>
      <c r="CA19" s="6">
        <f>AW19-AX19</f>
        <v>2.0999999999999991E-2</v>
      </c>
      <c r="CB19" s="6">
        <f>AX19-AY19</f>
        <v>3.9000000000000007E-2</v>
      </c>
      <c r="CC19" s="6">
        <f>AY19-AZ19</f>
        <v>-1.4000000000000012E-2</v>
      </c>
      <c r="CD19" s="6">
        <f>AZ19-BA19</f>
        <v>1.4000000000000012E-2</v>
      </c>
      <c r="CE19" s="6">
        <f>BA19-BB19</f>
        <v>1.5999999999999986E-2</v>
      </c>
      <c r="CF19" s="6">
        <f>BB19-BC19</f>
        <v>-7.0000000000000062E-3</v>
      </c>
      <c r="CG19" s="6">
        <f>BC19-BD19</f>
        <v>2.0000000000000018E-3</v>
      </c>
      <c r="CH19" s="5">
        <f>ROUND(AVERAGE(BY19:CG19),4)</f>
        <v>1.29E-2</v>
      </c>
      <c r="CI19" s="5">
        <f>ROUND(STDEV(BY19:CG19,3),4)</f>
        <v>0.94489999999999996</v>
      </c>
      <c r="CJ19" s="4"/>
      <c r="CK19" s="3">
        <f>AU19-AY19</f>
        <v>0.10500000000000001</v>
      </c>
      <c r="CL19" s="2">
        <f>AY19-BD19</f>
        <v>1.0999999999999982E-2</v>
      </c>
      <c r="CM19" s="3">
        <f>AY19-BF19</f>
        <v>-0.03</v>
      </c>
      <c r="CN19" s="2">
        <f>BD19-BF19</f>
        <v>-4.0999999999999981E-2</v>
      </c>
      <c r="CO19" s="2">
        <f>CM19-CN19</f>
        <v>1.0999999999999982E-2</v>
      </c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1012</v>
      </c>
      <c r="B20" s="17">
        <v>10</v>
      </c>
      <c r="C20" s="17">
        <v>4</v>
      </c>
      <c r="D20" s="16">
        <v>11</v>
      </c>
      <c r="E20" s="15">
        <v>0</v>
      </c>
      <c r="F20" s="14">
        <v>4</v>
      </c>
      <c r="G20" s="15">
        <v>1</v>
      </c>
      <c r="H20" s="14">
        <v>9</v>
      </c>
      <c r="I20" s="15">
        <v>2</v>
      </c>
      <c r="J20" s="14">
        <v>9</v>
      </c>
      <c r="K20" s="15">
        <v>1</v>
      </c>
      <c r="L20" s="14">
        <v>2</v>
      </c>
      <c r="M20" s="15">
        <v>1</v>
      </c>
      <c r="N20" s="14">
        <v>8</v>
      </c>
      <c r="O20" s="15">
        <v>1</v>
      </c>
      <c r="P20" s="14">
        <v>7</v>
      </c>
      <c r="Q20" s="15">
        <v>2</v>
      </c>
      <c r="R20" s="14">
        <v>10</v>
      </c>
      <c r="S20" s="15">
        <v>1</v>
      </c>
      <c r="T20" s="14">
        <v>3</v>
      </c>
      <c r="U20" s="15">
        <v>0</v>
      </c>
      <c r="V20" s="14">
        <v>4</v>
      </c>
      <c r="W20" s="13">
        <v>0</v>
      </c>
      <c r="Y20" s="1">
        <f>SUM(D20)</f>
        <v>11</v>
      </c>
      <c r="Z20" s="1">
        <f>SUM(D20,F20)</f>
        <v>15</v>
      </c>
      <c r="AA20" s="1">
        <f>SUM(D20,F20,H20)</f>
        <v>24</v>
      </c>
      <c r="AB20" s="1">
        <f>SUM(D20,F20,H20,J20)</f>
        <v>33</v>
      </c>
      <c r="AC20" s="12">
        <f>SUM(D20,F20,H20,J20,L20)</f>
        <v>35</v>
      </c>
      <c r="AD20" s="1">
        <f>SUM(D20,F20,H20,J20,L20,N20)</f>
        <v>43</v>
      </c>
      <c r="AE20" s="1">
        <f>SUM(D20,F20,H20,J20,L20,N20,P20)</f>
        <v>50</v>
      </c>
      <c r="AF20" s="1">
        <f>SUM(D20,F20,H20,J20,L20,N20,P20,R20)</f>
        <v>60</v>
      </c>
      <c r="AG20" s="1">
        <f>SUM(D20,F20,H20,J20,L20,N20,P20,R20,T20)</f>
        <v>63</v>
      </c>
      <c r="AH20" s="11">
        <f>SUM(D20,F20,H20,J20,L20,N20,P20,R20,T20,V20)</f>
        <v>67</v>
      </c>
      <c r="AJ20" s="1">
        <f>SUM(E20)</f>
        <v>0</v>
      </c>
      <c r="AK20" s="1">
        <f>SUM(E20,G20)</f>
        <v>1</v>
      </c>
      <c r="AL20" s="1">
        <f>SUM(E20,G20,I20)</f>
        <v>3</v>
      </c>
      <c r="AM20" s="1">
        <f>SUM(E20,G20,I20,K20)</f>
        <v>4</v>
      </c>
      <c r="AN20" s="12">
        <f>SUM(E20,G20,I20,K20,M20)</f>
        <v>5</v>
      </c>
      <c r="AO20" s="1">
        <f>SUM(E20,G20,I20,K20,M20,O20)</f>
        <v>6</v>
      </c>
      <c r="AP20" s="1">
        <f>SUM(E20,G20,I20,K20,M20,O20,Q20)</f>
        <v>8</v>
      </c>
      <c r="AQ20" s="1">
        <f>SUM(E20,G20,I20,K20,M20,O20,Q20,S20)</f>
        <v>9</v>
      </c>
      <c r="AR20" s="1">
        <f>SUM(E20,G20,I20,K20,M20,O20,Q20,S20,U20)</f>
        <v>9</v>
      </c>
      <c r="AS20" s="11">
        <f>SUM(E20,G20,I20,K20,M20,O20,Q20,S20,U20,W20)</f>
        <v>9</v>
      </c>
      <c r="AU20" s="2">
        <f>IF(Y20,ROUND(AJ20/Y20,3),-0.0000001)</f>
        <v>0</v>
      </c>
      <c r="AV20" s="2">
        <f>IF(Z20,ROUND(AK20/Z20,3),-0.0000001)</f>
        <v>6.7000000000000004E-2</v>
      </c>
      <c r="AW20" s="2">
        <f>IF(AA20,ROUND(AL20/AA20,3),-0.0000001)</f>
        <v>0.125</v>
      </c>
      <c r="AX20" s="2">
        <f>IF(AB20,ROUND(AM20/AB20,3),-0.0000001)</f>
        <v>0.121</v>
      </c>
      <c r="AY20" s="10">
        <f>IF(AC20,ROUND(AN20/AC20,3),-0.0000001)</f>
        <v>0.14299999999999999</v>
      </c>
      <c r="AZ20" s="2">
        <f>IF(AD20,ROUND(AO20/AD20,3),-0.0000001)</f>
        <v>0.14000000000000001</v>
      </c>
      <c r="BA20" s="2">
        <f>IF(AE20,ROUND(AP20/AE20,3),-0.0000001)</f>
        <v>0.16</v>
      </c>
      <c r="BB20" s="2">
        <f>IF(AF20,ROUND(AQ20/AF20,3),-0.0000001)</f>
        <v>0.15</v>
      </c>
      <c r="BC20" s="2">
        <f>IF(AG20,ROUND(AR20/AG20,3),-0.0000001)</f>
        <v>0.14299999999999999</v>
      </c>
      <c r="BD20" s="9">
        <f>IF(AH20,ROUND(AS20/AH20,3),-0.0000001)</f>
        <v>0.13400000000000001</v>
      </c>
      <c r="BE20" s="19"/>
      <c r="BF20" s="8">
        <f>ROUND(AVERAGE(AU20:BD20,AU20:BD20),3)</f>
        <v>0.11799999999999999</v>
      </c>
      <c r="BG20" s="8">
        <f>ROUND(STDEV(AU20:BD20,AU20:BD20,3),4)</f>
        <v>0.63049999999999995</v>
      </c>
      <c r="BH20" s="7"/>
      <c r="BI20" s="7">
        <f>B20*AU20</f>
        <v>0</v>
      </c>
      <c r="BJ20" s="7">
        <f>B20*AV20</f>
        <v>0.67</v>
      </c>
      <c r="BK20" s="7">
        <f>B20*AW20</f>
        <v>1.25</v>
      </c>
      <c r="BL20" s="7">
        <f>B20*AX20</f>
        <v>1.21</v>
      </c>
      <c r="BM20" s="40">
        <f>B20*AY20</f>
        <v>1.43</v>
      </c>
      <c r="BN20" s="7">
        <f>B20*AZ20</f>
        <v>1.4000000000000001</v>
      </c>
      <c r="BO20" s="7">
        <f>B20*BA20</f>
        <v>1.6</v>
      </c>
      <c r="BP20" s="7">
        <f>B20*BB20</f>
        <v>1.5</v>
      </c>
      <c r="BQ20" s="7">
        <f>B20*BC20</f>
        <v>1.43</v>
      </c>
      <c r="BR20" s="41">
        <f>B20*BD20</f>
        <v>1.34</v>
      </c>
      <c r="BS20" s="41">
        <f>ROUND(AVERAGE(BI20:BR20),4)</f>
        <v>1.1830000000000001</v>
      </c>
      <c r="BT20" s="41">
        <f>ROUND(STDEV(BI20:BR20,3),4)</f>
        <v>0.71679999999999999</v>
      </c>
      <c r="BU20" s="7"/>
      <c r="BV20" s="7">
        <f>BS20-BT20</f>
        <v>0.46620000000000006</v>
      </c>
      <c r="BW20" s="7">
        <f>BS20+BT20</f>
        <v>1.8997999999999999</v>
      </c>
      <c r="BX20" s="7"/>
      <c r="BY20" s="6">
        <f>AU20-AV20</f>
        <v>-6.7000000000000004E-2</v>
      </c>
      <c r="BZ20" s="6">
        <f>AV20-AW20</f>
        <v>-5.7999999999999996E-2</v>
      </c>
      <c r="CA20" s="6">
        <f>AW20-AX20</f>
        <v>4.0000000000000036E-3</v>
      </c>
      <c r="CB20" s="6">
        <f>AX20-AY20</f>
        <v>-2.1999999999999992E-2</v>
      </c>
      <c r="CC20" s="6">
        <f>AY20-AZ20</f>
        <v>2.9999999999999749E-3</v>
      </c>
      <c r="CD20" s="6">
        <f>AZ20-BA20</f>
        <v>-1.999999999999999E-2</v>
      </c>
      <c r="CE20" s="6">
        <f>BA20-BB20</f>
        <v>1.0000000000000009E-2</v>
      </c>
      <c r="CF20" s="6">
        <f>BB20-BC20</f>
        <v>7.0000000000000062E-3</v>
      </c>
      <c r="CG20" s="6">
        <f>BC20-BD20</f>
        <v>8.9999999999999802E-3</v>
      </c>
      <c r="CH20" s="5">
        <f>ROUND(AVERAGE(BY20:CG20),4)</f>
        <v>-1.49E-2</v>
      </c>
      <c r="CI20" s="5">
        <f>ROUND(STDEV(BY20:CG20,3),4)</f>
        <v>0.95379999999999998</v>
      </c>
      <c r="CJ20" s="4"/>
      <c r="CK20" s="3">
        <f>AU20-AY20</f>
        <v>-0.14299999999999999</v>
      </c>
      <c r="CL20" s="2">
        <f>AY20-BD20</f>
        <v>8.9999999999999802E-3</v>
      </c>
      <c r="CM20" s="3">
        <f>AY20-BF20</f>
        <v>2.4999999999999994E-2</v>
      </c>
      <c r="CN20" s="2">
        <f>BD20-BF20</f>
        <v>1.6000000000000014E-2</v>
      </c>
      <c r="CO20" s="2">
        <f>CM20-CN20</f>
        <v>8.9999999999999802E-3</v>
      </c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1011</v>
      </c>
      <c r="B21" s="24">
        <v>8</v>
      </c>
      <c r="C21" s="24">
        <v>0</v>
      </c>
      <c r="D21" s="23">
        <v>9</v>
      </c>
      <c r="E21" s="22">
        <v>0</v>
      </c>
      <c r="F21" s="21">
        <v>12</v>
      </c>
      <c r="G21" s="22">
        <v>2</v>
      </c>
      <c r="H21" s="21">
        <v>7</v>
      </c>
      <c r="I21" s="22">
        <v>2</v>
      </c>
      <c r="J21" s="21">
        <v>11</v>
      </c>
      <c r="K21" s="22">
        <v>4</v>
      </c>
      <c r="L21" s="21">
        <v>9</v>
      </c>
      <c r="M21" s="22">
        <v>1</v>
      </c>
      <c r="N21" s="21">
        <v>8</v>
      </c>
      <c r="O21" s="22">
        <v>0</v>
      </c>
      <c r="P21" s="21">
        <v>9</v>
      </c>
      <c r="Q21" s="22">
        <v>0</v>
      </c>
      <c r="R21" s="21">
        <v>8</v>
      </c>
      <c r="S21" s="22">
        <v>1</v>
      </c>
      <c r="T21" s="21">
        <v>11</v>
      </c>
      <c r="U21" s="22">
        <v>2</v>
      </c>
      <c r="V21" s="21">
        <v>13</v>
      </c>
      <c r="W21" s="20">
        <v>2</v>
      </c>
      <c r="Y21" s="1">
        <f>SUM(D21)</f>
        <v>9</v>
      </c>
      <c r="Z21" s="1">
        <f>SUM(D21,F21)</f>
        <v>21</v>
      </c>
      <c r="AA21" s="1">
        <f>SUM(D21,F21,H21)</f>
        <v>28</v>
      </c>
      <c r="AB21" s="1">
        <f>SUM(D21,F21,H21,J21)</f>
        <v>39</v>
      </c>
      <c r="AC21" s="12">
        <f>SUM(D21,F21,H21,J21,L21)</f>
        <v>48</v>
      </c>
      <c r="AD21" s="1">
        <f>SUM(D21,F21,H21,J21,L21,N21)</f>
        <v>56</v>
      </c>
      <c r="AE21" s="1">
        <f>SUM(D21,F21,H21,J21,L21,N21,P21)</f>
        <v>65</v>
      </c>
      <c r="AF21" s="1">
        <f>SUM(D21,F21,H21,J21,L21,N21,P21,R21)</f>
        <v>73</v>
      </c>
      <c r="AG21" s="1">
        <f>SUM(D21,F21,H21,J21,L21,N21,P21,R21,T21)</f>
        <v>84</v>
      </c>
      <c r="AH21" s="11">
        <f>SUM(D21,F21,H21,J21,L21,N21,P21,R21,T21,V21)</f>
        <v>97</v>
      </c>
      <c r="AJ21" s="1">
        <f>SUM(E21)</f>
        <v>0</v>
      </c>
      <c r="AK21" s="1">
        <f>SUM(E21,G21)</f>
        <v>2</v>
      </c>
      <c r="AL21" s="1">
        <f>SUM(E21,G21,I21)</f>
        <v>4</v>
      </c>
      <c r="AM21" s="1">
        <f>SUM(E21,G21,I21,K21)</f>
        <v>8</v>
      </c>
      <c r="AN21" s="12">
        <f>SUM(E21,G21,I21,K21,M21)</f>
        <v>9</v>
      </c>
      <c r="AO21" s="1">
        <f>SUM(E21,G21,I21,K21,M21,O21)</f>
        <v>9</v>
      </c>
      <c r="AP21" s="1">
        <f>SUM(E21,G21,I21,K21,M21,O21,Q21)</f>
        <v>9</v>
      </c>
      <c r="AQ21" s="1">
        <f>SUM(E21,G21,I21,K21,M21,O21,Q21,S21)</f>
        <v>10</v>
      </c>
      <c r="AR21" s="1">
        <f>SUM(E21,G21,I21,K21,M21,O21,Q21,S21,U21)</f>
        <v>12</v>
      </c>
      <c r="AS21" s="11">
        <f>SUM(E21,G21,I21,K21,M21,O21,Q21,S21,U21,W21)</f>
        <v>14</v>
      </c>
      <c r="AU21" s="2">
        <f>IF(Y21,ROUND(AJ21/Y21,3),-0.0000001)</f>
        <v>0</v>
      </c>
      <c r="AV21" s="2">
        <f>IF(Z21,ROUND(AK21/Z21,3),-0.0000001)</f>
        <v>9.5000000000000001E-2</v>
      </c>
      <c r="AW21" s="2">
        <f>IF(AA21,ROUND(AL21/AA21,3),-0.0000001)</f>
        <v>0.14299999999999999</v>
      </c>
      <c r="AX21" s="2">
        <f>IF(AB21,ROUND(AM21/AB21,3),-0.0000001)</f>
        <v>0.20499999999999999</v>
      </c>
      <c r="AY21" s="10">
        <f>IF(AC21,ROUND(AN21/AC21,3),-0.0000001)</f>
        <v>0.188</v>
      </c>
      <c r="AZ21" s="2">
        <f>IF(AD21,ROUND(AO21/AD21,3),-0.0000001)</f>
        <v>0.161</v>
      </c>
      <c r="BA21" s="2">
        <f>IF(AE21,ROUND(AP21/AE21,3),-0.0000001)</f>
        <v>0.13800000000000001</v>
      </c>
      <c r="BB21" s="2">
        <f>IF(AF21,ROUND(AQ21/AF21,3),-0.0000001)</f>
        <v>0.13700000000000001</v>
      </c>
      <c r="BC21" s="2">
        <f>IF(AG21,ROUND(AR21/AG21,3),-0.0000001)</f>
        <v>0.14299999999999999</v>
      </c>
      <c r="BD21" s="9">
        <f>IF(AH21,ROUND(AS21/AH21,3),-0.0000001)</f>
        <v>0.14399999999999999</v>
      </c>
      <c r="BE21" s="19"/>
      <c r="BF21" s="8">
        <f>ROUND(AVERAGE(AU21:BD21,AU21:BD21),3)</f>
        <v>0.13500000000000001</v>
      </c>
      <c r="BG21" s="8">
        <f>ROUND(STDEV(AU21:BD21,AU21:BD21,3),4)</f>
        <v>0.62739999999999996</v>
      </c>
      <c r="BH21" s="7"/>
      <c r="BI21" s="7">
        <f>B21*AU21</f>
        <v>0</v>
      </c>
      <c r="BJ21" s="7">
        <f>B21*AV21</f>
        <v>0.76</v>
      </c>
      <c r="BK21" s="7">
        <f>B21*AW21</f>
        <v>1.1439999999999999</v>
      </c>
      <c r="BL21" s="7">
        <f>B21*AX21</f>
        <v>1.64</v>
      </c>
      <c r="BM21" s="40">
        <f>B21*AY21</f>
        <v>1.504</v>
      </c>
      <c r="BN21" s="7">
        <f>B21*AZ21</f>
        <v>1.288</v>
      </c>
      <c r="BO21" s="7">
        <f>B21*BA21</f>
        <v>1.1040000000000001</v>
      </c>
      <c r="BP21" s="7">
        <f>B21*BB21</f>
        <v>1.0960000000000001</v>
      </c>
      <c r="BQ21" s="7">
        <f>B21*BC21</f>
        <v>1.1439999999999999</v>
      </c>
      <c r="BR21" s="41">
        <f>B21*BD21</f>
        <v>1.1519999999999999</v>
      </c>
      <c r="BS21" s="41">
        <f>ROUND(AVERAGE(BI21:BR21),4)</f>
        <v>1.0831999999999999</v>
      </c>
      <c r="BT21" s="41">
        <f>ROUND(STDEV(BI21:BR21,3),4)</f>
        <v>0.71830000000000005</v>
      </c>
      <c r="BU21" s="7"/>
      <c r="BV21" s="7">
        <f>BS21-BT21</f>
        <v>0.36489999999999989</v>
      </c>
      <c r="BW21" s="7">
        <f>BS21+BT21</f>
        <v>1.8014999999999999</v>
      </c>
      <c r="BX21" s="7"/>
      <c r="BY21" s="6">
        <f>AU21-AV21</f>
        <v>-9.5000000000000001E-2</v>
      </c>
      <c r="BZ21" s="6">
        <f>AV21-AW21</f>
        <v>-4.7999999999999987E-2</v>
      </c>
      <c r="CA21" s="6">
        <f>AW21-AX21</f>
        <v>-6.2E-2</v>
      </c>
      <c r="CB21" s="6">
        <f>AX21-AY21</f>
        <v>1.6999999999999987E-2</v>
      </c>
      <c r="CC21" s="6">
        <f>AY21-AZ21</f>
        <v>2.6999999999999996E-2</v>
      </c>
      <c r="CD21" s="6">
        <f>AZ21-BA21</f>
        <v>2.2999999999999993E-2</v>
      </c>
      <c r="CE21" s="6">
        <f>BA21-BB21</f>
        <v>1.0000000000000009E-3</v>
      </c>
      <c r="CF21" s="6">
        <f>BB21-BC21</f>
        <v>-5.9999999999999776E-3</v>
      </c>
      <c r="CG21" s="6">
        <f>BC21-BD21</f>
        <v>-1.0000000000000009E-3</v>
      </c>
      <c r="CH21" s="5">
        <f>ROUND(AVERAGE(BY21:CG21),4)</f>
        <v>-1.6E-2</v>
      </c>
      <c r="CI21" s="5">
        <f>ROUND(STDEV(BY21:CG21,3),4)</f>
        <v>0.9546</v>
      </c>
      <c r="CJ21" s="4"/>
      <c r="CK21" s="3">
        <f>AU21-AY21</f>
        <v>-0.188</v>
      </c>
      <c r="CL21" s="2">
        <f>AY21-BD21</f>
        <v>4.4000000000000011E-2</v>
      </c>
      <c r="CM21" s="3">
        <f>AY21-BF21</f>
        <v>5.2999999999999992E-2</v>
      </c>
      <c r="CN21" s="2">
        <f>BD21-BF21</f>
        <v>8.9999999999999802E-3</v>
      </c>
      <c r="CO21" s="2">
        <f>CM21-CN21</f>
        <v>4.4000000000000011E-2</v>
      </c>
      <c r="CP21" s="2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2102</v>
      </c>
      <c r="B22" s="24">
        <v>13</v>
      </c>
      <c r="C22" s="24">
        <v>1</v>
      </c>
      <c r="D22" s="23">
        <v>13</v>
      </c>
      <c r="E22" s="22">
        <v>1</v>
      </c>
      <c r="F22" s="21">
        <v>15</v>
      </c>
      <c r="G22" s="22">
        <v>0</v>
      </c>
      <c r="H22" s="21">
        <v>12</v>
      </c>
      <c r="I22" s="22">
        <v>2</v>
      </c>
      <c r="J22" s="21">
        <v>10</v>
      </c>
      <c r="K22" s="22">
        <v>1</v>
      </c>
      <c r="L22" s="21">
        <v>13</v>
      </c>
      <c r="M22" s="22">
        <v>1</v>
      </c>
      <c r="N22" s="21">
        <v>14</v>
      </c>
      <c r="O22" s="22">
        <v>1</v>
      </c>
      <c r="P22" s="21">
        <v>9</v>
      </c>
      <c r="Q22" s="22">
        <v>1</v>
      </c>
      <c r="R22" s="21">
        <v>10</v>
      </c>
      <c r="S22" s="22">
        <v>2</v>
      </c>
      <c r="T22" s="21">
        <v>18</v>
      </c>
      <c r="U22" s="22">
        <v>0</v>
      </c>
      <c r="V22" s="21">
        <v>16</v>
      </c>
      <c r="W22" s="20">
        <v>1</v>
      </c>
      <c r="Y22" s="1">
        <f>SUM(D22)</f>
        <v>13</v>
      </c>
      <c r="Z22" s="1">
        <f>SUM(D22,F22)</f>
        <v>28</v>
      </c>
      <c r="AA22" s="1">
        <f>SUM(D22,F22,H22)</f>
        <v>40</v>
      </c>
      <c r="AB22" s="1">
        <f>SUM(D22,F22,H22,J22)</f>
        <v>50</v>
      </c>
      <c r="AC22" s="12">
        <f>SUM(D22,F22,H22,J22,L22)</f>
        <v>63</v>
      </c>
      <c r="AD22" s="1">
        <f>SUM(D22,F22,H22,J22,L22,N22)</f>
        <v>77</v>
      </c>
      <c r="AE22" s="1">
        <f>SUM(D22,F22,H22,J22,L22,N22,P22)</f>
        <v>86</v>
      </c>
      <c r="AF22" s="1">
        <f>SUM(D22,F22,H22,J22,L22,N22,P22,R22)</f>
        <v>96</v>
      </c>
      <c r="AG22" s="1">
        <f>SUM(D22,F22,H22,J22,L22,N22,P22,R22,T22)</f>
        <v>114</v>
      </c>
      <c r="AH22" s="11">
        <f>SUM(D22,F22,H22,J22,L22,N22,P22,R22,T22,V22)</f>
        <v>130</v>
      </c>
      <c r="AJ22" s="1">
        <f>SUM(E22)</f>
        <v>1</v>
      </c>
      <c r="AK22" s="1">
        <f>SUM(E22,G22)</f>
        <v>1</v>
      </c>
      <c r="AL22" s="1">
        <f>SUM(E22,G22,I22)</f>
        <v>3</v>
      </c>
      <c r="AM22" s="1">
        <f>SUM(E22,G22,I22,K22)</f>
        <v>4</v>
      </c>
      <c r="AN22" s="12">
        <f>SUM(E22,G22,I22,K22,M22)</f>
        <v>5</v>
      </c>
      <c r="AO22" s="1">
        <f>SUM(E22,G22,I22,K22,M22,O22)</f>
        <v>6</v>
      </c>
      <c r="AP22" s="1">
        <f>SUM(E22,G22,I22,K22,M22,O22,Q22)</f>
        <v>7</v>
      </c>
      <c r="AQ22" s="1">
        <f>SUM(E22,G22,I22,K22,M22,O22,Q22,S22)</f>
        <v>9</v>
      </c>
      <c r="AR22" s="1">
        <f>SUM(E22,G22,I22,K22,M22,O22,Q22,S22,U22)</f>
        <v>9</v>
      </c>
      <c r="AS22" s="11">
        <f>SUM(E22,G22,I22,K22,M22,O22,Q22,S22,U22,W22)</f>
        <v>10</v>
      </c>
      <c r="AU22" s="2">
        <f>IF(Y22,ROUND(AJ22/Y22,3),-0.0000001)</f>
        <v>7.6999999999999999E-2</v>
      </c>
      <c r="AV22" s="2">
        <f>IF(Z22,ROUND(AK22/Z22,3),-0.0000001)</f>
        <v>3.5999999999999997E-2</v>
      </c>
      <c r="AW22" s="2">
        <f>IF(AA22,ROUND(AL22/AA22,3),-0.0000001)</f>
        <v>7.4999999999999997E-2</v>
      </c>
      <c r="AX22" s="2">
        <f>IF(AB22,ROUND(AM22/AB22,3),-0.0000001)</f>
        <v>0.08</v>
      </c>
      <c r="AY22" s="10">
        <f>IF(AC22,ROUND(AN22/AC22,3),-0.0000001)</f>
        <v>7.9000000000000001E-2</v>
      </c>
      <c r="AZ22" s="2">
        <f>IF(AD22,ROUND(AO22/AD22,3),-0.0000001)</f>
        <v>7.8E-2</v>
      </c>
      <c r="BA22" s="2">
        <f>IF(AE22,ROUND(AP22/AE22,3),-0.0000001)</f>
        <v>8.1000000000000003E-2</v>
      </c>
      <c r="BB22" s="2">
        <f>IF(AF22,ROUND(AQ22/AF22,3),-0.0000001)</f>
        <v>9.4E-2</v>
      </c>
      <c r="BC22" s="2">
        <f>IF(AG22,ROUND(AR22/AG22,3),-0.0000001)</f>
        <v>7.9000000000000001E-2</v>
      </c>
      <c r="BD22" s="9">
        <f>IF(AH22,ROUND(AS22/AH22,3),-0.0000001)</f>
        <v>7.6999999999999999E-2</v>
      </c>
      <c r="BE22" s="19"/>
      <c r="BF22" s="8">
        <f>ROUND(AVERAGE(AU22:BD22,AU22:BD22),3)</f>
        <v>7.5999999999999998E-2</v>
      </c>
      <c r="BG22" s="8">
        <f>ROUND(STDEV(AU22:BD22,AU22:BD22,3),4)</f>
        <v>0.63829999999999998</v>
      </c>
      <c r="BH22" s="7"/>
      <c r="BI22" s="7">
        <f>B22*AU22</f>
        <v>1.0009999999999999</v>
      </c>
      <c r="BJ22" s="7">
        <f>B22*AV22</f>
        <v>0.46799999999999997</v>
      </c>
      <c r="BK22" s="7">
        <f>B22*AW22</f>
        <v>0.97499999999999998</v>
      </c>
      <c r="BL22" s="7">
        <f>B22*AX22</f>
        <v>1.04</v>
      </c>
      <c r="BM22" s="40">
        <f>B22*AY22</f>
        <v>1.0269999999999999</v>
      </c>
      <c r="BN22" s="7">
        <f>B22*AZ22</f>
        <v>1.014</v>
      </c>
      <c r="BO22" s="7">
        <f>B22*BA22</f>
        <v>1.0529999999999999</v>
      </c>
      <c r="BP22" s="7">
        <f>B22*BB22</f>
        <v>1.222</v>
      </c>
      <c r="BQ22" s="7">
        <f>B22*BC22</f>
        <v>1.0269999999999999</v>
      </c>
      <c r="BR22" s="41">
        <f>B22*BD22</f>
        <v>1.0009999999999999</v>
      </c>
      <c r="BS22" s="41">
        <f>ROUND(AVERAGE(BI22:BR22),4)</f>
        <v>0.98280000000000001</v>
      </c>
      <c r="BT22" s="41">
        <f>ROUND(STDEV(BI22:BR22,3),4)</f>
        <v>0.63519999999999999</v>
      </c>
      <c r="BU22" s="7"/>
      <c r="BV22" s="7">
        <f>BS22-BT22</f>
        <v>0.34760000000000002</v>
      </c>
      <c r="BW22" s="7">
        <f>BS22+BT22</f>
        <v>1.6179999999999999</v>
      </c>
      <c r="BX22" s="7"/>
      <c r="BY22" s="6">
        <f>AU22-AV22</f>
        <v>4.1000000000000002E-2</v>
      </c>
      <c r="BZ22" s="6">
        <f>AV22-AW22</f>
        <v>-3.9E-2</v>
      </c>
      <c r="CA22" s="6">
        <f>AW22-AX22</f>
        <v>-5.0000000000000044E-3</v>
      </c>
      <c r="CB22" s="6">
        <f>AX22-AY22</f>
        <v>1.0000000000000009E-3</v>
      </c>
      <c r="CC22" s="6">
        <f>AY22-AZ22</f>
        <v>1.0000000000000009E-3</v>
      </c>
      <c r="CD22" s="6">
        <f>AZ22-BA22</f>
        <v>-3.0000000000000027E-3</v>
      </c>
      <c r="CE22" s="6">
        <f>BA22-BB22</f>
        <v>-1.2999999999999998E-2</v>
      </c>
      <c r="CF22" s="6">
        <f>BB22-BC22</f>
        <v>1.4999999999999999E-2</v>
      </c>
      <c r="CG22" s="6">
        <f>BC22-BD22</f>
        <v>2.0000000000000018E-3</v>
      </c>
      <c r="CH22" s="5">
        <f>ROUND(AVERAGE(BY22:CG22),4)</f>
        <v>0</v>
      </c>
      <c r="CI22" s="5">
        <f>ROUND(STDEV(BY22:CG22,3),4)</f>
        <v>0.94889999999999997</v>
      </c>
      <c r="CJ22" s="4"/>
      <c r="CK22" s="3">
        <f>AU22-AY22</f>
        <v>-2.0000000000000018E-3</v>
      </c>
      <c r="CL22" s="2">
        <f>AY22-BD22</f>
        <v>2.0000000000000018E-3</v>
      </c>
      <c r="CM22" s="3">
        <f>AY22-BF22</f>
        <v>3.0000000000000027E-3</v>
      </c>
      <c r="CN22" s="2">
        <f>BD22-BF22</f>
        <v>1.0000000000000009E-3</v>
      </c>
      <c r="CO22" s="2">
        <f>CM22-CN22</f>
        <v>2.0000000000000018E-3</v>
      </c>
      <c r="CP22" s="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15</v>
      </c>
      <c r="B23" s="24">
        <v>8</v>
      </c>
      <c r="C23" s="24">
        <v>0</v>
      </c>
      <c r="D23" s="23">
        <v>6</v>
      </c>
      <c r="E23" s="22">
        <v>0</v>
      </c>
      <c r="F23" s="21">
        <v>10</v>
      </c>
      <c r="G23" s="22">
        <v>2</v>
      </c>
      <c r="H23" s="21">
        <v>9</v>
      </c>
      <c r="I23" s="22">
        <v>2</v>
      </c>
      <c r="J23" s="21">
        <v>6</v>
      </c>
      <c r="K23" s="22">
        <v>1</v>
      </c>
      <c r="L23" s="21">
        <v>5</v>
      </c>
      <c r="M23" s="22">
        <v>0</v>
      </c>
      <c r="N23" s="21">
        <v>1</v>
      </c>
      <c r="O23" s="22">
        <v>0</v>
      </c>
      <c r="P23" s="21">
        <v>2</v>
      </c>
      <c r="Q23" s="22">
        <v>0</v>
      </c>
      <c r="R23" s="21">
        <v>3</v>
      </c>
      <c r="S23" s="22">
        <v>1</v>
      </c>
      <c r="T23" s="21">
        <v>11</v>
      </c>
      <c r="U23" s="22">
        <v>0</v>
      </c>
      <c r="V23" s="21">
        <v>11</v>
      </c>
      <c r="W23" s="20">
        <v>1</v>
      </c>
      <c r="Y23" s="1">
        <f>SUM(D23)</f>
        <v>6</v>
      </c>
      <c r="Z23" s="1">
        <f>SUM(D23,F23)</f>
        <v>16</v>
      </c>
      <c r="AA23" s="1">
        <f>SUM(D23,F23,H23)</f>
        <v>25</v>
      </c>
      <c r="AB23" s="1">
        <f>SUM(D23,F23,H23,J23)</f>
        <v>31</v>
      </c>
      <c r="AC23" s="12">
        <f>SUM(D23,F23,H23,J23,L23)</f>
        <v>36</v>
      </c>
      <c r="AD23" s="1">
        <f>SUM(D23,F23,H23,J23,L23,N23)</f>
        <v>37</v>
      </c>
      <c r="AE23" s="1">
        <f>SUM(D23,F23,H23,J23,L23,N23,P23)</f>
        <v>39</v>
      </c>
      <c r="AF23" s="1">
        <f>SUM(D23,F23,H23,J23,L23,N23,P23,R23)</f>
        <v>42</v>
      </c>
      <c r="AG23" s="1">
        <f>SUM(D23,F23,H23,J23,L23,N23,P23,R23,T23)</f>
        <v>53</v>
      </c>
      <c r="AH23" s="11">
        <f>SUM(D23,F23,H23,J23,L23,N23,P23,R23,T23,V23)</f>
        <v>64</v>
      </c>
      <c r="AJ23" s="1">
        <f>SUM(E23)</f>
        <v>0</v>
      </c>
      <c r="AK23" s="1">
        <f>SUM(E23,G23)</f>
        <v>2</v>
      </c>
      <c r="AL23" s="1">
        <f>SUM(E23,G23,I23)</f>
        <v>4</v>
      </c>
      <c r="AM23" s="1">
        <f>SUM(E23,G23,I23,K23)</f>
        <v>5</v>
      </c>
      <c r="AN23" s="12">
        <f>SUM(E23,G23,I23,K23,M23)</f>
        <v>5</v>
      </c>
      <c r="AO23" s="1">
        <f>SUM(E23,G23,I23,K23,M23,O23)</f>
        <v>5</v>
      </c>
      <c r="AP23" s="1">
        <f>SUM(E23,G23,I23,K23,M23,O23,Q23)</f>
        <v>5</v>
      </c>
      <c r="AQ23" s="1">
        <f>SUM(E23,G23,I23,K23,M23,O23,Q23,S23)</f>
        <v>6</v>
      </c>
      <c r="AR23" s="1">
        <f>SUM(E23,G23,I23,K23,M23,O23,Q23,S23,U23)</f>
        <v>6</v>
      </c>
      <c r="AS23" s="11">
        <f>SUM(E23,G23,I23,K23,M23,O23,Q23,S23,U23,W23)</f>
        <v>7</v>
      </c>
      <c r="AU23" s="2">
        <f>IF(Y23,ROUND(AJ23/Y23,3),-0.0000001)</f>
        <v>0</v>
      </c>
      <c r="AV23" s="2">
        <f>IF(Z23,ROUND(AK23/Z23,3),-0.0000001)</f>
        <v>0.125</v>
      </c>
      <c r="AW23" s="2">
        <f>IF(AA23,ROUND(AL23/AA23,3),-0.0000001)</f>
        <v>0.16</v>
      </c>
      <c r="AX23" s="2">
        <f>IF(AB23,ROUND(AM23/AB23,3),-0.0000001)</f>
        <v>0.161</v>
      </c>
      <c r="AY23" s="10">
        <f>IF(AC23,ROUND(AN23/AC23,3),-0.0000001)</f>
        <v>0.13900000000000001</v>
      </c>
      <c r="AZ23" s="2">
        <f>IF(AD23,ROUND(AO23/AD23,3),-0.0000001)</f>
        <v>0.13500000000000001</v>
      </c>
      <c r="BA23" s="2">
        <f>IF(AE23,ROUND(AP23/AE23,3),-0.0000001)</f>
        <v>0.128</v>
      </c>
      <c r="BB23" s="2">
        <f>IF(AF23,ROUND(AQ23/AF23,3),-0.0000001)</f>
        <v>0.14299999999999999</v>
      </c>
      <c r="BC23" s="2">
        <f>IF(AG23,ROUND(AR23/AG23,3),-0.0000001)</f>
        <v>0.113</v>
      </c>
      <c r="BD23" s="9">
        <f>IF(AH23,ROUND(AS23/AH23,3),-0.0000001)</f>
        <v>0.109</v>
      </c>
      <c r="BE23" s="19"/>
      <c r="BF23" s="8">
        <f>ROUND(AVERAGE(AU23:BD23,AU23:BD23),3)</f>
        <v>0.121</v>
      </c>
      <c r="BG23" s="8">
        <f>ROUND(STDEV(AU23:BD23,AU23:BD23,3),4)</f>
        <v>0.62970000000000004</v>
      </c>
      <c r="BH23" s="7"/>
      <c r="BI23" s="7">
        <f>B23*AU23</f>
        <v>0</v>
      </c>
      <c r="BJ23" s="7">
        <f>B23*AV23</f>
        <v>1</v>
      </c>
      <c r="BK23" s="7">
        <f>B23*AW23</f>
        <v>1.28</v>
      </c>
      <c r="BL23" s="7">
        <f>B23*AX23</f>
        <v>1.288</v>
      </c>
      <c r="BM23" s="40">
        <f>B23*AY23</f>
        <v>1.1120000000000001</v>
      </c>
      <c r="BN23" s="7">
        <f>B23*AZ23</f>
        <v>1.08</v>
      </c>
      <c r="BO23" s="7">
        <f>B23*BA23</f>
        <v>1.024</v>
      </c>
      <c r="BP23" s="7">
        <f>B23*BB23</f>
        <v>1.1439999999999999</v>
      </c>
      <c r="BQ23" s="7">
        <f>B23*BC23</f>
        <v>0.90400000000000003</v>
      </c>
      <c r="BR23" s="41">
        <f>B23*BD23</f>
        <v>0.872</v>
      </c>
      <c r="BS23" s="41">
        <f>ROUND(AVERAGE(BI23:BR23),4)</f>
        <v>0.97040000000000004</v>
      </c>
      <c r="BT23" s="41">
        <f>ROUND(STDEV(BI23:BR23,3),4)</f>
        <v>0.70450000000000002</v>
      </c>
      <c r="BU23" s="7"/>
      <c r="BV23" s="7">
        <f>BS23-BT23</f>
        <v>0.26590000000000003</v>
      </c>
      <c r="BW23" s="7">
        <f>BS23+BT23</f>
        <v>1.6749000000000001</v>
      </c>
      <c r="BX23" s="7"/>
      <c r="BY23" s="6">
        <f>AU23-AV23</f>
        <v>-0.125</v>
      </c>
      <c r="BZ23" s="6">
        <f>AV23-AW23</f>
        <v>-3.5000000000000003E-2</v>
      </c>
      <c r="CA23" s="6">
        <f>AW23-AX23</f>
        <v>-1.0000000000000009E-3</v>
      </c>
      <c r="CB23" s="6">
        <f>AX23-AY23</f>
        <v>2.1999999999999992E-2</v>
      </c>
      <c r="CC23" s="6">
        <f>AY23-AZ23</f>
        <v>4.0000000000000036E-3</v>
      </c>
      <c r="CD23" s="6">
        <f>AZ23-BA23</f>
        <v>7.0000000000000062E-3</v>
      </c>
      <c r="CE23" s="6">
        <f>BA23-BB23</f>
        <v>-1.4999999999999986E-2</v>
      </c>
      <c r="CF23" s="6">
        <f>BB23-BC23</f>
        <v>2.9999999999999985E-2</v>
      </c>
      <c r="CG23" s="6">
        <f>BC23-BD23</f>
        <v>4.0000000000000036E-3</v>
      </c>
      <c r="CH23" s="5">
        <f>ROUND(AVERAGE(BY23:CG23),4)</f>
        <v>-1.21E-2</v>
      </c>
      <c r="CI23" s="5">
        <f>ROUND(STDEV(BY23:CG23,3),4)</f>
        <v>0.95350000000000001</v>
      </c>
      <c r="CJ23" s="4"/>
      <c r="CK23" s="3">
        <f>AU23-AY23</f>
        <v>-0.13900000000000001</v>
      </c>
      <c r="CL23" s="2">
        <f>AY23-BD23</f>
        <v>3.0000000000000013E-2</v>
      </c>
      <c r="CM23" s="3">
        <f>AY23-BF23</f>
        <v>1.8000000000000016E-2</v>
      </c>
      <c r="CN23" s="2">
        <f>BD23-BF23</f>
        <v>-1.1999999999999997E-2</v>
      </c>
      <c r="CO23" s="2">
        <f>CM23-CN23</f>
        <v>3.0000000000000013E-2</v>
      </c>
      <c r="CP23" s="2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1100</v>
      </c>
      <c r="B24" s="17">
        <v>8</v>
      </c>
      <c r="C24" s="17">
        <v>0</v>
      </c>
      <c r="D24" s="16">
        <v>9</v>
      </c>
      <c r="E24" s="15">
        <v>1</v>
      </c>
      <c r="F24" s="14">
        <v>12</v>
      </c>
      <c r="G24" s="15">
        <v>3</v>
      </c>
      <c r="H24" s="14">
        <v>11</v>
      </c>
      <c r="I24" s="15">
        <v>0</v>
      </c>
      <c r="J24" s="14">
        <v>6</v>
      </c>
      <c r="K24" s="15">
        <v>0</v>
      </c>
      <c r="L24" s="14">
        <v>9</v>
      </c>
      <c r="M24" s="15">
        <v>2</v>
      </c>
      <c r="N24" s="14">
        <v>7</v>
      </c>
      <c r="O24" s="15">
        <v>0</v>
      </c>
      <c r="P24" s="14">
        <v>5</v>
      </c>
      <c r="Q24" s="15">
        <v>0</v>
      </c>
      <c r="R24" s="14">
        <v>5</v>
      </c>
      <c r="S24" s="15">
        <v>1</v>
      </c>
      <c r="T24" s="14">
        <v>13</v>
      </c>
      <c r="U24" s="15">
        <v>0</v>
      </c>
      <c r="V24" s="14">
        <v>10</v>
      </c>
      <c r="W24" s="13">
        <v>0</v>
      </c>
      <c r="Y24" s="1">
        <f>SUM(D24)</f>
        <v>9</v>
      </c>
      <c r="Z24" s="1">
        <f>SUM(D24,F24)</f>
        <v>21</v>
      </c>
      <c r="AA24" s="1">
        <f>SUM(D24,F24,H24)</f>
        <v>32</v>
      </c>
      <c r="AB24" s="1">
        <f>SUM(D24,F24,H24,J24)</f>
        <v>38</v>
      </c>
      <c r="AC24" s="12">
        <f>SUM(D24,F24,H24,J24,L24)</f>
        <v>47</v>
      </c>
      <c r="AD24" s="1">
        <f>SUM(D24,F24,H24,J24,L24,N24)</f>
        <v>54</v>
      </c>
      <c r="AE24" s="1">
        <f>SUM(D24,F24,H24,J24,L24,N24,P24)</f>
        <v>59</v>
      </c>
      <c r="AF24" s="1">
        <f>SUM(D24,F24,H24,J24,L24,N24,P24,R24)</f>
        <v>64</v>
      </c>
      <c r="AG24" s="1">
        <f>SUM(D24,F24,H24,J24,L24,N24,P24,R24,T24)</f>
        <v>77</v>
      </c>
      <c r="AH24" s="11">
        <f>SUM(D24,F24,H24,J24,L24,N24,P24,R24,T24,V24)</f>
        <v>87</v>
      </c>
      <c r="AJ24" s="1">
        <f>SUM(E24)</f>
        <v>1</v>
      </c>
      <c r="AK24" s="1">
        <f>SUM(E24,G24)</f>
        <v>4</v>
      </c>
      <c r="AL24" s="1">
        <f>SUM(E24,G24,I24)</f>
        <v>4</v>
      </c>
      <c r="AM24" s="1">
        <f>SUM(E24,G24,I24,K24)</f>
        <v>4</v>
      </c>
      <c r="AN24" s="12">
        <f>SUM(E24,G24,I24,K24,M24)</f>
        <v>6</v>
      </c>
      <c r="AO24" s="1">
        <f>SUM(E24,G24,I24,K24,M24,O24)</f>
        <v>6</v>
      </c>
      <c r="AP24" s="1">
        <f>SUM(E24,G24,I24,K24,M24,O24,Q24)</f>
        <v>6</v>
      </c>
      <c r="AQ24" s="1">
        <f>SUM(E24,G24,I24,K24,M24,O24,Q24,S24)</f>
        <v>7</v>
      </c>
      <c r="AR24" s="1">
        <f>SUM(E24,G24,I24,K24,M24,O24,Q24,S24,U24)</f>
        <v>7</v>
      </c>
      <c r="AS24" s="11">
        <f>SUM(E24,G24,I24,K24,M24,O24,Q24,S24,U24,W24)</f>
        <v>7</v>
      </c>
      <c r="AU24" s="2">
        <f>IF(Y24,ROUND(AJ24/Y24,3),-0.0000001)</f>
        <v>0.111</v>
      </c>
      <c r="AV24" s="2">
        <f>IF(Z24,ROUND(AK24/Z24,3),-0.0000001)</f>
        <v>0.19</v>
      </c>
      <c r="AW24" s="2">
        <f>IF(AA24,ROUND(AL24/AA24,3),-0.0000001)</f>
        <v>0.125</v>
      </c>
      <c r="AX24" s="2">
        <f>IF(AB24,ROUND(AM24/AB24,3),-0.0000001)</f>
        <v>0.105</v>
      </c>
      <c r="AY24" s="10">
        <f>IF(AC24,ROUND(AN24/AC24,3),-0.0000001)</f>
        <v>0.128</v>
      </c>
      <c r="AZ24" s="2">
        <f>IF(AD24,ROUND(AO24/AD24,3),-0.0000001)</f>
        <v>0.111</v>
      </c>
      <c r="BA24" s="2">
        <f>IF(AE24,ROUND(AP24/AE24,3),-0.0000001)</f>
        <v>0.10199999999999999</v>
      </c>
      <c r="BB24" s="2">
        <f>IF(AF24,ROUND(AQ24/AF24,3),-0.0000001)</f>
        <v>0.109</v>
      </c>
      <c r="BC24" s="2">
        <f>IF(AG24,ROUND(AR24/AG24,3),-0.0000001)</f>
        <v>9.0999999999999998E-2</v>
      </c>
      <c r="BD24" s="9">
        <f>IF(AH24,ROUND(AS24/AH24,3),-0.0000001)</f>
        <v>0.08</v>
      </c>
      <c r="BE24" s="19"/>
      <c r="BF24" s="8">
        <f>ROUND(AVERAGE(AU24:BD24,AU24:BD24),3)</f>
        <v>0.115</v>
      </c>
      <c r="BG24" s="8">
        <f>ROUND(STDEV(AU24:BD24,AU24:BD24,3),4)</f>
        <v>0.63019999999999998</v>
      </c>
      <c r="BH24" s="7"/>
      <c r="BI24" s="7">
        <f>B24*AU24</f>
        <v>0.88800000000000001</v>
      </c>
      <c r="BJ24" s="7">
        <f>B24*AV24</f>
        <v>1.52</v>
      </c>
      <c r="BK24" s="7">
        <f>B24*AW24</f>
        <v>1</v>
      </c>
      <c r="BL24" s="7">
        <f>B24*AX24</f>
        <v>0.84</v>
      </c>
      <c r="BM24" s="40">
        <f>B24*AY24</f>
        <v>1.024</v>
      </c>
      <c r="BN24" s="7">
        <f>B24*AZ24</f>
        <v>0.88800000000000001</v>
      </c>
      <c r="BO24" s="7">
        <f>B24*BA24</f>
        <v>0.81599999999999995</v>
      </c>
      <c r="BP24" s="7">
        <f>B24*BB24</f>
        <v>0.872</v>
      </c>
      <c r="BQ24" s="7">
        <f>B24*BC24</f>
        <v>0.72799999999999998</v>
      </c>
      <c r="BR24" s="41">
        <f>B24*BD24</f>
        <v>0.64</v>
      </c>
      <c r="BS24" s="41">
        <f>ROUND(AVERAGE(BI24:BR24),4)</f>
        <v>0.92159999999999997</v>
      </c>
      <c r="BT24" s="41">
        <f>ROUND(STDEV(BI24:BR24,3),4)</f>
        <v>0.66639999999999999</v>
      </c>
      <c r="BU24" s="7"/>
      <c r="BV24" s="7">
        <f>BS24-BT24</f>
        <v>0.25519999999999998</v>
      </c>
      <c r="BW24" s="7">
        <f>BS24+BT24</f>
        <v>1.5880000000000001</v>
      </c>
      <c r="BX24" s="7"/>
      <c r="BY24" s="6">
        <f>AU24-AV24</f>
        <v>-7.9000000000000001E-2</v>
      </c>
      <c r="BZ24" s="6">
        <f>AV24-AW24</f>
        <v>6.5000000000000002E-2</v>
      </c>
      <c r="CA24" s="6">
        <f>AW24-AX24</f>
        <v>2.0000000000000004E-2</v>
      </c>
      <c r="CB24" s="6">
        <f>AX24-AY24</f>
        <v>-2.3000000000000007E-2</v>
      </c>
      <c r="CC24" s="6">
        <f>AY24-AZ24</f>
        <v>1.7000000000000001E-2</v>
      </c>
      <c r="CD24" s="6">
        <f>AZ24-BA24</f>
        <v>9.000000000000008E-3</v>
      </c>
      <c r="CE24" s="6">
        <f>BA24-BB24</f>
        <v>-7.0000000000000062E-3</v>
      </c>
      <c r="CF24" s="6">
        <f>BB24-BC24</f>
        <v>1.8000000000000002E-2</v>
      </c>
      <c r="CG24" s="6">
        <f>BC24-BD24</f>
        <v>1.0999999999999996E-2</v>
      </c>
      <c r="CH24" s="5">
        <f>ROUND(AVERAGE(BY24:CG24),4)</f>
        <v>3.3999999999999998E-3</v>
      </c>
      <c r="CI24" s="5">
        <f>ROUND(STDEV(BY24:CG24,3),4)</f>
        <v>0.94830000000000003</v>
      </c>
      <c r="CJ24" s="4"/>
      <c r="CK24" s="3">
        <f>AU24-AY24</f>
        <v>-1.7000000000000001E-2</v>
      </c>
      <c r="CL24" s="2">
        <f>AY24-BD24</f>
        <v>4.8000000000000001E-2</v>
      </c>
      <c r="CM24" s="3">
        <f>AY24-BF24</f>
        <v>1.2999999999999998E-2</v>
      </c>
      <c r="CN24" s="2">
        <f>BD24-BF24</f>
        <v>-3.5000000000000003E-2</v>
      </c>
      <c r="CO24" s="2">
        <f>CM24-CN24</f>
        <v>4.8000000000000001E-2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1010</v>
      </c>
      <c r="B25" s="24">
        <v>9</v>
      </c>
      <c r="C25" s="24">
        <v>0</v>
      </c>
      <c r="D25" s="23">
        <v>7</v>
      </c>
      <c r="E25" s="22">
        <v>0</v>
      </c>
      <c r="F25" s="21">
        <v>11</v>
      </c>
      <c r="G25" s="22">
        <v>2</v>
      </c>
      <c r="H25" s="21">
        <v>8</v>
      </c>
      <c r="I25" s="22">
        <v>1</v>
      </c>
      <c r="J25" s="21">
        <v>5</v>
      </c>
      <c r="K25" s="22">
        <v>1</v>
      </c>
      <c r="L25" s="21">
        <v>7</v>
      </c>
      <c r="M25" s="22">
        <v>2</v>
      </c>
      <c r="N25" s="21">
        <v>11</v>
      </c>
      <c r="O25" s="22">
        <v>0</v>
      </c>
      <c r="P25" s="21">
        <v>13</v>
      </c>
      <c r="Q25" s="22">
        <v>0</v>
      </c>
      <c r="R25" s="21">
        <v>10</v>
      </c>
      <c r="S25" s="22">
        <v>1</v>
      </c>
      <c r="T25" s="21">
        <v>7</v>
      </c>
      <c r="U25" s="22">
        <v>0</v>
      </c>
      <c r="V25" s="21">
        <v>9</v>
      </c>
      <c r="W25" s="20">
        <v>2</v>
      </c>
      <c r="Y25" s="1">
        <f>SUM(D25)</f>
        <v>7</v>
      </c>
      <c r="Z25" s="1">
        <f>SUM(D25,F25)</f>
        <v>18</v>
      </c>
      <c r="AA25" s="1">
        <f>SUM(D25,F25,H25)</f>
        <v>26</v>
      </c>
      <c r="AB25" s="1">
        <f>SUM(D25,F25,H25,J25)</f>
        <v>31</v>
      </c>
      <c r="AC25" s="12">
        <f>SUM(D25,F25,H25,J25,L25)</f>
        <v>38</v>
      </c>
      <c r="AD25" s="1">
        <f>SUM(D25,F25,H25,J25,L25,N25)</f>
        <v>49</v>
      </c>
      <c r="AE25" s="1">
        <f>SUM(D25,F25,H25,J25,L25,N25,P25)</f>
        <v>62</v>
      </c>
      <c r="AF25" s="1">
        <f>SUM(D25,F25,H25,J25,L25,N25,P25,R25)</f>
        <v>72</v>
      </c>
      <c r="AG25" s="1">
        <f>SUM(D25,F25,H25,J25,L25,N25,P25,R25,T25)</f>
        <v>79</v>
      </c>
      <c r="AH25" s="11">
        <f>SUM(D25,F25,H25,J25,L25,N25,P25,R25,T25,V25)</f>
        <v>88</v>
      </c>
      <c r="AJ25" s="1">
        <f>SUM(E25)</f>
        <v>0</v>
      </c>
      <c r="AK25" s="1">
        <f>SUM(E25,G25)</f>
        <v>2</v>
      </c>
      <c r="AL25" s="1">
        <f>SUM(E25,G25,I25)</f>
        <v>3</v>
      </c>
      <c r="AM25" s="1">
        <f>SUM(E25,G25,I25,K25)</f>
        <v>4</v>
      </c>
      <c r="AN25" s="12">
        <f>SUM(E25,G25,I25,K25,M25)</f>
        <v>6</v>
      </c>
      <c r="AO25" s="1">
        <f>SUM(E25,G25,I25,K25,M25,O25)</f>
        <v>6</v>
      </c>
      <c r="AP25" s="1">
        <f>SUM(E25,G25,I25,K25,M25,O25,Q25)</f>
        <v>6</v>
      </c>
      <c r="AQ25" s="1">
        <f>SUM(E25,G25,I25,K25,M25,O25,Q25,S25)</f>
        <v>7</v>
      </c>
      <c r="AR25" s="1">
        <f>SUM(E25,G25,I25,K25,M25,O25,Q25,S25,U25)</f>
        <v>7</v>
      </c>
      <c r="AS25" s="11">
        <f>SUM(E25,G25,I25,K25,M25,O25,Q25,S25,U25,W25)</f>
        <v>9</v>
      </c>
      <c r="AU25" s="2">
        <f>IF(Y25,ROUND(AJ25/Y25,3),-0.0000001)</f>
        <v>0</v>
      </c>
      <c r="AV25" s="2">
        <f>IF(Z25,ROUND(AK25/Z25,3),-0.0000001)</f>
        <v>0.111</v>
      </c>
      <c r="AW25" s="2">
        <f>IF(AA25,ROUND(AL25/AA25,3),-0.0000001)</f>
        <v>0.115</v>
      </c>
      <c r="AX25" s="2">
        <f>IF(AB25,ROUND(AM25/AB25,3),-0.0000001)</f>
        <v>0.129</v>
      </c>
      <c r="AY25" s="10">
        <f>IF(AC25,ROUND(AN25/AC25,3),-0.0000001)</f>
        <v>0.158</v>
      </c>
      <c r="AZ25" s="2">
        <f>IF(AD25,ROUND(AO25/AD25,3),-0.0000001)</f>
        <v>0.122</v>
      </c>
      <c r="BA25" s="2">
        <f>IF(AE25,ROUND(AP25/AE25,3),-0.0000001)</f>
        <v>9.7000000000000003E-2</v>
      </c>
      <c r="BB25" s="2">
        <f>IF(AF25,ROUND(AQ25/AF25,3),-0.0000001)</f>
        <v>9.7000000000000003E-2</v>
      </c>
      <c r="BC25" s="2">
        <f>IF(AG25,ROUND(AR25/AG25,3),-0.0000001)</f>
        <v>8.8999999999999996E-2</v>
      </c>
      <c r="BD25" s="9">
        <f>IF(AH25,ROUND(AS25/AH25,3),-0.0000001)</f>
        <v>0.10199999999999999</v>
      </c>
      <c r="BE25" s="19"/>
      <c r="BF25" s="8">
        <f>ROUND(AVERAGE(AU25:BD25,AU25:BD25),3)</f>
        <v>0.10199999999999999</v>
      </c>
      <c r="BG25" s="8">
        <f>ROUND(STDEV(AU25:BD25,AU25:BD25,3),4)</f>
        <v>0.63360000000000005</v>
      </c>
      <c r="BH25" s="7"/>
      <c r="BI25" s="7">
        <f>B25*AU25</f>
        <v>0</v>
      </c>
      <c r="BJ25" s="7">
        <f>B25*AV25</f>
        <v>0.999</v>
      </c>
      <c r="BK25" s="7">
        <f>B25*AW25</f>
        <v>1.0350000000000001</v>
      </c>
      <c r="BL25" s="7">
        <f>B25*AX25</f>
        <v>1.161</v>
      </c>
      <c r="BM25" s="40">
        <f>B25*AY25</f>
        <v>1.4219999999999999</v>
      </c>
      <c r="BN25" s="7">
        <f>B25*AZ25</f>
        <v>1.0979999999999999</v>
      </c>
      <c r="BO25" s="7">
        <f>B25*BA25</f>
        <v>0.873</v>
      </c>
      <c r="BP25" s="7">
        <f>B25*BB25</f>
        <v>0.873</v>
      </c>
      <c r="BQ25" s="7">
        <f>B25*BC25</f>
        <v>0.80099999999999993</v>
      </c>
      <c r="BR25" s="41">
        <f>B25*BD25</f>
        <v>0.91799999999999993</v>
      </c>
      <c r="BS25" s="41">
        <f>ROUND(AVERAGE(BI25:BR25),4)</f>
        <v>0.91800000000000004</v>
      </c>
      <c r="BT25" s="41">
        <f>ROUND(STDEV(BI25:BR25,3),4)</f>
        <v>0.71879999999999999</v>
      </c>
      <c r="BU25" s="7"/>
      <c r="BV25" s="7">
        <f>BS25-BT25</f>
        <v>0.19920000000000004</v>
      </c>
      <c r="BW25" s="7">
        <f>BS25+BT25</f>
        <v>1.6368</v>
      </c>
      <c r="BX25" s="7"/>
      <c r="BY25" s="6">
        <f>AU25-AV25</f>
        <v>-0.111</v>
      </c>
      <c r="BZ25" s="6">
        <f>AV25-AW25</f>
        <v>-4.0000000000000036E-3</v>
      </c>
      <c r="CA25" s="6">
        <f>AW25-AX25</f>
        <v>-1.3999999999999999E-2</v>
      </c>
      <c r="CB25" s="6">
        <f>AX25-AY25</f>
        <v>-2.8999999999999998E-2</v>
      </c>
      <c r="CC25" s="6">
        <f>AY25-AZ25</f>
        <v>3.6000000000000004E-2</v>
      </c>
      <c r="CD25" s="6">
        <f>AZ25-BA25</f>
        <v>2.4999999999999994E-2</v>
      </c>
      <c r="CE25" s="6">
        <f>BA25-BB25</f>
        <v>0</v>
      </c>
      <c r="CF25" s="6">
        <f>BB25-BC25</f>
        <v>8.0000000000000071E-3</v>
      </c>
      <c r="CG25" s="6">
        <f>BC25-BD25</f>
        <v>-1.2999999999999998E-2</v>
      </c>
      <c r="CH25" s="5">
        <f>ROUND(AVERAGE(BY25:CG25),4)</f>
        <v>-1.1299999999999999E-2</v>
      </c>
      <c r="CI25" s="5">
        <f>ROUND(STDEV(BY25:CG25,3),4)</f>
        <v>0.95309999999999995</v>
      </c>
      <c r="CJ25" s="4"/>
      <c r="CK25" s="3">
        <f>AU25-AY25</f>
        <v>-0.158</v>
      </c>
      <c r="CL25" s="2">
        <f>AY25-BD25</f>
        <v>5.6000000000000008E-2</v>
      </c>
      <c r="CM25" s="3">
        <f>AY25-BF25</f>
        <v>5.6000000000000008E-2</v>
      </c>
      <c r="CN25" s="2">
        <f>BD25-BF25</f>
        <v>0</v>
      </c>
      <c r="CO25" s="2">
        <f>CM25-CN25</f>
        <v>5.6000000000000008E-2</v>
      </c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1005</v>
      </c>
      <c r="B26" s="24">
        <v>7</v>
      </c>
      <c r="C26" s="24">
        <v>0</v>
      </c>
      <c r="D26" s="23">
        <v>6</v>
      </c>
      <c r="E26" s="22">
        <v>1</v>
      </c>
      <c r="F26" s="21">
        <v>9</v>
      </c>
      <c r="G26" s="22">
        <v>0</v>
      </c>
      <c r="H26" s="21">
        <v>11</v>
      </c>
      <c r="I26" s="22">
        <v>1</v>
      </c>
      <c r="J26" s="21">
        <v>9</v>
      </c>
      <c r="K26" s="22">
        <v>1</v>
      </c>
      <c r="L26" s="21">
        <v>9</v>
      </c>
      <c r="M26" s="22">
        <v>4</v>
      </c>
      <c r="N26" s="21">
        <v>8</v>
      </c>
      <c r="O26" s="22">
        <v>2</v>
      </c>
      <c r="P26" s="21">
        <v>4</v>
      </c>
      <c r="Q26" s="22">
        <v>0</v>
      </c>
      <c r="R26" s="21">
        <v>8</v>
      </c>
      <c r="S26" s="22">
        <v>0</v>
      </c>
      <c r="T26" s="21">
        <v>7</v>
      </c>
      <c r="U26" s="22">
        <v>0</v>
      </c>
      <c r="V26" s="21">
        <v>8</v>
      </c>
      <c r="W26" s="20">
        <v>3</v>
      </c>
      <c r="Y26" s="1">
        <f>SUM(D26)</f>
        <v>6</v>
      </c>
      <c r="Z26" s="1">
        <f>SUM(D26,F26)</f>
        <v>15</v>
      </c>
      <c r="AA26" s="1">
        <f>SUM(D26,F26,H26)</f>
        <v>26</v>
      </c>
      <c r="AB26" s="1">
        <f>SUM(D26,F26,H26,J26)</f>
        <v>35</v>
      </c>
      <c r="AC26" s="12">
        <f>SUM(D26,F26,H26,J26,L26)</f>
        <v>44</v>
      </c>
      <c r="AD26" s="1">
        <f>SUM(D26,F26,H26,J26,L26,N26)</f>
        <v>52</v>
      </c>
      <c r="AE26" s="1">
        <f>SUM(D26,F26,H26,J26,L26,N26,P26)</f>
        <v>56</v>
      </c>
      <c r="AF26" s="1">
        <f>SUM(D26,F26,H26,J26,L26,N26,P26,R26)</f>
        <v>64</v>
      </c>
      <c r="AG26" s="1">
        <f>SUM(D26,F26,H26,J26,L26,N26,P26,R26,T26)</f>
        <v>71</v>
      </c>
      <c r="AH26" s="11">
        <f>SUM(D26,F26,H26,J26,L26,N26,P26,R26,T26,V26)</f>
        <v>79</v>
      </c>
      <c r="AJ26" s="1">
        <f>SUM(E26)</f>
        <v>1</v>
      </c>
      <c r="AK26" s="1">
        <f>SUM(E26,G26)</f>
        <v>1</v>
      </c>
      <c r="AL26" s="1">
        <f>SUM(E26,G26,I26)</f>
        <v>2</v>
      </c>
      <c r="AM26" s="1">
        <f>SUM(E26,G26,I26,K26)</f>
        <v>3</v>
      </c>
      <c r="AN26" s="12">
        <f>SUM(E26,G26,I26,K26,M26)</f>
        <v>7</v>
      </c>
      <c r="AO26" s="1">
        <f>SUM(E26,G26,I26,K26,M26,O26)</f>
        <v>9</v>
      </c>
      <c r="AP26" s="1">
        <f>SUM(E26,G26,I26,K26,M26,O26,Q26)</f>
        <v>9</v>
      </c>
      <c r="AQ26" s="1">
        <f>SUM(E26,G26,I26,K26,M26,O26,Q26,S26)</f>
        <v>9</v>
      </c>
      <c r="AR26" s="1">
        <f>SUM(E26,G26,I26,K26,M26,O26,Q26,S26,U26)</f>
        <v>9</v>
      </c>
      <c r="AS26" s="11">
        <f>SUM(E26,G26,I26,K26,M26,O26,Q26,S26,U26,W26)</f>
        <v>12</v>
      </c>
      <c r="AU26" s="2">
        <f>IF(Y26,ROUND(AJ26/Y26,3),-0.0000001)</f>
        <v>0.16700000000000001</v>
      </c>
      <c r="AV26" s="2">
        <f>IF(Z26,ROUND(AK26/Z26,3),-0.0000001)</f>
        <v>6.7000000000000004E-2</v>
      </c>
      <c r="AW26" s="2">
        <f>IF(AA26,ROUND(AL26/AA26,3),-0.0000001)</f>
        <v>7.6999999999999999E-2</v>
      </c>
      <c r="AX26" s="2">
        <f>IF(AB26,ROUND(AM26/AB26,3),-0.0000001)</f>
        <v>8.5999999999999993E-2</v>
      </c>
      <c r="AY26" s="10">
        <f>IF(AC26,ROUND(AN26/AC26,3),-0.0000001)</f>
        <v>0.159</v>
      </c>
      <c r="AZ26" s="2">
        <f>IF(AD26,ROUND(AO26/AD26,3),-0.0000001)</f>
        <v>0.17299999999999999</v>
      </c>
      <c r="BA26" s="2">
        <f>IF(AE26,ROUND(AP26/AE26,3),-0.0000001)</f>
        <v>0.161</v>
      </c>
      <c r="BB26" s="2">
        <f>IF(AF26,ROUND(AQ26/AF26,3),-0.0000001)</f>
        <v>0.14099999999999999</v>
      </c>
      <c r="BC26" s="2">
        <f>IF(AG26,ROUND(AR26/AG26,3),-0.0000001)</f>
        <v>0.127</v>
      </c>
      <c r="BD26" s="9">
        <f>IF(AH26,ROUND(AS26/AH26,3),-0.0000001)</f>
        <v>0.152</v>
      </c>
      <c r="BE26" s="19"/>
      <c r="BF26" s="8">
        <f>ROUND(AVERAGE(AU26:BD26,AU26:BD26),3)</f>
        <v>0.13100000000000001</v>
      </c>
      <c r="BG26" s="8">
        <f>ROUND(STDEV(AU26:BD26,AU26:BD26,3),4)</f>
        <v>0.62719999999999998</v>
      </c>
      <c r="BH26" s="7"/>
      <c r="BI26" s="7">
        <f>B26*AU26</f>
        <v>1.169</v>
      </c>
      <c r="BJ26" s="7">
        <f>B26*AV26</f>
        <v>0.46900000000000003</v>
      </c>
      <c r="BK26" s="7">
        <f>B26*AW26</f>
        <v>0.53900000000000003</v>
      </c>
      <c r="BL26" s="7">
        <f>B26*AX26</f>
        <v>0.60199999999999998</v>
      </c>
      <c r="BM26" s="40">
        <f>B26*AY26</f>
        <v>1.113</v>
      </c>
      <c r="BN26" s="7">
        <f>B26*AZ26</f>
        <v>1.2109999999999999</v>
      </c>
      <c r="BO26" s="7">
        <f>B26*BA26</f>
        <v>1.127</v>
      </c>
      <c r="BP26" s="7">
        <f>B26*BB26</f>
        <v>0.98699999999999988</v>
      </c>
      <c r="BQ26" s="7">
        <f>B26*BC26</f>
        <v>0.88900000000000001</v>
      </c>
      <c r="BR26" s="41">
        <f>B26*BD26</f>
        <v>1.0640000000000001</v>
      </c>
      <c r="BS26" s="41">
        <f>ROUND(AVERAGE(BI26:BR26),4)</f>
        <v>0.91700000000000004</v>
      </c>
      <c r="BT26" s="41">
        <f>ROUND(STDEV(BI26:BR26,3),4)</f>
        <v>0.68169999999999997</v>
      </c>
      <c r="BU26" s="7"/>
      <c r="BV26" s="7">
        <f>BS26-BT26</f>
        <v>0.23530000000000006</v>
      </c>
      <c r="BW26" s="7">
        <f>BS26+BT26</f>
        <v>1.5987</v>
      </c>
      <c r="BX26" s="7"/>
      <c r="BY26" s="6">
        <f>AU26-AV26</f>
        <v>0.1</v>
      </c>
      <c r="BZ26" s="6">
        <f>AV26-AW26</f>
        <v>-9.999999999999995E-3</v>
      </c>
      <c r="CA26" s="6">
        <f>AW26-AX26</f>
        <v>-8.9999999999999941E-3</v>
      </c>
      <c r="CB26" s="6">
        <f>AX26-AY26</f>
        <v>-7.3000000000000009E-2</v>
      </c>
      <c r="CC26" s="6">
        <f>AY26-AZ26</f>
        <v>-1.3999999999999985E-2</v>
      </c>
      <c r="CD26" s="6">
        <f>AZ26-BA26</f>
        <v>1.1999999999999983E-2</v>
      </c>
      <c r="CE26" s="6">
        <f>BA26-BB26</f>
        <v>2.0000000000000018E-2</v>
      </c>
      <c r="CF26" s="6">
        <f>BB26-BC26</f>
        <v>1.3999999999999985E-2</v>
      </c>
      <c r="CG26" s="6">
        <f>BC26-BD26</f>
        <v>-2.4999999999999994E-2</v>
      </c>
      <c r="CH26" s="5">
        <f>ROUND(AVERAGE(BY26:CG26),4)</f>
        <v>1.6999999999999999E-3</v>
      </c>
      <c r="CI26" s="5">
        <f>ROUND(STDEV(BY26:CG26,3),4)</f>
        <v>0.94920000000000004</v>
      </c>
      <c r="CJ26" s="4"/>
      <c r="CK26" s="3">
        <f>AU26-AY26</f>
        <v>8.0000000000000071E-3</v>
      </c>
      <c r="CL26" s="2">
        <f>AY26-BD26</f>
        <v>7.0000000000000062E-3</v>
      </c>
      <c r="CM26" s="3">
        <f>AY26-BF26</f>
        <v>2.7999999999999997E-2</v>
      </c>
      <c r="CN26" s="2">
        <f>BD26-BF26</f>
        <v>2.0999999999999991E-2</v>
      </c>
      <c r="CO26" s="2">
        <f>CM26-CN26</f>
        <v>7.0000000000000062E-3</v>
      </c>
      <c r="CP26" s="2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4200</v>
      </c>
      <c r="B27" s="24">
        <v>4</v>
      </c>
      <c r="C27" s="24">
        <v>0</v>
      </c>
      <c r="D27" s="23">
        <v>4</v>
      </c>
      <c r="E27" s="22">
        <v>2</v>
      </c>
      <c r="F27" s="21">
        <v>4</v>
      </c>
      <c r="G27" s="22">
        <v>0</v>
      </c>
      <c r="H27" s="21">
        <v>8</v>
      </c>
      <c r="I27" s="22">
        <v>1</v>
      </c>
      <c r="J27" s="21">
        <v>5</v>
      </c>
      <c r="K27" s="22">
        <v>1</v>
      </c>
      <c r="L27" s="21">
        <v>5</v>
      </c>
      <c r="M27" s="22">
        <v>0</v>
      </c>
      <c r="N27" s="21">
        <v>10</v>
      </c>
      <c r="O27" s="22">
        <v>4</v>
      </c>
      <c r="P27" s="21">
        <v>3</v>
      </c>
      <c r="Q27" s="22">
        <v>0</v>
      </c>
      <c r="R27" s="21">
        <v>7</v>
      </c>
      <c r="S27" s="22">
        <v>0</v>
      </c>
      <c r="T27" s="21">
        <v>8</v>
      </c>
      <c r="U27" s="22">
        <v>2</v>
      </c>
      <c r="V27" s="21">
        <v>7</v>
      </c>
      <c r="W27" s="20">
        <v>3</v>
      </c>
      <c r="Y27" s="1">
        <f>SUM(D27)</f>
        <v>4</v>
      </c>
      <c r="Z27" s="1">
        <f>SUM(D27,F27)</f>
        <v>8</v>
      </c>
      <c r="AA27" s="1">
        <f>SUM(D27,F27,H27)</f>
        <v>16</v>
      </c>
      <c r="AB27" s="1">
        <f>SUM(D27,F27,H27,J27)</f>
        <v>21</v>
      </c>
      <c r="AC27" s="12">
        <f>SUM(D27,F27,H27,J27,L27)</f>
        <v>26</v>
      </c>
      <c r="AD27" s="1">
        <f>SUM(D27,F27,H27,J27,L27,N27)</f>
        <v>36</v>
      </c>
      <c r="AE27" s="1">
        <f>SUM(D27,F27,H27,J27,L27,N27,P27)</f>
        <v>39</v>
      </c>
      <c r="AF27" s="1">
        <f>SUM(D27,F27,H27,J27,L27,N27,P27,R27)</f>
        <v>46</v>
      </c>
      <c r="AG27" s="1">
        <f>SUM(D27,F27,H27,J27,L27,N27,P27,R27,T27)</f>
        <v>54</v>
      </c>
      <c r="AH27" s="11">
        <f>SUM(D27,F27,H27,J27,L27,N27,P27,R27,T27,V27)</f>
        <v>61</v>
      </c>
      <c r="AJ27" s="1">
        <f>SUM(E27)</f>
        <v>2</v>
      </c>
      <c r="AK27" s="1">
        <f>SUM(E27,G27)</f>
        <v>2</v>
      </c>
      <c r="AL27" s="1">
        <f>SUM(E27,G27,I27)</f>
        <v>3</v>
      </c>
      <c r="AM27" s="1">
        <f>SUM(E27,G27,I27,K27)</f>
        <v>4</v>
      </c>
      <c r="AN27" s="12">
        <f>SUM(E27,G27,I27,K27,M27)</f>
        <v>4</v>
      </c>
      <c r="AO27" s="1">
        <f>SUM(E27,G27,I27,K27,M27,O27)</f>
        <v>8</v>
      </c>
      <c r="AP27" s="1">
        <f>SUM(E27,G27,I27,K27,M27,O27,Q27)</f>
        <v>8</v>
      </c>
      <c r="AQ27" s="1">
        <f>SUM(E27,G27,I27,K27,M27,O27,Q27,S27)</f>
        <v>8</v>
      </c>
      <c r="AR27" s="1">
        <f>SUM(E27,G27,I27,K27,M27,O27,Q27,S27,U27)</f>
        <v>10</v>
      </c>
      <c r="AS27" s="11">
        <f>SUM(E27,G27,I27,K27,M27,O27,Q27,S27,U27,W27)</f>
        <v>13</v>
      </c>
      <c r="AU27" s="2">
        <f>IF(Y27,ROUND(AJ27/Y27,3),-0.0000001)</f>
        <v>0.5</v>
      </c>
      <c r="AV27" s="2">
        <f>IF(Z27,ROUND(AK27/Z27,3),-0.0000001)</f>
        <v>0.25</v>
      </c>
      <c r="AW27" s="2">
        <f>IF(AA27,ROUND(AL27/AA27,3),-0.0000001)</f>
        <v>0.188</v>
      </c>
      <c r="AX27" s="2">
        <f>IF(AB27,ROUND(AM27/AB27,3),-0.0000001)</f>
        <v>0.19</v>
      </c>
      <c r="AY27" s="10">
        <f>IF(AC27,ROUND(AN27/AC27,3),-0.0000001)</f>
        <v>0.154</v>
      </c>
      <c r="AZ27" s="2">
        <f>IF(AD27,ROUND(AO27/AD27,3),-0.0000001)</f>
        <v>0.222</v>
      </c>
      <c r="BA27" s="2">
        <f>IF(AE27,ROUND(AP27/AE27,3),-0.0000001)</f>
        <v>0.20499999999999999</v>
      </c>
      <c r="BB27" s="2">
        <f>IF(AF27,ROUND(AQ27/AF27,3),-0.0000001)</f>
        <v>0.17399999999999999</v>
      </c>
      <c r="BC27" s="2">
        <f>IF(AG27,ROUND(AR27/AG27,3),-0.0000001)</f>
        <v>0.185</v>
      </c>
      <c r="BD27" s="9">
        <f>IF(AH27,ROUND(AS27/AH27,3),-0.0000001)</f>
        <v>0.21299999999999999</v>
      </c>
      <c r="BE27" s="19"/>
      <c r="BF27" s="8">
        <f>ROUND(AVERAGE(AU27:BD27,AU27:BD27),3)</f>
        <v>0.22800000000000001</v>
      </c>
      <c r="BG27" s="8">
        <f>ROUND(STDEV(AU27:BD27,AU27:BD27,3),4)</f>
        <v>0.61219999999999997</v>
      </c>
      <c r="BH27" s="7"/>
      <c r="BI27" s="7">
        <f>B27*AU27</f>
        <v>2</v>
      </c>
      <c r="BJ27" s="7">
        <f>B27*AV27</f>
        <v>1</v>
      </c>
      <c r="BK27" s="7">
        <f>B27*AW27</f>
        <v>0.752</v>
      </c>
      <c r="BL27" s="7">
        <f>B27*AX27</f>
        <v>0.76</v>
      </c>
      <c r="BM27" s="40">
        <f>B27*AY27</f>
        <v>0.61599999999999999</v>
      </c>
      <c r="BN27" s="7">
        <f>B27*AZ27</f>
        <v>0.88800000000000001</v>
      </c>
      <c r="BO27" s="7">
        <f>B27*BA27</f>
        <v>0.82</v>
      </c>
      <c r="BP27" s="7">
        <f>B27*BB27</f>
        <v>0.69599999999999995</v>
      </c>
      <c r="BQ27" s="7">
        <f>B27*BC27</f>
        <v>0.74</v>
      </c>
      <c r="BR27" s="41">
        <f>B27*BD27</f>
        <v>0.85199999999999998</v>
      </c>
      <c r="BS27" s="41">
        <f>ROUND(AVERAGE(BI27:BR27),4)</f>
        <v>0.91239999999999999</v>
      </c>
      <c r="BT27" s="41">
        <f>ROUND(STDEV(BI27:BR27,3),4)</f>
        <v>0.73340000000000005</v>
      </c>
      <c r="BU27" s="7"/>
      <c r="BV27" s="7">
        <f>BS27-BT27</f>
        <v>0.17899999999999994</v>
      </c>
      <c r="BW27" s="7">
        <f>BS27+BT27</f>
        <v>1.6457999999999999</v>
      </c>
      <c r="BX27" s="7"/>
      <c r="BY27" s="6">
        <f>AU27-AV27</f>
        <v>0.25</v>
      </c>
      <c r="BZ27" s="6">
        <f>AV27-AW27</f>
        <v>6.2E-2</v>
      </c>
      <c r="CA27" s="6">
        <f>AW27-AX27</f>
        <v>-2.0000000000000018E-3</v>
      </c>
      <c r="CB27" s="6">
        <f>AX27-AY27</f>
        <v>3.6000000000000004E-2</v>
      </c>
      <c r="CC27" s="6">
        <f>AY27-AZ27</f>
        <v>-6.8000000000000005E-2</v>
      </c>
      <c r="CD27" s="6">
        <f>AZ27-BA27</f>
        <v>1.7000000000000015E-2</v>
      </c>
      <c r="CE27" s="6">
        <f>BA27-BB27</f>
        <v>3.1E-2</v>
      </c>
      <c r="CF27" s="6">
        <f>BB27-BC27</f>
        <v>-1.100000000000001E-2</v>
      </c>
      <c r="CG27" s="6">
        <f>BC27-BD27</f>
        <v>-2.7999999999999997E-2</v>
      </c>
      <c r="CH27" s="5">
        <f>ROUND(AVERAGE(BY27:CG27),4)</f>
        <v>3.1899999999999998E-2</v>
      </c>
      <c r="CI27" s="5">
        <f>ROUND(STDEV(BY27:CG27,3),4)</f>
        <v>0.9425</v>
      </c>
      <c r="CJ27" s="4"/>
      <c r="CK27" s="3">
        <f>AU27-AY27</f>
        <v>0.34599999999999997</v>
      </c>
      <c r="CL27" s="2">
        <f>AY27-BD27</f>
        <v>-5.8999999999999997E-2</v>
      </c>
      <c r="CM27" s="3">
        <f>AY27-BF27</f>
        <v>-7.400000000000001E-2</v>
      </c>
      <c r="CN27" s="2">
        <f>BD27-BF27</f>
        <v>-1.5000000000000013E-2</v>
      </c>
      <c r="CO27" s="2">
        <f>CM27-CN27</f>
        <v>-5.8999999999999997E-2</v>
      </c>
      <c r="CP27" s="2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19</v>
      </c>
      <c r="B28" s="24">
        <v>7</v>
      </c>
      <c r="C28" s="24">
        <v>0</v>
      </c>
      <c r="D28" s="23">
        <v>5</v>
      </c>
      <c r="E28" s="22">
        <v>0</v>
      </c>
      <c r="F28" s="21">
        <v>5</v>
      </c>
      <c r="G28" s="22">
        <v>1</v>
      </c>
      <c r="H28" s="21">
        <v>2</v>
      </c>
      <c r="I28" s="22">
        <v>0</v>
      </c>
      <c r="J28" s="21">
        <v>5</v>
      </c>
      <c r="K28" s="22">
        <v>2</v>
      </c>
      <c r="L28" s="21">
        <v>4</v>
      </c>
      <c r="M28" s="22">
        <v>0</v>
      </c>
      <c r="N28" s="21">
        <v>1</v>
      </c>
      <c r="O28" s="22">
        <v>1</v>
      </c>
      <c r="P28" s="21">
        <v>1</v>
      </c>
      <c r="Q28" s="22">
        <v>0</v>
      </c>
      <c r="R28" s="21">
        <v>3</v>
      </c>
      <c r="S28" s="22">
        <v>0</v>
      </c>
      <c r="T28" s="21">
        <v>5</v>
      </c>
      <c r="U28" s="22">
        <v>0</v>
      </c>
      <c r="V28" s="21">
        <v>5</v>
      </c>
      <c r="W28" s="20">
        <v>0</v>
      </c>
      <c r="Y28" s="1">
        <f>SUM(D28)</f>
        <v>5</v>
      </c>
      <c r="Z28" s="1">
        <f>SUM(D28,F28)</f>
        <v>10</v>
      </c>
      <c r="AA28" s="1">
        <f>SUM(D28,F28,H28)</f>
        <v>12</v>
      </c>
      <c r="AB28" s="1">
        <f>SUM(D28,F28,H28,J28)</f>
        <v>17</v>
      </c>
      <c r="AC28" s="12">
        <f>SUM(D28,F28,H28,J28,L28)</f>
        <v>21</v>
      </c>
      <c r="AD28" s="1">
        <f>SUM(D28,F28,H28,J28,L28,N28)</f>
        <v>22</v>
      </c>
      <c r="AE28" s="1">
        <f>SUM(D28,F28,H28,J28,L28,N28,P28)</f>
        <v>23</v>
      </c>
      <c r="AF28" s="1">
        <f>SUM(D28,F28,H28,J28,L28,N28,P28,R28)</f>
        <v>26</v>
      </c>
      <c r="AG28" s="1">
        <f>SUM(D28,F28,H28,J28,L28,N28,P28,R28,T28)</f>
        <v>31</v>
      </c>
      <c r="AH28" s="11">
        <f>SUM(D28,F28,H28,J28,L28,N28,P28,R28,T28,V28)</f>
        <v>36</v>
      </c>
      <c r="AJ28" s="1">
        <f>SUM(E28)</f>
        <v>0</v>
      </c>
      <c r="AK28" s="1">
        <f>SUM(E28,G28)</f>
        <v>1</v>
      </c>
      <c r="AL28" s="1">
        <f>SUM(E28,G28,I28)</f>
        <v>1</v>
      </c>
      <c r="AM28" s="1">
        <f>SUM(E28,G28,I28,K28)</f>
        <v>3</v>
      </c>
      <c r="AN28" s="12">
        <f>SUM(E28,G28,I28,K28,M28)</f>
        <v>3</v>
      </c>
      <c r="AO28" s="1">
        <f>SUM(E28,G28,I28,K28,M28,O28)</f>
        <v>4</v>
      </c>
      <c r="AP28" s="1">
        <f>SUM(E28,G28,I28,K28,M28,O28,Q28)</f>
        <v>4</v>
      </c>
      <c r="AQ28" s="1">
        <f>SUM(E28,G28,I28,K28,M28,O28,Q28,S28)</f>
        <v>4</v>
      </c>
      <c r="AR28" s="1">
        <f>SUM(E28,G28,I28,K28,M28,O28,Q28,S28,U28)</f>
        <v>4</v>
      </c>
      <c r="AS28" s="11">
        <f>SUM(E28,G28,I28,K28,M28,O28,Q28,S28,U28,W28)</f>
        <v>4</v>
      </c>
      <c r="AU28" s="2">
        <f>IF(Y28,ROUND(AJ28/Y28,3),-0.0000001)</f>
        <v>0</v>
      </c>
      <c r="AV28" s="2">
        <f>IF(Z28,ROUND(AK28/Z28,3),-0.0000001)</f>
        <v>0.1</v>
      </c>
      <c r="AW28" s="2">
        <f>IF(AA28,ROUND(AL28/AA28,3),-0.0000001)</f>
        <v>8.3000000000000004E-2</v>
      </c>
      <c r="AX28" s="2">
        <f>IF(AB28,ROUND(AM28/AB28,3),-0.0000001)</f>
        <v>0.17599999999999999</v>
      </c>
      <c r="AY28" s="10">
        <f>IF(AC28,ROUND(AN28/AC28,3),-0.0000001)</f>
        <v>0.14299999999999999</v>
      </c>
      <c r="AZ28" s="2">
        <f>IF(AD28,ROUND(AO28/AD28,3),-0.0000001)</f>
        <v>0.182</v>
      </c>
      <c r="BA28" s="2">
        <f>IF(AE28,ROUND(AP28/AE28,3),-0.0000001)</f>
        <v>0.17399999999999999</v>
      </c>
      <c r="BB28" s="2">
        <f>IF(AF28,ROUND(AQ28/AF28,3),-0.0000001)</f>
        <v>0.154</v>
      </c>
      <c r="BC28" s="2">
        <f>IF(AG28,ROUND(AR28/AG28,3),-0.0000001)</f>
        <v>0.129</v>
      </c>
      <c r="BD28" s="9">
        <f>IF(AH28,ROUND(AS28/AH28,3),-0.0000001)</f>
        <v>0.111</v>
      </c>
      <c r="BE28" s="19"/>
      <c r="BF28" s="8">
        <f>ROUND(AVERAGE(AU28:BD28,AU28:BD28),3)</f>
        <v>0.125</v>
      </c>
      <c r="BG28" s="8">
        <f>ROUND(STDEV(AU28:BD28,AU28:BD28,3),4)</f>
        <v>0.62949999999999995</v>
      </c>
      <c r="BH28" s="7"/>
      <c r="BI28" s="7">
        <f>B28*AU28</f>
        <v>0</v>
      </c>
      <c r="BJ28" s="7">
        <f>B28*AV28</f>
        <v>0.70000000000000007</v>
      </c>
      <c r="BK28" s="7">
        <f>B28*AW28</f>
        <v>0.58100000000000007</v>
      </c>
      <c r="BL28" s="7">
        <f>B28*AX28</f>
        <v>1.232</v>
      </c>
      <c r="BM28" s="40">
        <f>B28*AY28</f>
        <v>1.0009999999999999</v>
      </c>
      <c r="BN28" s="7">
        <f>B28*AZ28</f>
        <v>1.274</v>
      </c>
      <c r="BO28" s="7">
        <f>B28*BA28</f>
        <v>1.218</v>
      </c>
      <c r="BP28" s="7">
        <f>B28*BB28</f>
        <v>1.0780000000000001</v>
      </c>
      <c r="BQ28" s="7">
        <f>B28*BC28</f>
        <v>0.90300000000000002</v>
      </c>
      <c r="BR28" s="41">
        <f>B28*BD28</f>
        <v>0.77700000000000002</v>
      </c>
      <c r="BS28" s="41">
        <f>ROUND(AVERAGE(BI28:BR28),4)</f>
        <v>0.87639999999999996</v>
      </c>
      <c r="BT28" s="41">
        <f>ROUND(STDEV(BI28:BR28,3),4)</f>
        <v>0.73850000000000005</v>
      </c>
      <c r="BU28" s="7"/>
      <c r="BV28" s="7">
        <f>BS28-BT28</f>
        <v>0.13789999999999991</v>
      </c>
      <c r="BW28" s="7">
        <f>BS28+BT28</f>
        <v>1.6149</v>
      </c>
      <c r="BX28" s="7"/>
      <c r="BY28" s="6">
        <f>AU28-AV28</f>
        <v>-0.1</v>
      </c>
      <c r="BZ28" s="6">
        <f>AV28-AW28</f>
        <v>1.7000000000000001E-2</v>
      </c>
      <c r="CA28" s="6">
        <f>AW28-AX28</f>
        <v>-9.2999999999999985E-2</v>
      </c>
      <c r="CB28" s="6">
        <f>AX28-AY28</f>
        <v>3.3000000000000002E-2</v>
      </c>
      <c r="CC28" s="6">
        <f>AY28-AZ28</f>
        <v>-3.9000000000000007E-2</v>
      </c>
      <c r="CD28" s="6">
        <f>AZ28-BA28</f>
        <v>8.0000000000000071E-3</v>
      </c>
      <c r="CE28" s="6">
        <f>BA28-BB28</f>
        <v>1.999999999999999E-2</v>
      </c>
      <c r="CF28" s="6">
        <f>BB28-BC28</f>
        <v>2.4999999999999994E-2</v>
      </c>
      <c r="CG28" s="6">
        <f>BC28-BD28</f>
        <v>1.8000000000000002E-2</v>
      </c>
      <c r="CH28" s="5">
        <f>ROUND(AVERAGE(BY28:CG28),4)</f>
        <v>-1.23E-2</v>
      </c>
      <c r="CI28" s="5">
        <f>ROUND(STDEV(BY28:CG28,3),4)</f>
        <v>0.95379999999999998</v>
      </c>
      <c r="CJ28" s="4"/>
      <c r="CK28" s="3">
        <f>AU28-AY28</f>
        <v>-0.14299999999999999</v>
      </c>
      <c r="CL28" s="2">
        <f>AY28-BD28</f>
        <v>3.1999999999999987E-2</v>
      </c>
      <c r="CM28" s="3">
        <f>AY28-BF28</f>
        <v>1.7999999999999988E-2</v>
      </c>
      <c r="CN28" s="2">
        <f>BD28-BF28</f>
        <v>-1.3999999999999999E-2</v>
      </c>
      <c r="CO28" s="2">
        <f>CM28-CN28</f>
        <v>3.1999999999999987E-2</v>
      </c>
      <c r="CP28" s="2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6201</v>
      </c>
      <c r="B29" s="17">
        <v>2</v>
      </c>
      <c r="C29" s="17">
        <v>1</v>
      </c>
      <c r="D29" s="16">
        <v>0</v>
      </c>
      <c r="E29" s="15">
        <v>0</v>
      </c>
      <c r="F29" s="14">
        <v>2</v>
      </c>
      <c r="G29" s="15">
        <v>1</v>
      </c>
      <c r="H29" s="14">
        <v>0</v>
      </c>
      <c r="I29" s="15">
        <v>0</v>
      </c>
      <c r="J29" s="14">
        <v>0</v>
      </c>
      <c r="K29" s="15">
        <v>0</v>
      </c>
      <c r="L29" s="14">
        <v>0</v>
      </c>
      <c r="M29" s="15">
        <v>0</v>
      </c>
      <c r="N29" s="14">
        <v>0</v>
      </c>
      <c r="O29" s="15">
        <v>0</v>
      </c>
      <c r="P29" s="14">
        <v>0</v>
      </c>
      <c r="Q29" s="15">
        <v>0</v>
      </c>
      <c r="R29" s="14">
        <v>0</v>
      </c>
      <c r="S29" s="15">
        <v>0</v>
      </c>
      <c r="T29" s="14">
        <v>0</v>
      </c>
      <c r="U29" s="15">
        <v>0</v>
      </c>
      <c r="V29" s="14">
        <v>1</v>
      </c>
      <c r="W29" s="13">
        <v>0</v>
      </c>
      <c r="Y29" s="1">
        <f>SUM(D29)</f>
        <v>0</v>
      </c>
      <c r="Z29" s="1">
        <f>SUM(D29,F29)</f>
        <v>2</v>
      </c>
      <c r="AA29" s="1">
        <f>SUM(D29,F29,H29)</f>
        <v>2</v>
      </c>
      <c r="AB29" s="1">
        <f>SUM(D29,F29,H29,J29)</f>
        <v>2</v>
      </c>
      <c r="AC29" s="12">
        <f>SUM(D29,F29,H29,J29,L29)</f>
        <v>2</v>
      </c>
      <c r="AD29" s="1">
        <f>SUM(D29,F29,H29,J29,L29,N29)</f>
        <v>2</v>
      </c>
      <c r="AE29" s="1">
        <f>SUM(D29,F29,H29,J29,L29,N29,P29)</f>
        <v>2</v>
      </c>
      <c r="AF29" s="1">
        <f>SUM(D29,F29,H29,J29,L29,N29,P29,R29)</f>
        <v>2</v>
      </c>
      <c r="AG29" s="1">
        <f>SUM(D29,F29,H29,J29,L29,N29,P29,R29,T29)</f>
        <v>2</v>
      </c>
      <c r="AH29" s="11">
        <f>SUM(D29,F29,H29,J29,L29,N29,P29,R29,T29,V29)</f>
        <v>3</v>
      </c>
      <c r="AJ29" s="1">
        <f>SUM(E29)</f>
        <v>0</v>
      </c>
      <c r="AK29" s="1">
        <f>SUM(E29,G29)</f>
        <v>1</v>
      </c>
      <c r="AL29" s="1">
        <f>SUM(E29,G29,I29)</f>
        <v>1</v>
      </c>
      <c r="AM29" s="1">
        <f>SUM(E29,G29,I29,K29)</f>
        <v>1</v>
      </c>
      <c r="AN29" s="12">
        <f>SUM(E29,G29,I29,K29,M29)</f>
        <v>1</v>
      </c>
      <c r="AO29" s="1">
        <f>SUM(E29,G29,I29,K29,M29,O29)</f>
        <v>1</v>
      </c>
      <c r="AP29" s="1">
        <f>SUM(E29,G29,I29,K29,M29,O29,Q29)</f>
        <v>1</v>
      </c>
      <c r="AQ29" s="1">
        <f>SUM(E29,G29,I29,K29,M29,O29,Q29,S29)</f>
        <v>1</v>
      </c>
      <c r="AR29" s="1">
        <f>SUM(E29,G29,I29,K29,M29,O29,Q29,S29,U29)</f>
        <v>1</v>
      </c>
      <c r="AS29" s="11">
        <f>SUM(E29,G29,I29,K29,M29,O29,Q29,S29,U29,W29)</f>
        <v>1</v>
      </c>
      <c r="AU29" s="2">
        <f>IF(Y29,ROUND(AJ29/Y29,3),-0.0000001)</f>
        <v>-9.9999999999999995E-8</v>
      </c>
      <c r="AV29" s="2">
        <f>IF(Z29,ROUND(AK29/Z29,3),-0.0000001)</f>
        <v>0.5</v>
      </c>
      <c r="AW29" s="2">
        <f>IF(AA29,ROUND(AL29/AA29,3),-0.0000001)</f>
        <v>0.5</v>
      </c>
      <c r="AX29" s="2">
        <f>IF(AB29,ROUND(AM29/AB29,3),-0.0000001)</f>
        <v>0.5</v>
      </c>
      <c r="AY29" s="10">
        <f>IF(AC29,ROUND(AN29/AC29,3),-0.0000001)</f>
        <v>0.5</v>
      </c>
      <c r="AZ29" s="2">
        <f>IF(AD29,ROUND(AO29/AD29,3),-0.0000001)</f>
        <v>0.5</v>
      </c>
      <c r="BA29" s="2">
        <f>IF(AE29,ROUND(AP29/AE29,3),-0.0000001)</f>
        <v>0.5</v>
      </c>
      <c r="BB29" s="2">
        <f>IF(AF29,ROUND(AQ29/AF29,3),-0.0000001)</f>
        <v>0.5</v>
      </c>
      <c r="BC29" s="2">
        <f>IF(AG29,ROUND(AR29/AG29,3),-0.0000001)</f>
        <v>0.5</v>
      </c>
      <c r="BD29" s="9">
        <f>IF(AH29,ROUND(AS29/AH29,3),-0.0000001)</f>
        <v>0.33300000000000002</v>
      </c>
      <c r="BE29" s="19"/>
      <c r="BF29" s="8">
        <f>ROUND(AVERAGE(AU29:BD29,AU29:BD29),3)</f>
        <v>0.433</v>
      </c>
      <c r="BG29" s="8">
        <f>ROUND(STDEV(AU29:BD29,AU29:BD29,3),4)</f>
        <v>0.5806</v>
      </c>
      <c r="BH29" s="7"/>
      <c r="BI29" s="7">
        <f>B29*AU29</f>
        <v>-1.9999999999999999E-7</v>
      </c>
      <c r="BJ29" s="7">
        <f>B29*AV29</f>
        <v>1</v>
      </c>
      <c r="BK29" s="7">
        <f>B29*AW29</f>
        <v>1</v>
      </c>
      <c r="BL29" s="7">
        <f>B29*AX29</f>
        <v>1</v>
      </c>
      <c r="BM29" s="40">
        <f>B29*AY29</f>
        <v>1</v>
      </c>
      <c r="BN29" s="7">
        <f>B29*AZ29</f>
        <v>1</v>
      </c>
      <c r="BO29" s="7">
        <f>B29*BA29</f>
        <v>1</v>
      </c>
      <c r="BP29" s="7">
        <f>B29*BB29</f>
        <v>1</v>
      </c>
      <c r="BQ29" s="7">
        <f>B29*BC29</f>
        <v>1</v>
      </c>
      <c r="BR29" s="41">
        <f>B29*BD29</f>
        <v>0.66600000000000004</v>
      </c>
      <c r="BS29" s="41">
        <f>ROUND(AVERAGE(BI29:BR29),4)</f>
        <v>0.86660000000000004</v>
      </c>
      <c r="BT29" s="41">
        <f>ROUND(STDEV(BI29:BR29,3),4)</f>
        <v>0.71209999999999996</v>
      </c>
      <c r="BU29" s="7"/>
      <c r="BV29" s="7">
        <f>BS29-BT29</f>
        <v>0.15450000000000008</v>
      </c>
      <c r="BW29" s="7">
        <f>BS29+BT29</f>
        <v>1.5787</v>
      </c>
      <c r="BX29" s="7"/>
      <c r="BY29" s="6">
        <f>AU29-AV29</f>
        <v>-0.50000009999999995</v>
      </c>
      <c r="BZ29" s="6">
        <f>AV29-AW29</f>
        <v>0</v>
      </c>
      <c r="CA29" s="6">
        <f>AW29-AX29</f>
        <v>0</v>
      </c>
      <c r="CB29" s="6">
        <f>AX29-AY29</f>
        <v>0</v>
      </c>
      <c r="CC29" s="6">
        <f>AY29-AZ29</f>
        <v>0</v>
      </c>
      <c r="CD29" s="6">
        <f>AZ29-BA29</f>
        <v>0</v>
      </c>
      <c r="CE29" s="6">
        <f>BA29-BB29</f>
        <v>0</v>
      </c>
      <c r="CF29" s="6">
        <f>BB29-BC29</f>
        <v>0</v>
      </c>
      <c r="CG29" s="6">
        <f>BC29-BD29</f>
        <v>0.16699999999999998</v>
      </c>
      <c r="CH29" s="5">
        <f>ROUND(AVERAGE(BY29:CG29),4)</f>
        <v>-3.6999999999999998E-2</v>
      </c>
      <c r="CI29" s="5">
        <f>ROUND(STDEV(BY29:CG29,3),4)</f>
        <v>0.97560000000000002</v>
      </c>
      <c r="CJ29" s="4"/>
      <c r="CK29" s="3">
        <f>AU29-AY29</f>
        <v>-0.50000009999999995</v>
      </c>
      <c r="CL29" s="2">
        <f>AY29-BD29</f>
        <v>0.16699999999999998</v>
      </c>
      <c r="CM29" s="3">
        <f>AY29-BF29</f>
        <v>6.7000000000000004E-2</v>
      </c>
      <c r="CN29" s="2">
        <f>BD29-BF29</f>
        <v>-9.9999999999999978E-2</v>
      </c>
      <c r="CO29" s="2">
        <f>CM29-CN29</f>
        <v>0.16699999999999998</v>
      </c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3103</v>
      </c>
      <c r="B30" s="17">
        <v>10</v>
      </c>
      <c r="C30" s="17">
        <v>3</v>
      </c>
      <c r="D30" s="16">
        <v>7</v>
      </c>
      <c r="E30" s="15">
        <v>0</v>
      </c>
      <c r="F30" s="14">
        <v>6</v>
      </c>
      <c r="G30" s="15">
        <v>0</v>
      </c>
      <c r="H30" s="14">
        <v>9</v>
      </c>
      <c r="I30" s="15">
        <v>2</v>
      </c>
      <c r="J30" s="14">
        <v>5</v>
      </c>
      <c r="K30" s="15">
        <v>0</v>
      </c>
      <c r="L30" s="14">
        <v>9</v>
      </c>
      <c r="M30" s="15">
        <v>2</v>
      </c>
      <c r="N30" s="14">
        <v>7</v>
      </c>
      <c r="O30" s="15">
        <v>0</v>
      </c>
      <c r="P30" s="14">
        <v>1</v>
      </c>
      <c r="Q30" s="15">
        <v>0</v>
      </c>
      <c r="R30" s="14">
        <v>6</v>
      </c>
      <c r="S30" s="15">
        <v>2</v>
      </c>
      <c r="T30" s="14">
        <v>10</v>
      </c>
      <c r="U30" s="15">
        <v>2</v>
      </c>
      <c r="V30" s="14">
        <v>14</v>
      </c>
      <c r="W30" s="13">
        <v>3</v>
      </c>
      <c r="Y30" s="1">
        <f>SUM(D30)</f>
        <v>7</v>
      </c>
      <c r="Z30" s="1">
        <f>SUM(D30,F30)</f>
        <v>13</v>
      </c>
      <c r="AA30" s="1">
        <f>SUM(D30,F30,H30)</f>
        <v>22</v>
      </c>
      <c r="AB30" s="1">
        <f>SUM(D30,F30,H30,J30)</f>
        <v>27</v>
      </c>
      <c r="AC30" s="12">
        <f>SUM(D30,F30,H30,J30,L30)</f>
        <v>36</v>
      </c>
      <c r="AD30" s="1">
        <f>SUM(D30,F30,H30,J30,L30,N30)</f>
        <v>43</v>
      </c>
      <c r="AE30" s="1">
        <f>SUM(D30,F30,H30,J30,L30,N30,P30)</f>
        <v>44</v>
      </c>
      <c r="AF30" s="1">
        <f>SUM(D30,F30,H30,J30,L30,N30,P30,R30)</f>
        <v>50</v>
      </c>
      <c r="AG30" s="1">
        <f>SUM(D30,F30,H30,J30,L30,N30,P30,R30,T30)</f>
        <v>60</v>
      </c>
      <c r="AH30" s="11">
        <f>SUM(D30,F30,H30,J30,L30,N30,P30,R30,T30,V30)</f>
        <v>74</v>
      </c>
      <c r="AJ30" s="1">
        <f>SUM(E30)</f>
        <v>0</v>
      </c>
      <c r="AK30" s="1">
        <f>SUM(E30,G30)</f>
        <v>0</v>
      </c>
      <c r="AL30" s="1">
        <f>SUM(E30,G30,I30)</f>
        <v>2</v>
      </c>
      <c r="AM30" s="1">
        <f>SUM(E30,G30,I30,K30)</f>
        <v>2</v>
      </c>
      <c r="AN30" s="12">
        <f>SUM(E30,G30,I30,K30,M30)</f>
        <v>4</v>
      </c>
      <c r="AO30" s="1">
        <f>SUM(E30,G30,I30,K30,M30,O30)</f>
        <v>4</v>
      </c>
      <c r="AP30" s="1">
        <f>SUM(E30,G30,I30,K30,M30,O30,Q30)</f>
        <v>4</v>
      </c>
      <c r="AQ30" s="1">
        <f>SUM(E30,G30,I30,K30,M30,O30,Q30,S30)</f>
        <v>6</v>
      </c>
      <c r="AR30" s="1">
        <f>SUM(E30,G30,I30,K30,M30,O30,Q30,S30,U30)</f>
        <v>8</v>
      </c>
      <c r="AS30" s="11">
        <f>SUM(E30,G30,I30,K30,M30,O30,Q30,S30,U30,W30)</f>
        <v>11</v>
      </c>
      <c r="AU30" s="2">
        <f>IF(Y30,ROUND(AJ30/Y30,3),-0.0000001)</f>
        <v>0</v>
      </c>
      <c r="AV30" s="2">
        <f>IF(Z30,ROUND(AK30/Z30,3),-0.0000001)</f>
        <v>0</v>
      </c>
      <c r="AW30" s="2">
        <f>IF(AA30,ROUND(AL30/AA30,3),-0.0000001)</f>
        <v>9.0999999999999998E-2</v>
      </c>
      <c r="AX30" s="2">
        <f>IF(AB30,ROUND(AM30/AB30,3),-0.0000001)</f>
        <v>7.3999999999999996E-2</v>
      </c>
      <c r="AY30" s="10">
        <f>IF(AC30,ROUND(AN30/AC30,3),-0.0000001)</f>
        <v>0.111</v>
      </c>
      <c r="AZ30" s="2">
        <f>IF(AD30,ROUND(AO30/AD30,3),-0.0000001)</f>
        <v>9.2999999999999999E-2</v>
      </c>
      <c r="BA30" s="2">
        <f>IF(AE30,ROUND(AP30/AE30,3),-0.0000001)</f>
        <v>9.0999999999999998E-2</v>
      </c>
      <c r="BB30" s="2">
        <f>IF(AF30,ROUND(AQ30/AF30,3),-0.0000001)</f>
        <v>0.12</v>
      </c>
      <c r="BC30" s="2">
        <f>IF(AG30,ROUND(AR30/AG30,3),-0.0000001)</f>
        <v>0.13300000000000001</v>
      </c>
      <c r="BD30" s="9">
        <f>IF(AH30,ROUND(AS30/AH30,3),-0.0000001)</f>
        <v>0.14899999999999999</v>
      </c>
      <c r="BE30" s="19"/>
      <c r="BF30" s="8">
        <f>ROUND(AVERAGE(AU30:BD30,AU30:BD30),3)</f>
        <v>8.5999999999999993E-2</v>
      </c>
      <c r="BG30" s="8">
        <f>ROUND(STDEV(AU30:BD30,AU30:BD30,3),4)</f>
        <v>0.63759999999999994</v>
      </c>
      <c r="BH30" s="7"/>
      <c r="BI30" s="7">
        <f>B30*AU30</f>
        <v>0</v>
      </c>
      <c r="BJ30" s="7">
        <f>B30*AV30</f>
        <v>0</v>
      </c>
      <c r="BK30" s="7">
        <f>B30*AW30</f>
        <v>0.90999999999999992</v>
      </c>
      <c r="BL30" s="7">
        <f>B30*AX30</f>
        <v>0.74</v>
      </c>
      <c r="BM30" s="40">
        <f>B30*AY30</f>
        <v>1.1100000000000001</v>
      </c>
      <c r="BN30" s="7">
        <f>B30*AZ30</f>
        <v>0.92999999999999994</v>
      </c>
      <c r="BO30" s="7">
        <f>B30*BA30</f>
        <v>0.90999999999999992</v>
      </c>
      <c r="BP30" s="7">
        <f>B30*BB30</f>
        <v>1.2</v>
      </c>
      <c r="BQ30" s="7">
        <f>B30*BC30</f>
        <v>1.33</v>
      </c>
      <c r="BR30" s="41">
        <f>B30*BD30</f>
        <v>1.49</v>
      </c>
      <c r="BS30" s="41">
        <f>ROUND(AVERAGE(BI30:BR30),4)</f>
        <v>0.86199999999999999</v>
      </c>
      <c r="BT30" s="41">
        <f>ROUND(STDEV(BI30:BR30,3),4)</f>
        <v>0.8034</v>
      </c>
      <c r="BU30" s="7"/>
      <c r="BV30" s="7">
        <f>BS30-BT30</f>
        <v>5.8599999999999985E-2</v>
      </c>
      <c r="BW30" s="7">
        <f>BS30+BT30</f>
        <v>1.6654</v>
      </c>
      <c r="BX30" s="7"/>
      <c r="BY30" s="6">
        <f>AU30-AV30</f>
        <v>0</v>
      </c>
      <c r="BZ30" s="6">
        <f>AV30-AW30</f>
        <v>-9.0999999999999998E-2</v>
      </c>
      <c r="CA30" s="6">
        <f>AW30-AX30</f>
        <v>1.7000000000000001E-2</v>
      </c>
      <c r="CB30" s="6">
        <f>AX30-AY30</f>
        <v>-3.7000000000000005E-2</v>
      </c>
      <c r="CC30" s="6">
        <f>AY30-AZ30</f>
        <v>1.8000000000000002E-2</v>
      </c>
      <c r="CD30" s="6">
        <f>AZ30-BA30</f>
        <v>2.0000000000000018E-3</v>
      </c>
      <c r="CE30" s="6">
        <f>BA30-BB30</f>
        <v>-2.8999999999999998E-2</v>
      </c>
      <c r="CF30" s="6">
        <f>BB30-BC30</f>
        <v>-1.3000000000000012E-2</v>
      </c>
      <c r="CG30" s="6">
        <f>BC30-BD30</f>
        <v>-1.5999999999999986E-2</v>
      </c>
      <c r="CH30" s="5">
        <f>ROUND(AVERAGE(BY30:CG30),4)</f>
        <v>-1.66E-2</v>
      </c>
      <c r="CI30" s="5">
        <f>ROUND(STDEV(BY30:CG30,3),4)</f>
        <v>0.95440000000000003</v>
      </c>
      <c r="CJ30" s="4"/>
      <c r="CK30" s="3">
        <f>AU30-AY30</f>
        <v>-0.111</v>
      </c>
      <c r="CL30" s="2">
        <f>AY30-BD30</f>
        <v>-3.7999999999999992E-2</v>
      </c>
      <c r="CM30" s="3">
        <f>AY30-BF30</f>
        <v>2.5000000000000008E-2</v>
      </c>
      <c r="CN30" s="2">
        <f>BD30-BF30</f>
        <v>6.3E-2</v>
      </c>
      <c r="CO30" s="2">
        <f>CM30-CN30</f>
        <v>-3.7999999999999992E-2</v>
      </c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3201</v>
      </c>
      <c r="B31" s="24">
        <v>4</v>
      </c>
      <c r="C31" s="24">
        <v>1</v>
      </c>
      <c r="D31" s="23">
        <v>7</v>
      </c>
      <c r="E31" s="22">
        <v>4</v>
      </c>
      <c r="F31" s="21">
        <v>7</v>
      </c>
      <c r="G31" s="22">
        <v>0</v>
      </c>
      <c r="H31" s="21">
        <v>6</v>
      </c>
      <c r="I31" s="22">
        <v>1</v>
      </c>
      <c r="J31" s="21">
        <v>6</v>
      </c>
      <c r="K31" s="22">
        <v>1</v>
      </c>
      <c r="L31" s="21">
        <v>5</v>
      </c>
      <c r="M31" s="22">
        <v>0</v>
      </c>
      <c r="N31" s="21">
        <v>7</v>
      </c>
      <c r="O31" s="22">
        <v>0</v>
      </c>
      <c r="P31" s="21">
        <v>9</v>
      </c>
      <c r="Q31" s="22">
        <v>0</v>
      </c>
      <c r="R31" s="21">
        <v>2</v>
      </c>
      <c r="S31" s="22">
        <v>0</v>
      </c>
      <c r="T31" s="21">
        <v>4</v>
      </c>
      <c r="U31" s="22">
        <v>0</v>
      </c>
      <c r="V31" s="21">
        <v>6</v>
      </c>
      <c r="W31" s="20">
        <v>0</v>
      </c>
      <c r="Y31" s="1">
        <f>SUM(D31)</f>
        <v>7</v>
      </c>
      <c r="Z31" s="1">
        <f>SUM(D31,F31)</f>
        <v>14</v>
      </c>
      <c r="AA31" s="1">
        <f>SUM(D31,F31,H31)</f>
        <v>20</v>
      </c>
      <c r="AB31" s="1">
        <f>SUM(D31,F31,H31,J31)</f>
        <v>26</v>
      </c>
      <c r="AC31" s="12">
        <f>SUM(D31,F31,H31,J31,L31)</f>
        <v>31</v>
      </c>
      <c r="AD31" s="1">
        <f>SUM(D31,F31,H31,J31,L31,N31)</f>
        <v>38</v>
      </c>
      <c r="AE31" s="1">
        <f>SUM(D31,F31,H31,J31,L31,N31,P31)</f>
        <v>47</v>
      </c>
      <c r="AF31" s="1">
        <f>SUM(D31,F31,H31,J31,L31,N31,P31,R31)</f>
        <v>49</v>
      </c>
      <c r="AG31" s="1">
        <f>SUM(D31,F31,H31,J31,L31,N31,P31,R31,T31)</f>
        <v>53</v>
      </c>
      <c r="AH31" s="11">
        <f>SUM(D31,F31,H31,J31,L31,N31,P31,R31,T31,V31)</f>
        <v>59</v>
      </c>
      <c r="AJ31" s="1">
        <f>SUM(E31)</f>
        <v>4</v>
      </c>
      <c r="AK31" s="1">
        <f>SUM(E31,G31)</f>
        <v>4</v>
      </c>
      <c r="AL31" s="1">
        <f>SUM(E31,G31,I31)</f>
        <v>5</v>
      </c>
      <c r="AM31" s="1">
        <f>SUM(E31,G31,I31,K31)</f>
        <v>6</v>
      </c>
      <c r="AN31" s="12">
        <f>SUM(E31,G31,I31,K31,M31)</f>
        <v>6</v>
      </c>
      <c r="AO31" s="1">
        <f>SUM(E31,G31,I31,K31,M31,O31)</f>
        <v>6</v>
      </c>
      <c r="AP31" s="1">
        <f>SUM(E31,G31,I31,K31,M31,O31,Q31)</f>
        <v>6</v>
      </c>
      <c r="AQ31" s="1">
        <f>SUM(E31,G31,I31,K31,M31,O31,Q31,S31)</f>
        <v>6</v>
      </c>
      <c r="AR31" s="1">
        <f>SUM(E31,G31,I31,K31,M31,O31,Q31,S31,U31)</f>
        <v>6</v>
      </c>
      <c r="AS31" s="11">
        <f>SUM(E31,G31,I31,K31,M31,O31,Q31,S31,U31,W31)</f>
        <v>6</v>
      </c>
      <c r="AU31" s="2">
        <f>IF(Y31,ROUND(AJ31/Y31,3),-0.0000001)</f>
        <v>0.57099999999999995</v>
      </c>
      <c r="AV31" s="2">
        <f>IF(Z31,ROUND(AK31/Z31,3),-0.0000001)</f>
        <v>0.28599999999999998</v>
      </c>
      <c r="AW31" s="2">
        <f>IF(AA31,ROUND(AL31/AA31,3),-0.0000001)</f>
        <v>0.25</v>
      </c>
      <c r="AX31" s="2">
        <f>IF(AB31,ROUND(AM31/AB31,3),-0.0000001)</f>
        <v>0.23100000000000001</v>
      </c>
      <c r="AY31" s="10">
        <f>IF(AC31,ROUND(AN31/AC31,3),-0.0000001)</f>
        <v>0.19400000000000001</v>
      </c>
      <c r="AZ31" s="2">
        <f>IF(AD31,ROUND(AO31/AD31,3),-0.0000001)</f>
        <v>0.158</v>
      </c>
      <c r="BA31" s="2">
        <f>IF(AE31,ROUND(AP31/AE31,3),-0.0000001)</f>
        <v>0.128</v>
      </c>
      <c r="BB31" s="2">
        <f>IF(AF31,ROUND(AQ31/AF31,3),-0.0000001)</f>
        <v>0.122</v>
      </c>
      <c r="BC31" s="2">
        <f>IF(AG31,ROUND(AR31/AG31,3),-0.0000001)</f>
        <v>0.113</v>
      </c>
      <c r="BD31" s="9">
        <f>IF(AH31,ROUND(AS31/AH31,3),-0.0000001)</f>
        <v>0.10199999999999999</v>
      </c>
      <c r="BE31" s="19"/>
      <c r="BF31" s="8">
        <f>ROUND(AVERAGE(AU31:BD31,AU31:BD31),3)</f>
        <v>0.216</v>
      </c>
      <c r="BG31" s="8">
        <f>ROUND(STDEV(AU31:BD31,AU31:BD31,3),4)</f>
        <v>0.622</v>
      </c>
      <c r="BH31" s="7"/>
      <c r="BI31" s="7">
        <f>B31*AU31</f>
        <v>2.2839999999999998</v>
      </c>
      <c r="BJ31" s="7">
        <f>B31*AV31</f>
        <v>1.1439999999999999</v>
      </c>
      <c r="BK31" s="7">
        <f>B31*AW31</f>
        <v>1</v>
      </c>
      <c r="BL31" s="7">
        <f>B31*AX31</f>
        <v>0.92400000000000004</v>
      </c>
      <c r="BM31" s="40">
        <f>B31*AY31</f>
        <v>0.77600000000000002</v>
      </c>
      <c r="BN31" s="7">
        <f>B31*AZ31</f>
        <v>0.63200000000000001</v>
      </c>
      <c r="BO31" s="7">
        <f>B31*BA31</f>
        <v>0.51200000000000001</v>
      </c>
      <c r="BP31" s="7">
        <f>B31*BB31</f>
        <v>0.48799999999999999</v>
      </c>
      <c r="BQ31" s="7">
        <f>B31*BC31</f>
        <v>0.45200000000000001</v>
      </c>
      <c r="BR31" s="41">
        <f>B31*BD31</f>
        <v>0.40799999999999997</v>
      </c>
      <c r="BS31" s="41">
        <f>ROUND(AVERAGE(BI31:BR31),4)</f>
        <v>0.86199999999999999</v>
      </c>
      <c r="BT31" s="41">
        <f>ROUND(STDEV(BI31:BR31,3),4)</f>
        <v>0.83530000000000004</v>
      </c>
      <c r="BU31" s="7"/>
      <c r="BV31" s="7">
        <f>BS31-BT31</f>
        <v>2.6699999999999946E-2</v>
      </c>
      <c r="BW31" s="7">
        <f>BS31+BT31</f>
        <v>1.6973</v>
      </c>
      <c r="BX31" s="7"/>
      <c r="BY31" s="6">
        <f>AU31-AV31</f>
        <v>0.28499999999999998</v>
      </c>
      <c r="BZ31" s="6">
        <f>AV31-AW31</f>
        <v>3.5999999999999976E-2</v>
      </c>
      <c r="CA31" s="6">
        <f>AW31-AX31</f>
        <v>1.8999999999999989E-2</v>
      </c>
      <c r="CB31" s="6">
        <f>AX31-AY31</f>
        <v>3.7000000000000005E-2</v>
      </c>
      <c r="CC31" s="6">
        <f>AY31-AZ31</f>
        <v>3.6000000000000004E-2</v>
      </c>
      <c r="CD31" s="6">
        <f>AZ31-BA31</f>
        <v>0.03</v>
      </c>
      <c r="CE31" s="6">
        <f>BA31-BB31</f>
        <v>6.0000000000000053E-3</v>
      </c>
      <c r="CF31" s="6">
        <f>BB31-BC31</f>
        <v>8.9999999999999941E-3</v>
      </c>
      <c r="CG31" s="6">
        <f>BC31-BD31</f>
        <v>1.100000000000001E-2</v>
      </c>
      <c r="CH31" s="5">
        <f>ROUND(AVERAGE(BY31:CG31),4)</f>
        <v>5.21E-2</v>
      </c>
      <c r="CI31" s="5">
        <f>ROUND(STDEV(BY31:CG31,3),4)</f>
        <v>0.93589999999999995</v>
      </c>
      <c r="CJ31" s="4"/>
      <c r="CK31" s="3">
        <f>AU31-AY31</f>
        <v>0.37699999999999995</v>
      </c>
      <c r="CL31" s="2">
        <f>AY31-BD31</f>
        <v>9.2000000000000012E-2</v>
      </c>
      <c r="CM31" s="3">
        <f>AY31-BF31</f>
        <v>-2.1999999999999992E-2</v>
      </c>
      <c r="CN31" s="2">
        <f>BD31-BF31</f>
        <v>-0.114</v>
      </c>
      <c r="CO31" s="2">
        <f>CM31-CN31</f>
        <v>9.2000000000000012E-2</v>
      </c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1103</v>
      </c>
      <c r="B32" s="24">
        <v>4</v>
      </c>
      <c r="C32" s="24">
        <v>0</v>
      </c>
      <c r="D32" s="23">
        <v>9</v>
      </c>
      <c r="E32" s="22">
        <v>3</v>
      </c>
      <c r="F32" s="21">
        <v>12</v>
      </c>
      <c r="G32" s="22">
        <v>2</v>
      </c>
      <c r="H32" s="21">
        <v>5</v>
      </c>
      <c r="I32" s="22">
        <v>1</v>
      </c>
      <c r="J32" s="21">
        <v>7</v>
      </c>
      <c r="K32" s="22">
        <v>1</v>
      </c>
      <c r="L32" s="21">
        <v>6</v>
      </c>
      <c r="M32" s="22">
        <v>0</v>
      </c>
      <c r="N32" s="21">
        <v>18</v>
      </c>
      <c r="O32" s="22">
        <v>2</v>
      </c>
      <c r="P32" s="21">
        <v>5</v>
      </c>
      <c r="Q32" s="22">
        <v>1</v>
      </c>
      <c r="R32" s="21">
        <v>11</v>
      </c>
      <c r="S32" s="22">
        <v>2</v>
      </c>
      <c r="T32" s="21">
        <v>5</v>
      </c>
      <c r="U32" s="22">
        <v>1</v>
      </c>
      <c r="V32" s="21">
        <v>11</v>
      </c>
      <c r="W32" s="20">
        <v>1</v>
      </c>
      <c r="Y32" s="1">
        <f>SUM(D32)</f>
        <v>9</v>
      </c>
      <c r="Z32" s="1">
        <f>SUM(D32,F32)</f>
        <v>21</v>
      </c>
      <c r="AA32" s="1">
        <f>SUM(D32,F32,H32)</f>
        <v>26</v>
      </c>
      <c r="AB32" s="1">
        <f>SUM(D32,F32,H32,J32)</f>
        <v>33</v>
      </c>
      <c r="AC32" s="12">
        <f>SUM(D32,F32,H32,J32,L32)</f>
        <v>39</v>
      </c>
      <c r="AD32" s="1">
        <f>SUM(D32,F32,H32,J32,L32,N32)</f>
        <v>57</v>
      </c>
      <c r="AE32" s="1">
        <f>SUM(D32,F32,H32,J32,L32,N32,P32)</f>
        <v>62</v>
      </c>
      <c r="AF32" s="1">
        <f>SUM(D32,F32,H32,J32,L32,N32,P32,R32)</f>
        <v>73</v>
      </c>
      <c r="AG32" s="1">
        <f>SUM(D32,F32,H32,J32,L32,N32,P32,R32,T32)</f>
        <v>78</v>
      </c>
      <c r="AH32" s="11">
        <f>SUM(D32,F32,H32,J32,L32,N32,P32,R32,T32,V32)</f>
        <v>89</v>
      </c>
      <c r="AJ32" s="1">
        <f>SUM(E32)</f>
        <v>3</v>
      </c>
      <c r="AK32" s="1">
        <f>SUM(E32,G32)</f>
        <v>5</v>
      </c>
      <c r="AL32" s="1">
        <f>SUM(E32,G32,I32)</f>
        <v>6</v>
      </c>
      <c r="AM32" s="1">
        <f>SUM(E32,G32,I32,K32)</f>
        <v>7</v>
      </c>
      <c r="AN32" s="12">
        <f>SUM(E32,G32,I32,K32,M32)</f>
        <v>7</v>
      </c>
      <c r="AO32" s="1">
        <f>SUM(E32,G32,I32,K32,M32,O32)</f>
        <v>9</v>
      </c>
      <c r="AP32" s="1">
        <f>SUM(E32,G32,I32,K32,M32,O32,Q32)</f>
        <v>10</v>
      </c>
      <c r="AQ32" s="1">
        <f>SUM(E32,G32,I32,K32,M32,O32,Q32,S32)</f>
        <v>12</v>
      </c>
      <c r="AR32" s="1">
        <f>SUM(E32,G32,I32,K32,M32,O32,Q32,S32,U32)</f>
        <v>13</v>
      </c>
      <c r="AS32" s="11">
        <f>SUM(E32,G32,I32,K32,M32,O32,Q32,S32,U32,W32)</f>
        <v>14</v>
      </c>
      <c r="AU32" s="2">
        <f>IF(Y32,ROUND(AJ32/Y32,3),-0.0000001)</f>
        <v>0.33300000000000002</v>
      </c>
      <c r="AV32" s="2">
        <f>IF(Z32,ROUND(AK32/Z32,3),-0.0000001)</f>
        <v>0.23799999999999999</v>
      </c>
      <c r="AW32" s="2">
        <f>IF(AA32,ROUND(AL32/AA32,3),-0.0000001)</f>
        <v>0.23100000000000001</v>
      </c>
      <c r="AX32" s="2">
        <f>IF(AB32,ROUND(AM32/AB32,3),-0.0000001)</f>
        <v>0.21199999999999999</v>
      </c>
      <c r="AY32" s="10">
        <f>IF(AC32,ROUND(AN32/AC32,3),-0.0000001)</f>
        <v>0.17899999999999999</v>
      </c>
      <c r="AZ32" s="2">
        <f>IF(AD32,ROUND(AO32/AD32,3),-0.0000001)</f>
        <v>0.158</v>
      </c>
      <c r="BA32" s="2">
        <f>IF(AE32,ROUND(AP32/AE32,3),-0.0000001)</f>
        <v>0.161</v>
      </c>
      <c r="BB32" s="2">
        <f>IF(AF32,ROUND(AQ32/AF32,3),-0.0000001)</f>
        <v>0.16400000000000001</v>
      </c>
      <c r="BC32" s="2">
        <f>IF(AG32,ROUND(AR32/AG32,3),-0.0000001)</f>
        <v>0.16700000000000001</v>
      </c>
      <c r="BD32" s="9">
        <f>IF(AH32,ROUND(AS32/AH32,3),-0.0000001)</f>
        <v>0.157</v>
      </c>
      <c r="BE32" s="19"/>
      <c r="BF32" s="8">
        <f>ROUND(AVERAGE(AU32:BD32,AU32:BD32),3)</f>
        <v>0.2</v>
      </c>
      <c r="BG32" s="8">
        <f>ROUND(STDEV(AU32:BD32,AU32:BD32,3),4)</f>
        <v>0.61329999999999996</v>
      </c>
      <c r="BH32" s="7"/>
      <c r="BI32" s="7">
        <f>B32*AU32</f>
        <v>1.3320000000000001</v>
      </c>
      <c r="BJ32" s="7">
        <f>B32*AV32</f>
        <v>0.95199999999999996</v>
      </c>
      <c r="BK32" s="7">
        <f>B32*AW32</f>
        <v>0.92400000000000004</v>
      </c>
      <c r="BL32" s="7">
        <f>B32*AX32</f>
        <v>0.84799999999999998</v>
      </c>
      <c r="BM32" s="40">
        <f>B32*AY32</f>
        <v>0.71599999999999997</v>
      </c>
      <c r="BN32" s="7">
        <f>B32*AZ32</f>
        <v>0.63200000000000001</v>
      </c>
      <c r="BO32" s="7">
        <f>B32*BA32</f>
        <v>0.64400000000000002</v>
      </c>
      <c r="BP32" s="7">
        <f>B32*BB32</f>
        <v>0.65600000000000003</v>
      </c>
      <c r="BQ32" s="7">
        <f>B32*BC32</f>
        <v>0.66800000000000004</v>
      </c>
      <c r="BR32" s="41">
        <f>B32*BD32</f>
        <v>0.628</v>
      </c>
      <c r="BS32" s="41">
        <f>ROUND(AVERAGE(BI32:BR32),4)</f>
        <v>0.8</v>
      </c>
      <c r="BT32" s="41">
        <f>ROUND(STDEV(BI32:BR32,3),4)</f>
        <v>0.69650000000000001</v>
      </c>
      <c r="BU32" s="7"/>
      <c r="BV32" s="7">
        <f>BS32-BT32</f>
        <v>0.10350000000000004</v>
      </c>
      <c r="BW32" s="7">
        <f>BS32+BT32</f>
        <v>1.4965000000000002</v>
      </c>
      <c r="BX32" s="7"/>
      <c r="BY32" s="6">
        <f>AU32-AV32</f>
        <v>9.5000000000000029E-2</v>
      </c>
      <c r="BZ32" s="6">
        <f>AV32-AW32</f>
        <v>6.9999999999999785E-3</v>
      </c>
      <c r="CA32" s="6">
        <f>AW32-AX32</f>
        <v>1.9000000000000017E-2</v>
      </c>
      <c r="CB32" s="6">
        <f>AX32-AY32</f>
        <v>3.3000000000000002E-2</v>
      </c>
      <c r="CC32" s="6">
        <f>AY32-AZ32</f>
        <v>2.0999999999999991E-2</v>
      </c>
      <c r="CD32" s="6">
        <f>AZ32-BA32</f>
        <v>-3.0000000000000027E-3</v>
      </c>
      <c r="CE32" s="6">
        <f>BA32-BB32</f>
        <v>-3.0000000000000027E-3</v>
      </c>
      <c r="CF32" s="6">
        <f>BB32-BC32</f>
        <v>-3.0000000000000027E-3</v>
      </c>
      <c r="CG32" s="6">
        <f>BC32-BD32</f>
        <v>1.0000000000000009E-2</v>
      </c>
      <c r="CH32" s="5">
        <f>ROUND(AVERAGE(BY32:CG32),4)</f>
        <v>1.9599999999999999E-2</v>
      </c>
      <c r="CI32" s="5">
        <f>ROUND(STDEV(BY32:CG32,3),4)</f>
        <v>0.94299999999999995</v>
      </c>
      <c r="CJ32" s="4"/>
      <c r="CK32" s="3">
        <f>AU32-AY32</f>
        <v>0.15400000000000003</v>
      </c>
      <c r="CL32" s="2">
        <f>AY32-BD32</f>
        <v>2.1999999999999992E-2</v>
      </c>
      <c r="CM32" s="3">
        <f>AY32-BF32</f>
        <v>-2.1000000000000019E-2</v>
      </c>
      <c r="CN32" s="2">
        <f>BD32-BF32</f>
        <v>-4.300000000000001E-2</v>
      </c>
      <c r="CO32" s="2">
        <f>CM32-CN32</f>
        <v>2.1999999999999992E-2</v>
      </c>
      <c r="CP32" s="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4005</v>
      </c>
      <c r="B33" s="24">
        <v>4</v>
      </c>
      <c r="C33" s="24">
        <v>0</v>
      </c>
      <c r="D33" s="23">
        <v>4</v>
      </c>
      <c r="E33" s="22">
        <v>1</v>
      </c>
      <c r="F33" s="21">
        <v>2</v>
      </c>
      <c r="G33" s="22">
        <v>0</v>
      </c>
      <c r="H33" s="21">
        <v>1</v>
      </c>
      <c r="I33" s="22">
        <v>0</v>
      </c>
      <c r="J33" s="21">
        <v>6</v>
      </c>
      <c r="K33" s="22">
        <v>2</v>
      </c>
      <c r="L33" s="21">
        <v>3</v>
      </c>
      <c r="M33" s="22">
        <v>0</v>
      </c>
      <c r="N33" s="21">
        <v>4</v>
      </c>
      <c r="O33" s="22">
        <v>1</v>
      </c>
      <c r="P33" s="21">
        <v>2</v>
      </c>
      <c r="Q33" s="22">
        <v>0</v>
      </c>
      <c r="R33" s="21">
        <v>0</v>
      </c>
      <c r="S33" s="22">
        <v>0</v>
      </c>
      <c r="T33" s="21">
        <v>1</v>
      </c>
      <c r="U33" s="22">
        <v>1</v>
      </c>
      <c r="V33" s="21">
        <v>0</v>
      </c>
      <c r="W33" s="20">
        <v>0</v>
      </c>
      <c r="Y33" s="1">
        <f>SUM(D33)</f>
        <v>4</v>
      </c>
      <c r="Z33" s="1">
        <f>SUM(D33,F33)</f>
        <v>6</v>
      </c>
      <c r="AA33" s="1">
        <f>SUM(D33,F33,H33)</f>
        <v>7</v>
      </c>
      <c r="AB33" s="1">
        <f>SUM(D33,F33,H33,J33)</f>
        <v>13</v>
      </c>
      <c r="AC33" s="12">
        <f>SUM(D33,F33,H33,J33,L33)</f>
        <v>16</v>
      </c>
      <c r="AD33" s="1">
        <f>SUM(D33,F33,H33,J33,L33,N33)</f>
        <v>20</v>
      </c>
      <c r="AE33" s="1">
        <f>SUM(D33,F33,H33,J33,L33,N33,P33)</f>
        <v>22</v>
      </c>
      <c r="AF33" s="1">
        <f>SUM(D33,F33,H33,J33,L33,N33,P33,R33)</f>
        <v>22</v>
      </c>
      <c r="AG33" s="1">
        <f>SUM(D33,F33,H33,J33,L33,N33,P33,R33,T33)</f>
        <v>23</v>
      </c>
      <c r="AH33" s="11">
        <f>SUM(D33,F33,H33,J33,L33,N33,P33,R33,T33,V33)</f>
        <v>23</v>
      </c>
      <c r="AJ33" s="1">
        <f>SUM(E33)</f>
        <v>1</v>
      </c>
      <c r="AK33" s="1">
        <f>SUM(E33,G33)</f>
        <v>1</v>
      </c>
      <c r="AL33" s="1">
        <f>SUM(E33,G33,I33)</f>
        <v>1</v>
      </c>
      <c r="AM33" s="1">
        <f>SUM(E33,G33,I33,K33)</f>
        <v>3</v>
      </c>
      <c r="AN33" s="12">
        <f>SUM(E33,G33,I33,K33,M33)</f>
        <v>3</v>
      </c>
      <c r="AO33" s="1">
        <f>SUM(E33,G33,I33,K33,M33,O33)</f>
        <v>4</v>
      </c>
      <c r="AP33" s="1">
        <f>SUM(E33,G33,I33,K33,M33,O33,Q33)</f>
        <v>4</v>
      </c>
      <c r="AQ33" s="1">
        <f>SUM(E33,G33,I33,K33,M33,O33,Q33,S33)</f>
        <v>4</v>
      </c>
      <c r="AR33" s="1">
        <f>SUM(E33,G33,I33,K33,M33,O33,Q33,S33,U33)</f>
        <v>5</v>
      </c>
      <c r="AS33" s="11">
        <f>SUM(E33,G33,I33,K33,M33,O33,Q33,S33,U33,W33)</f>
        <v>5</v>
      </c>
      <c r="AU33" s="2">
        <f>IF(Y33,ROUND(AJ33/Y33,3),-0.0000001)</f>
        <v>0.25</v>
      </c>
      <c r="AV33" s="2">
        <f>IF(Z33,ROUND(AK33/Z33,3),-0.0000001)</f>
        <v>0.16700000000000001</v>
      </c>
      <c r="AW33" s="2">
        <f>IF(AA33,ROUND(AL33/AA33,3),-0.0000001)</f>
        <v>0.14299999999999999</v>
      </c>
      <c r="AX33" s="2">
        <f>IF(AB33,ROUND(AM33/AB33,3),-0.0000001)</f>
        <v>0.23100000000000001</v>
      </c>
      <c r="AY33" s="10">
        <f>IF(AC33,ROUND(AN33/AC33,3),-0.0000001)</f>
        <v>0.188</v>
      </c>
      <c r="AZ33" s="2">
        <f>IF(AD33,ROUND(AO33/AD33,3),-0.0000001)</f>
        <v>0.2</v>
      </c>
      <c r="BA33" s="2">
        <f>IF(AE33,ROUND(AP33/AE33,3),-0.0000001)</f>
        <v>0.182</v>
      </c>
      <c r="BB33" s="2">
        <f>IF(AF33,ROUND(AQ33/AF33,3),-0.0000001)</f>
        <v>0.182</v>
      </c>
      <c r="BC33" s="2">
        <f>IF(AG33,ROUND(AR33/AG33,3),-0.0000001)</f>
        <v>0.217</v>
      </c>
      <c r="BD33" s="9">
        <f>IF(AH33,ROUND(AS33/AH33,3),-0.0000001)</f>
        <v>0.217</v>
      </c>
      <c r="BE33" s="19"/>
      <c r="BF33" s="8">
        <f>ROUND(AVERAGE(AU33:BD33,AU33:BD33),3)</f>
        <v>0.19800000000000001</v>
      </c>
      <c r="BG33" s="8">
        <f>ROUND(STDEV(AU33:BD33,AU33:BD33,3),4)</f>
        <v>0.61229999999999996</v>
      </c>
      <c r="BH33" s="7"/>
      <c r="BI33" s="7">
        <f>B33*AU33</f>
        <v>1</v>
      </c>
      <c r="BJ33" s="7">
        <f>B33*AV33</f>
        <v>0.66800000000000004</v>
      </c>
      <c r="BK33" s="7">
        <f>B33*AW33</f>
        <v>0.57199999999999995</v>
      </c>
      <c r="BL33" s="7">
        <f>B33*AX33</f>
        <v>0.92400000000000004</v>
      </c>
      <c r="BM33" s="40">
        <f>B33*AY33</f>
        <v>0.752</v>
      </c>
      <c r="BN33" s="7">
        <f>B33*AZ33</f>
        <v>0.8</v>
      </c>
      <c r="BO33" s="7">
        <f>B33*BA33</f>
        <v>0.72799999999999998</v>
      </c>
      <c r="BP33" s="7">
        <f>B33*BB33</f>
        <v>0.72799999999999998</v>
      </c>
      <c r="BQ33" s="7">
        <f>B33*BC33</f>
        <v>0.86799999999999999</v>
      </c>
      <c r="BR33" s="41">
        <f>B33*BD33</f>
        <v>0.86799999999999999</v>
      </c>
      <c r="BS33" s="41">
        <f>ROUND(AVERAGE(BI33:BR33),4)</f>
        <v>0.79079999999999995</v>
      </c>
      <c r="BT33" s="41">
        <f>ROUND(STDEV(BI33:BR33,3),4)</f>
        <v>0.67700000000000005</v>
      </c>
      <c r="BU33" s="7"/>
      <c r="BV33" s="7">
        <f>BS33-BT33</f>
        <v>0.1137999999999999</v>
      </c>
      <c r="BW33" s="7">
        <f>BS33+BT33</f>
        <v>1.4678</v>
      </c>
      <c r="BX33" s="7"/>
      <c r="BY33" s="6">
        <f>AU33-AV33</f>
        <v>8.299999999999999E-2</v>
      </c>
      <c r="BZ33" s="6">
        <f>AV33-AW33</f>
        <v>2.4000000000000021E-2</v>
      </c>
      <c r="CA33" s="6">
        <f>AW33-AX33</f>
        <v>-8.8000000000000023E-2</v>
      </c>
      <c r="CB33" s="6">
        <f>AX33-AY33</f>
        <v>4.300000000000001E-2</v>
      </c>
      <c r="CC33" s="6">
        <f>AY33-AZ33</f>
        <v>-1.2000000000000011E-2</v>
      </c>
      <c r="CD33" s="6">
        <f>AZ33-BA33</f>
        <v>1.8000000000000016E-2</v>
      </c>
      <c r="CE33" s="6">
        <f>BA33-BB33</f>
        <v>0</v>
      </c>
      <c r="CF33" s="6">
        <f>BB33-BC33</f>
        <v>-3.5000000000000003E-2</v>
      </c>
      <c r="CG33" s="6">
        <f>BC33-BD33</f>
        <v>0</v>
      </c>
      <c r="CH33" s="5">
        <f>ROUND(AVERAGE(BY33:CG33),4)</f>
        <v>3.7000000000000002E-3</v>
      </c>
      <c r="CI33" s="5">
        <f>ROUND(STDEV(BY33:CG33,3),4)</f>
        <v>0.9486</v>
      </c>
      <c r="CJ33" s="4"/>
      <c r="CK33" s="3">
        <f>AU33-AY33</f>
        <v>6.2E-2</v>
      </c>
      <c r="CL33" s="2">
        <f>AY33-BD33</f>
        <v>-2.8999999999999998E-2</v>
      </c>
      <c r="CM33" s="3">
        <f>AY33-BF33</f>
        <v>-1.0000000000000009E-2</v>
      </c>
      <c r="CN33" s="2">
        <f>BD33-BF33</f>
        <v>1.8999999999999989E-2</v>
      </c>
      <c r="CO33" s="2">
        <f>CM33-CN33</f>
        <v>-2.8999999999999998E-2</v>
      </c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3200</v>
      </c>
      <c r="B34" s="24">
        <v>8</v>
      </c>
      <c r="C34" s="24">
        <v>1</v>
      </c>
      <c r="D34" s="23">
        <v>7</v>
      </c>
      <c r="E34" s="22">
        <v>1</v>
      </c>
      <c r="F34" s="21">
        <v>5</v>
      </c>
      <c r="G34" s="22">
        <v>0</v>
      </c>
      <c r="H34" s="21">
        <v>8</v>
      </c>
      <c r="I34" s="22">
        <v>0</v>
      </c>
      <c r="J34" s="21">
        <v>10</v>
      </c>
      <c r="K34" s="22">
        <v>1</v>
      </c>
      <c r="L34" s="21">
        <v>6</v>
      </c>
      <c r="M34" s="22">
        <v>1</v>
      </c>
      <c r="N34" s="21">
        <v>6</v>
      </c>
      <c r="O34" s="22">
        <v>2</v>
      </c>
      <c r="P34" s="21">
        <v>3</v>
      </c>
      <c r="Q34" s="22">
        <v>0</v>
      </c>
      <c r="R34" s="21">
        <v>10</v>
      </c>
      <c r="S34" s="22">
        <v>1</v>
      </c>
      <c r="T34" s="21">
        <v>8</v>
      </c>
      <c r="U34" s="22">
        <v>1</v>
      </c>
      <c r="V34" s="21">
        <v>7</v>
      </c>
      <c r="W34" s="20">
        <v>0</v>
      </c>
      <c r="Y34" s="1">
        <f>SUM(D34)</f>
        <v>7</v>
      </c>
      <c r="Z34" s="1">
        <f>SUM(D34,F34)</f>
        <v>12</v>
      </c>
      <c r="AA34" s="1">
        <f>SUM(D34,F34,H34)</f>
        <v>20</v>
      </c>
      <c r="AB34" s="1">
        <f>SUM(D34,F34,H34,J34)</f>
        <v>30</v>
      </c>
      <c r="AC34" s="12">
        <f>SUM(D34,F34,H34,J34,L34)</f>
        <v>36</v>
      </c>
      <c r="AD34" s="1">
        <f>SUM(D34,F34,H34,J34,L34,N34)</f>
        <v>42</v>
      </c>
      <c r="AE34" s="1">
        <f>SUM(D34,F34,H34,J34,L34,N34,P34)</f>
        <v>45</v>
      </c>
      <c r="AF34" s="1">
        <f>SUM(D34,F34,H34,J34,L34,N34,P34,R34)</f>
        <v>55</v>
      </c>
      <c r="AG34" s="1">
        <f>SUM(D34,F34,H34,J34,L34,N34,P34,R34,T34)</f>
        <v>63</v>
      </c>
      <c r="AH34" s="11">
        <f>SUM(D34,F34,H34,J34,L34,N34,P34,R34,T34,V34)</f>
        <v>70</v>
      </c>
      <c r="AJ34" s="1">
        <f>SUM(E34)</f>
        <v>1</v>
      </c>
      <c r="AK34" s="1">
        <f>SUM(E34,G34)</f>
        <v>1</v>
      </c>
      <c r="AL34" s="1">
        <f>SUM(E34,G34,I34)</f>
        <v>1</v>
      </c>
      <c r="AM34" s="1">
        <f>SUM(E34,G34,I34,K34)</f>
        <v>2</v>
      </c>
      <c r="AN34" s="12">
        <f>SUM(E34,G34,I34,K34,M34)</f>
        <v>3</v>
      </c>
      <c r="AO34" s="1">
        <f>SUM(E34,G34,I34,K34,M34,O34)</f>
        <v>5</v>
      </c>
      <c r="AP34" s="1">
        <f>SUM(E34,G34,I34,K34,M34,O34,Q34)</f>
        <v>5</v>
      </c>
      <c r="AQ34" s="1">
        <f>SUM(E34,G34,I34,K34,M34,O34,Q34,S34)</f>
        <v>6</v>
      </c>
      <c r="AR34" s="1">
        <f>SUM(E34,G34,I34,K34,M34,O34,Q34,S34,U34)</f>
        <v>7</v>
      </c>
      <c r="AS34" s="11">
        <f>SUM(E34,G34,I34,K34,M34,O34,Q34,S34,U34,W34)</f>
        <v>7</v>
      </c>
      <c r="AU34" s="2">
        <f>IF(Y34,ROUND(AJ34/Y34,3),-0.0000001)</f>
        <v>0.14299999999999999</v>
      </c>
      <c r="AV34" s="2">
        <f>IF(Z34,ROUND(AK34/Z34,3),-0.0000001)</f>
        <v>8.3000000000000004E-2</v>
      </c>
      <c r="AW34" s="2">
        <f>IF(AA34,ROUND(AL34/AA34,3),-0.0000001)</f>
        <v>0.05</v>
      </c>
      <c r="AX34" s="2">
        <f>IF(AB34,ROUND(AM34/AB34,3),-0.0000001)</f>
        <v>6.7000000000000004E-2</v>
      </c>
      <c r="AY34" s="10">
        <f>IF(AC34,ROUND(AN34/AC34,3),-0.0000001)</f>
        <v>8.3000000000000004E-2</v>
      </c>
      <c r="AZ34" s="2">
        <f>IF(AD34,ROUND(AO34/AD34,3),-0.0000001)</f>
        <v>0.11899999999999999</v>
      </c>
      <c r="BA34" s="2">
        <f>IF(AE34,ROUND(AP34/AE34,3),-0.0000001)</f>
        <v>0.111</v>
      </c>
      <c r="BB34" s="2">
        <f>IF(AF34,ROUND(AQ34/AF34,3),-0.0000001)</f>
        <v>0.109</v>
      </c>
      <c r="BC34" s="2">
        <f>IF(AG34,ROUND(AR34/AG34,3),-0.0000001)</f>
        <v>0.111</v>
      </c>
      <c r="BD34" s="9">
        <f>IF(AH34,ROUND(AS34/AH34,3),-0.0000001)</f>
        <v>0.1</v>
      </c>
      <c r="BE34" s="19"/>
      <c r="BF34" s="8">
        <f>ROUND(AVERAGE(AU34:BD34,AU34:BD34),3)</f>
        <v>9.8000000000000004E-2</v>
      </c>
      <c r="BG34" s="8">
        <f>ROUND(STDEV(AU34:BD34,AU34:BD34,3),4)</f>
        <v>0.63390000000000002</v>
      </c>
      <c r="BH34" s="7"/>
      <c r="BI34" s="7">
        <f>B34*AU34</f>
        <v>1.1439999999999999</v>
      </c>
      <c r="BJ34" s="7">
        <f>B34*AV34</f>
        <v>0.66400000000000003</v>
      </c>
      <c r="BK34" s="7">
        <f>B34*AW34</f>
        <v>0.4</v>
      </c>
      <c r="BL34" s="7">
        <f>B34*AX34</f>
        <v>0.53600000000000003</v>
      </c>
      <c r="BM34" s="40">
        <f>B34*AY34</f>
        <v>0.66400000000000003</v>
      </c>
      <c r="BN34" s="7">
        <f>B34*AZ34</f>
        <v>0.95199999999999996</v>
      </c>
      <c r="BO34" s="7">
        <f>B34*BA34</f>
        <v>0.88800000000000001</v>
      </c>
      <c r="BP34" s="7">
        <f>B34*BB34</f>
        <v>0.872</v>
      </c>
      <c r="BQ34" s="7">
        <f>B34*BC34</f>
        <v>0.88800000000000001</v>
      </c>
      <c r="BR34" s="41">
        <f>B34*BD34</f>
        <v>0.8</v>
      </c>
      <c r="BS34" s="41">
        <f>ROUND(AVERAGE(BI34:BR34),4)</f>
        <v>0.78080000000000005</v>
      </c>
      <c r="BT34" s="41">
        <f>ROUND(STDEV(BI34:BR34,3),4)</f>
        <v>0.70020000000000004</v>
      </c>
      <c r="BU34" s="7"/>
      <c r="BV34" s="7">
        <f>BS34-BT34</f>
        <v>8.0600000000000005E-2</v>
      </c>
      <c r="BW34" s="7">
        <f>BS34+BT34</f>
        <v>1.4810000000000001</v>
      </c>
      <c r="BX34" s="7"/>
      <c r="BY34" s="6">
        <f>AU34-AV34</f>
        <v>5.9999999999999984E-2</v>
      </c>
      <c r="BZ34" s="6">
        <f>AV34-AW34</f>
        <v>3.3000000000000002E-2</v>
      </c>
      <c r="CA34" s="6">
        <f>AW34-AX34</f>
        <v>-1.7000000000000001E-2</v>
      </c>
      <c r="CB34" s="6">
        <f>AX34-AY34</f>
        <v>-1.6E-2</v>
      </c>
      <c r="CC34" s="6">
        <f>AY34-AZ34</f>
        <v>-3.599999999999999E-2</v>
      </c>
      <c r="CD34" s="6">
        <f>AZ34-BA34</f>
        <v>7.9999999999999932E-3</v>
      </c>
      <c r="CE34" s="6">
        <f>BA34-BB34</f>
        <v>2.0000000000000018E-3</v>
      </c>
      <c r="CF34" s="6">
        <f>BB34-BC34</f>
        <v>-2.0000000000000018E-3</v>
      </c>
      <c r="CG34" s="6">
        <f>BC34-BD34</f>
        <v>1.0999999999999996E-2</v>
      </c>
      <c r="CH34" s="5">
        <f>ROUND(AVERAGE(BY34:CG34),4)</f>
        <v>4.7999999999999996E-3</v>
      </c>
      <c r="CI34" s="5">
        <f>ROUND(STDEV(BY34:CG34,3),4)</f>
        <v>0.9476</v>
      </c>
      <c r="CJ34" s="4"/>
      <c r="CK34" s="3">
        <f>AU34-AY34</f>
        <v>5.9999999999999984E-2</v>
      </c>
      <c r="CL34" s="2">
        <f>AY34-BD34</f>
        <v>-1.7000000000000001E-2</v>
      </c>
      <c r="CM34" s="3">
        <f>AY34-BF34</f>
        <v>-1.4999999999999999E-2</v>
      </c>
      <c r="CN34" s="2">
        <f>BD34-BF34</f>
        <v>2.0000000000000018E-3</v>
      </c>
      <c r="CO34" s="2">
        <f>CM34-CN34</f>
        <v>-1.7000000000000001E-2</v>
      </c>
      <c r="CP34" s="2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2200</v>
      </c>
      <c r="B35" s="24">
        <v>6</v>
      </c>
      <c r="C35" s="24">
        <v>2</v>
      </c>
      <c r="D35" s="23">
        <v>1</v>
      </c>
      <c r="E35" s="22">
        <v>0</v>
      </c>
      <c r="F35" s="21">
        <v>5</v>
      </c>
      <c r="G35" s="22">
        <v>1</v>
      </c>
      <c r="H35" s="21">
        <v>5</v>
      </c>
      <c r="I35" s="22">
        <v>0</v>
      </c>
      <c r="J35" s="21">
        <v>9</v>
      </c>
      <c r="K35" s="22">
        <v>1</v>
      </c>
      <c r="L35" s="21">
        <v>6</v>
      </c>
      <c r="M35" s="22">
        <v>0</v>
      </c>
      <c r="N35" s="21">
        <v>5</v>
      </c>
      <c r="O35" s="22">
        <v>2</v>
      </c>
      <c r="P35" s="21">
        <v>4</v>
      </c>
      <c r="Q35" s="22">
        <v>0</v>
      </c>
      <c r="R35" s="21">
        <v>3</v>
      </c>
      <c r="S35" s="22">
        <v>1</v>
      </c>
      <c r="T35" s="21">
        <v>7</v>
      </c>
      <c r="U35" s="22">
        <v>3</v>
      </c>
      <c r="V35" s="21">
        <v>6</v>
      </c>
      <c r="W35" s="20">
        <v>3</v>
      </c>
      <c r="Y35" s="1">
        <f>SUM(D35)</f>
        <v>1</v>
      </c>
      <c r="Z35" s="1">
        <f>SUM(D35,F35)</f>
        <v>6</v>
      </c>
      <c r="AA35" s="1">
        <f>SUM(D35,F35,H35)</f>
        <v>11</v>
      </c>
      <c r="AB35" s="1">
        <f>SUM(D35,F35,H35,J35)</f>
        <v>20</v>
      </c>
      <c r="AC35" s="12">
        <f>SUM(D35,F35,H35,J35,L35)</f>
        <v>26</v>
      </c>
      <c r="AD35" s="1">
        <f>SUM(D35,F35,H35,J35,L35,N35)</f>
        <v>31</v>
      </c>
      <c r="AE35" s="1">
        <f>SUM(D35,F35,H35,J35,L35,N35,P35)</f>
        <v>35</v>
      </c>
      <c r="AF35" s="1">
        <f>SUM(D35,F35,H35,J35,L35,N35,P35,R35)</f>
        <v>38</v>
      </c>
      <c r="AG35" s="1">
        <f>SUM(D35,F35,H35,J35,L35,N35,P35,R35,T35)</f>
        <v>45</v>
      </c>
      <c r="AH35" s="11">
        <f>SUM(D35,F35,H35,J35,L35,N35,P35,R35,T35,V35)</f>
        <v>51</v>
      </c>
      <c r="AJ35" s="1">
        <f>SUM(E35)</f>
        <v>0</v>
      </c>
      <c r="AK35" s="1">
        <f>SUM(E35,G35)</f>
        <v>1</v>
      </c>
      <c r="AL35" s="1">
        <f>SUM(E35,G35,I35)</f>
        <v>1</v>
      </c>
      <c r="AM35" s="1">
        <f>SUM(E35,G35,I35,K35)</f>
        <v>2</v>
      </c>
      <c r="AN35" s="12">
        <f>SUM(E35,G35,I35,K35,M35)</f>
        <v>2</v>
      </c>
      <c r="AO35" s="1">
        <f>SUM(E35,G35,I35,K35,M35,O35)</f>
        <v>4</v>
      </c>
      <c r="AP35" s="1">
        <f>SUM(E35,G35,I35,K35,M35,O35,Q35)</f>
        <v>4</v>
      </c>
      <c r="AQ35" s="1">
        <f>SUM(E35,G35,I35,K35,M35,O35,Q35,S35)</f>
        <v>5</v>
      </c>
      <c r="AR35" s="1">
        <f>SUM(E35,G35,I35,K35,M35,O35,Q35,S35,U35)</f>
        <v>8</v>
      </c>
      <c r="AS35" s="11">
        <f>SUM(E35,G35,I35,K35,M35,O35,Q35,S35,U35,W35)</f>
        <v>11</v>
      </c>
      <c r="AU35" s="2">
        <f>IF(Y35,ROUND(AJ35/Y35,3),-0.0000001)</f>
        <v>0</v>
      </c>
      <c r="AV35" s="2">
        <f>IF(Z35,ROUND(AK35/Z35,3),-0.0000001)</f>
        <v>0.16700000000000001</v>
      </c>
      <c r="AW35" s="2">
        <f>IF(AA35,ROUND(AL35/AA35,3),-0.0000001)</f>
        <v>9.0999999999999998E-2</v>
      </c>
      <c r="AX35" s="2">
        <f>IF(AB35,ROUND(AM35/AB35,3),-0.0000001)</f>
        <v>0.1</v>
      </c>
      <c r="AY35" s="10">
        <f>IF(AC35,ROUND(AN35/AC35,3),-0.0000001)</f>
        <v>7.6999999999999999E-2</v>
      </c>
      <c r="AZ35" s="2">
        <f>IF(AD35,ROUND(AO35/AD35,3),-0.0000001)</f>
        <v>0.129</v>
      </c>
      <c r="BA35" s="2">
        <f>IF(AE35,ROUND(AP35/AE35,3),-0.0000001)</f>
        <v>0.114</v>
      </c>
      <c r="BB35" s="2">
        <f>IF(AF35,ROUND(AQ35/AF35,3),-0.0000001)</f>
        <v>0.13200000000000001</v>
      </c>
      <c r="BC35" s="2">
        <f>IF(AG35,ROUND(AR35/AG35,3),-0.0000001)</f>
        <v>0.17799999999999999</v>
      </c>
      <c r="BD35" s="9">
        <f>IF(AH35,ROUND(AS35/AH35,3),-0.0000001)</f>
        <v>0.216</v>
      </c>
      <c r="BE35" s="19"/>
      <c r="BF35" s="8">
        <f>ROUND(AVERAGE(AU35:BD35,AU35:BD35),3)</f>
        <v>0.12</v>
      </c>
      <c r="BG35" s="8">
        <f>ROUND(STDEV(AU35:BD35,AU35:BD35,3),4)</f>
        <v>0.63100000000000001</v>
      </c>
      <c r="BH35" s="7"/>
      <c r="BI35" s="7">
        <f>B35*AU35</f>
        <v>0</v>
      </c>
      <c r="BJ35" s="7">
        <f>B35*AV35</f>
        <v>1.002</v>
      </c>
      <c r="BK35" s="7">
        <f>B35*AW35</f>
        <v>0.54600000000000004</v>
      </c>
      <c r="BL35" s="7">
        <f>B35*AX35</f>
        <v>0.60000000000000009</v>
      </c>
      <c r="BM35" s="40">
        <f>B35*AY35</f>
        <v>0.46199999999999997</v>
      </c>
      <c r="BN35" s="7">
        <f>B35*AZ35</f>
        <v>0.77400000000000002</v>
      </c>
      <c r="BO35" s="7">
        <f>B35*BA35</f>
        <v>0.68400000000000005</v>
      </c>
      <c r="BP35" s="7">
        <f>B35*BB35</f>
        <v>0.79200000000000004</v>
      </c>
      <c r="BQ35" s="7">
        <f>B35*BC35</f>
        <v>1.0680000000000001</v>
      </c>
      <c r="BR35" s="41">
        <f>B35*BD35</f>
        <v>1.296</v>
      </c>
      <c r="BS35" s="41">
        <f>ROUND(AVERAGE(BI35:BR35),4)</f>
        <v>0.72240000000000004</v>
      </c>
      <c r="BT35" s="41">
        <f>ROUND(STDEV(BI35:BR35,3),4)</f>
        <v>0.76729999999999998</v>
      </c>
      <c r="BU35" s="7"/>
      <c r="BV35" s="7">
        <f>BS35-BT35</f>
        <v>-4.489999999999994E-2</v>
      </c>
      <c r="BW35" s="7">
        <f>BS35+BT35</f>
        <v>1.4897</v>
      </c>
      <c r="BX35" s="7"/>
      <c r="BY35" s="6">
        <f>AU35-AV35</f>
        <v>-0.16700000000000001</v>
      </c>
      <c r="BZ35" s="6">
        <f>AV35-AW35</f>
        <v>7.6000000000000012E-2</v>
      </c>
      <c r="CA35" s="6">
        <f>AW35-AX35</f>
        <v>-9.000000000000008E-3</v>
      </c>
      <c r="CB35" s="6">
        <f>AX35-AY35</f>
        <v>2.3000000000000007E-2</v>
      </c>
      <c r="CC35" s="6">
        <f>AY35-AZ35</f>
        <v>-5.2000000000000005E-2</v>
      </c>
      <c r="CD35" s="6">
        <f>AZ35-BA35</f>
        <v>1.4999999999999999E-2</v>
      </c>
      <c r="CE35" s="6">
        <f>BA35-BB35</f>
        <v>-1.8000000000000002E-2</v>
      </c>
      <c r="CF35" s="6">
        <f>BB35-BC35</f>
        <v>-4.5999999999999985E-2</v>
      </c>
      <c r="CG35" s="6">
        <f>BC35-BD35</f>
        <v>-3.8000000000000006E-2</v>
      </c>
      <c r="CH35" s="5">
        <f>ROUND(AVERAGE(BY35:CG35),4)</f>
        <v>-2.4E-2</v>
      </c>
      <c r="CI35" s="5">
        <f>ROUND(STDEV(BY35:CG35,3),4)</f>
        <v>0.95840000000000003</v>
      </c>
      <c r="CJ35" s="4"/>
      <c r="CK35" s="3">
        <f>AU35-AY35</f>
        <v>-7.6999999999999999E-2</v>
      </c>
      <c r="CL35" s="2">
        <f>AY35-BD35</f>
        <v>-0.13900000000000001</v>
      </c>
      <c r="CM35" s="3">
        <f>AY35-BF35</f>
        <v>-4.2999999999999997E-2</v>
      </c>
      <c r="CN35" s="2">
        <f>BD35-BF35</f>
        <v>9.6000000000000002E-2</v>
      </c>
      <c r="CO35" s="2">
        <f>CM35-CN35</f>
        <v>-0.13900000000000001</v>
      </c>
      <c r="CP35" s="2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4104</v>
      </c>
      <c r="B36" s="17">
        <v>7</v>
      </c>
      <c r="C36" s="17">
        <v>0</v>
      </c>
      <c r="D36" s="16">
        <v>2</v>
      </c>
      <c r="E36" s="15">
        <v>0</v>
      </c>
      <c r="F36" s="14">
        <v>6</v>
      </c>
      <c r="G36" s="15">
        <v>1</v>
      </c>
      <c r="H36" s="14">
        <v>3</v>
      </c>
      <c r="I36" s="15">
        <v>0</v>
      </c>
      <c r="J36" s="14">
        <v>3</v>
      </c>
      <c r="K36" s="15">
        <v>0</v>
      </c>
      <c r="L36" s="14">
        <v>2</v>
      </c>
      <c r="M36" s="15">
        <v>0</v>
      </c>
      <c r="N36" s="14">
        <v>7</v>
      </c>
      <c r="O36" s="15">
        <v>1</v>
      </c>
      <c r="P36" s="14">
        <v>3</v>
      </c>
      <c r="Q36" s="15">
        <v>1</v>
      </c>
      <c r="R36" s="14">
        <v>3</v>
      </c>
      <c r="S36" s="15">
        <v>1</v>
      </c>
      <c r="T36" s="14">
        <v>4</v>
      </c>
      <c r="U36" s="15">
        <v>1</v>
      </c>
      <c r="V36" s="14">
        <v>1</v>
      </c>
      <c r="W36" s="13">
        <v>0</v>
      </c>
      <c r="Y36" s="1">
        <f>SUM(D36)</f>
        <v>2</v>
      </c>
      <c r="Z36" s="1">
        <f>SUM(D36,F36)</f>
        <v>8</v>
      </c>
      <c r="AA36" s="1">
        <f>SUM(D36,F36,H36)</f>
        <v>11</v>
      </c>
      <c r="AB36" s="1">
        <f>SUM(D36,F36,H36,J36)</f>
        <v>14</v>
      </c>
      <c r="AC36" s="12">
        <f>SUM(D36,F36,H36,J36,L36)</f>
        <v>16</v>
      </c>
      <c r="AD36" s="1">
        <f>SUM(D36,F36,H36,J36,L36,N36)</f>
        <v>23</v>
      </c>
      <c r="AE36" s="1">
        <f>SUM(D36,F36,H36,J36,L36,N36,P36)</f>
        <v>26</v>
      </c>
      <c r="AF36" s="1">
        <f>SUM(D36,F36,H36,J36,L36,N36,P36,R36)</f>
        <v>29</v>
      </c>
      <c r="AG36" s="1">
        <f>SUM(D36,F36,H36,J36,L36,N36,P36,R36,T36)</f>
        <v>33</v>
      </c>
      <c r="AH36" s="11">
        <f>SUM(D36,F36,H36,J36,L36,N36,P36,R36,T36,V36)</f>
        <v>34</v>
      </c>
      <c r="AJ36" s="1">
        <f>SUM(E36)</f>
        <v>0</v>
      </c>
      <c r="AK36" s="1">
        <f>SUM(E36,G36)</f>
        <v>1</v>
      </c>
      <c r="AL36" s="1">
        <f>SUM(E36,G36,I36)</f>
        <v>1</v>
      </c>
      <c r="AM36" s="1">
        <f>SUM(E36,G36,I36,K36)</f>
        <v>1</v>
      </c>
      <c r="AN36" s="12">
        <f>SUM(E36,G36,I36,K36,M36)</f>
        <v>1</v>
      </c>
      <c r="AO36" s="1">
        <f>SUM(E36,G36,I36,K36,M36,O36)</f>
        <v>2</v>
      </c>
      <c r="AP36" s="1">
        <f>SUM(E36,G36,I36,K36,M36,O36,Q36)</f>
        <v>3</v>
      </c>
      <c r="AQ36" s="1">
        <f>SUM(E36,G36,I36,K36,M36,O36,Q36,S36)</f>
        <v>4</v>
      </c>
      <c r="AR36" s="1">
        <f>SUM(E36,G36,I36,K36,M36,O36,Q36,S36,U36)</f>
        <v>5</v>
      </c>
      <c r="AS36" s="11">
        <f>SUM(E36,G36,I36,K36,M36,O36,Q36,S36,U36,W36)</f>
        <v>5</v>
      </c>
      <c r="AU36" s="2">
        <f>IF(Y36,ROUND(AJ36/Y36,3),-0.0000001)</f>
        <v>0</v>
      </c>
      <c r="AV36" s="2">
        <f>IF(Z36,ROUND(AK36/Z36,3),-0.0000001)</f>
        <v>0.125</v>
      </c>
      <c r="AW36" s="2">
        <f>IF(AA36,ROUND(AL36/AA36,3),-0.0000001)</f>
        <v>9.0999999999999998E-2</v>
      </c>
      <c r="AX36" s="2">
        <f>IF(AB36,ROUND(AM36/AB36,3),-0.0000001)</f>
        <v>7.0999999999999994E-2</v>
      </c>
      <c r="AY36" s="10">
        <f>IF(AC36,ROUND(AN36/AC36,3),-0.0000001)</f>
        <v>6.3E-2</v>
      </c>
      <c r="AZ36" s="2">
        <f>IF(AD36,ROUND(AO36/AD36,3),-0.0000001)</f>
        <v>8.6999999999999994E-2</v>
      </c>
      <c r="BA36" s="2">
        <f>IF(AE36,ROUND(AP36/AE36,3),-0.0000001)</f>
        <v>0.115</v>
      </c>
      <c r="BB36" s="2">
        <f>IF(AF36,ROUND(AQ36/AF36,3),-0.0000001)</f>
        <v>0.13800000000000001</v>
      </c>
      <c r="BC36" s="2">
        <f>IF(AG36,ROUND(AR36/AG36,3),-0.0000001)</f>
        <v>0.152</v>
      </c>
      <c r="BD36" s="9">
        <f>IF(AH36,ROUND(AS36/AH36,3),-0.0000001)</f>
        <v>0.14699999999999999</v>
      </c>
      <c r="BE36" s="19"/>
      <c r="BF36" s="8">
        <f>ROUND(AVERAGE(AU36:BD36,AU36:BD36),3)</f>
        <v>9.9000000000000005E-2</v>
      </c>
      <c r="BG36" s="8">
        <f>ROUND(STDEV(AU36:BD36,AU36:BD36,3),4)</f>
        <v>0.63460000000000005</v>
      </c>
      <c r="BH36" s="7"/>
      <c r="BI36" s="7">
        <f>B36*AU36</f>
        <v>0</v>
      </c>
      <c r="BJ36" s="7">
        <f>B36*AV36</f>
        <v>0.875</v>
      </c>
      <c r="BK36" s="7">
        <f>B36*AW36</f>
        <v>0.63700000000000001</v>
      </c>
      <c r="BL36" s="7">
        <f>B36*AX36</f>
        <v>0.49699999999999994</v>
      </c>
      <c r="BM36" s="40">
        <f>B36*AY36</f>
        <v>0.441</v>
      </c>
      <c r="BN36" s="7">
        <f>B36*AZ36</f>
        <v>0.60899999999999999</v>
      </c>
      <c r="BO36" s="7">
        <f>B36*BA36</f>
        <v>0.80500000000000005</v>
      </c>
      <c r="BP36" s="7">
        <f>B36*BB36</f>
        <v>0.96600000000000008</v>
      </c>
      <c r="BQ36" s="7">
        <f>B36*BC36</f>
        <v>1.0640000000000001</v>
      </c>
      <c r="BR36" s="41">
        <f>B36*BD36</f>
        <v>1.0289999999999999</v>
      </c>
      <c r="BS36" s="41">
        <f>ROUND(AVERAGE(BI36:BR36),4)</f>
        <v>0.69230000000000003</v>
      </c>
      <c r="BT36" s="41">
        <f>ROUND(STDEV(BI36:BR36,3),4)</f>
        <v>0.76190000000000002</v>
      </c>
      <c r="BU36" s="7"/>
      <c r="BV36" s="7">
        <f>BS36-BT36</f>
        <v>-6.9599999999999995E-2</v>
      </c>
      <c r="BW36" s="7">
        <f>BS36+BT36</f>
        <v>1.4542000000000002</v>
      </c>
      <c r="BX36" s="7"/>
      <c r="BY36" s="6">
        <f>AU36-AV36</f>
        <v>-0.125</v>
      </c>
      <c r="BZ36" s="6">
        <f>AV36-AW36</f>
        <v>3.4000000000000002E-2</v>
      </c>
      <c r="CA36" s="6">
        <f>AW36-AX36</f>
        <v>2.0000000000000004E-2</v>
      </c>
      <c r="CB36" s="6">
        <f>AX36-AY36</f>
        <v>7.9999999999999932E-3</v>
      </c>
      <c r="CC36" s="6">
        <f>AY36-AZ36</f>
        <v>-2.3999999999999994E-2</v>
      </c>
      <c r="CD36" s="6">
        <f>AZ36-BA36</f>
        <v>-2.8000000000000011E-2</v>
      </c>
      <c r="CE36" s="6">
        <f>BA36-BB36</f>
        <v>-2.3000000000000007E-2</v>
      </c>
      <c r="CF36" s="6">
        <f>BB36-BC36</f>
        <v>-1.3999999999999985E-2</v>
      </c>
      <c r="CG36" s="6">
        <f>BC36-BD36</f>
        <v>5.0000000000000044E-3</v>
      </c>
      <c r="CH36" s="5">
        <f>ROUND(AVERAGE(BY36:CG36),4)</f>
        <v>-1.6299999999999999E-2</v>
      </c>
      <c r="CI36" s="5">
        <f>ROUND(STDEV(BY36:CG36,3),4)</f>
        <v>0.95479999999999998</v>
      </c>
      <c r="CJ36" s="4"/>
      <c r="CK36" s="3">
        <f>AU36-AY36</f>
        <v>-6.3E-2</v>
      </c>
      <c r="CL36" s="2">
        <f>AY36-BD36</f>
        <v>-8.3999999999999991E-2</v>
      </c>
      <c r="CM36" s="3">
        <f>AY36-BF36</f>
        <v>-3.6000000000000004E-2</v>
      </c>
      <c r="CN36" s="2">
        <f>BD36-BF36</f>
        <v>4.7999999999999987E-2</v>
      </c>
      <c r="CO36" s="2">
        <f>CM36-CN36</f>
        <v>-8.3999999999999991E-2</v>
      </c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20</v>
      </c>
      <c r="B37" s="24">
        <v>4</v>
      </c>
      <c r="C37" s="24">
        <v>0</v>
      </c>
      <c r="D37" s="23">
        <v>2</v>
      </c>
      <c r="E37" s="22">
        <v>0</v>
      </c>
      <c r="F37" s="21">
        <v>0</v>
      </c>
      <c r="G37" s="22">
        <v>0</v>
      </c>
      <c r="H37" s="21">
        <v>4</v>
      </c>
      <c r="I37" s="22">
        <v>1</v>
      </c>
      <c r="J37" s="21">
        <v>4</v>
      </c>
      <c r="K37" s="22">
        <v>1</v>
      </c>
      <c r="L37" s="21">
        <v>5</v>
      </c>
      <c r="M37" s="22">
        <v>1</v>
      </c>
      <c r="N37" s="21">
        <v>2</v>
      </c>
      <c r="O37" s="22">
        <v>1</v>
      </c>
      <c r="P37" s="21">
        <v>4</v>
      </c>
      <c r="Q37" s="22">
        <v>1</v>
      </c>
      <c r="R37" s="21">
        <v>5</v>
      </c>
      <c r="S37" s="22">
        <v>1</v>
      </c>
      <c r="T37" s="21">
        <v>2</v>
      </c>
      <c r="U37" s="22">
        <v>0</v>
      </c>
      <c r="V37" s="21">
        <v>4</v>
      </c>
      <c r="W37" s="20">
        <v>1</v>
      </c>
      <c r="Y37" s="1">
        <f>SUM(D37)</f>
        <v>2</v>
      </c>
      <c r="Z37" s="1">
        <f>SUM(D37,F37)</f>
        <v>2</v>
      </c>
      <c r="AA37" s="1">
        <f>SUM(D37,F37,H37)</f>
        <v>6</v>
      </c>
      <c r="AB37" s="1">
        <f>SUM(D37,F37,H37,J37)</f>
        <v>10</v>
      </c>
      <c r="AC37" s="12">
        <f>SUM(D37,F37,H37,J37,L37)</f>
        <v>15</v>
      </c>
      <c r="AD37" s="1">
        <f>SUM(D37,F37,H37,J37,L37,N37)</f>
        <v>17</v>
      </c>
      <c r="AE37" s="1">
        <f>SUM(D37,F37,H37,J37,L37,N37,P37)</f>
        <v>21</v>
      </c>
      <c r="AF37" s="1">
        <f>SUM(D37,F37,H37,J37,L37,N37,P37,R37)</f>
        <v>26</v>
      </c>
      <c r="AG37" s="1">
        <f>SUM(D37,F37,H37,J37,L37,N37,P37,R37,T37)</f>
        <v>28</v>
      </c>
      <c r="AH37" s="11">
        <f>SUM(D37,F37,H37,J37,L37,N37,P37,R37,T37,V37)</f>
        <v>32</v>
      </c>
      <c r="AJ37" s="1">
        <f>SUM(E37)</f>
        <v>0</v>
      </c>
      <c r="AK37" s="1">
        <f>SUM(E37,G37)</f>
        <v>0</v>
      </c>
      <c r="AL37" s="1">
        <f>SUM(E37,G37,I37)</f>
        <v>1</v>
      </c>
      <c r="AM37" s="1">
        <f>SUM(E37,G37,I37,K37)</f>
        <v>2</v>
      </c>
      <c r="AN37" s="12">
        <f>SUM(E37,G37,I37,K37,M37)</f>
        <v>3</v>
      </c>
      <c r="AO37" s="1">
        <f>SUM(E37,G37,I37,K37,M37,O37)</f>
        <v>4</v>
      </c>
      <c r="AP37" s="1">
        <f>SUM(E37,G37,I37,K37,M37,O37,Q37)</f>
        <v>5</v>
      </c>
      <c r="AQ37" s="1">
        <f>SUM(E37,G37,I37,K37,M37,O37,Q37,S37)</f>
        <v>6</v>
      </c>
      <c r="AR37" s="1">
        <f>SUM(E37,G37,I37,K37,M37,O37,Q37,S37,U37)</f>
        <v>6</v>
      </c>
      <c r="AS37" s="11">
        <f>SUM(E37,G37,I37,K37,M37,O37,Q37,S37,U37,W37)</f>
        <v>7</v>
      </c>
      <c r="AU37" s="2">
        <f>IF(Y37,ROUND(AJ37/Y37,3),-0.0000001)</f>
        <v>0</v>
      </c>
      <c r="AV37" s="2">
        <f>IF(Z37,ROUND(AK37/Z37,3),-0.0000001)</f>
        <v>0</v>
      </c>
      <c r="AW37" s="2">
        <f>IF(AA37,ROUND(AL37/AA37,3),-0.0000001)</f>
        <v>0.16700000000000001</v>
      </c>
      <c r="AX37" s="2">
        <f>IF(AB37,ROUND(AM37/AB37,3),-0.0000001)</f>
        <v>0.2</v>
      </c>
      <c r="AY37" s="10">
        <f>IF(AC37,ROUND(AN37/AC37,3),-0.0000001)</f>
        <v>0.2</v>
      </c>
      <c r="AZ37" s="2">
        <f>IF(AD37,ROUND(AO37/AD37,3),-0.0000001)</f>
        <v>0.23499999999999999</v>
      </c>
      <c r="BA37" s="2">
        <f>IF(AE37,ROUND(AP37/AE37,3),-0.0000001)</f>
        <v>0.23799999999999999</v>
      </c>
      <c r="BB37" s="2">
        <f>IF(AF37,ROUND(AQ37/AF37,3),-0.0000001)</f>
        <v>0.23100000000000001</v>
      </c>
      <c r="BC37" s="2">
        <f>IF(AG37,ROUND(AR37/AG37,3),-0.0000001)</f>
        <v>0.214</v>
      </c>
      <c r="BD37" s="9">
        <f>IF(AH37,ROUND(AS37/AH37,3),-0.0000001)</f>
        <v>0.219</v>
      </c>
      <c r="BE37" s="19"/>
      <c r="BF37" s="8">
        <f>ROUND(AVERAGE(AU37:BD37,AU37:BD37),3)</f>
        <v>0.17</v>
      </c>
      <c r="BG37" s="8">
        <f>ROUND(STDEV(AU37:BD37,AU37:BD37,3),4)</f>
        <v>0.62360000000000004</v>
      </c>
      <c r="BH37" s="7"/>
      <c r="BI37" s="7">
        <f>B37*AU37</f>
        <v>0</v>
      </c>
      <c r="BJ37" s="7">
        <f>B37*AV37</f>
        <v>0</v>
      </c>
      <c r="BK37" s="7">
        <f>B37*AW37</f>
        <v>0.66800000000000004</v>
      </c>
      <c r="BL37" s="7">
        <f>B37*AX37</f>
        <v>0.8</v>
      </c>
      <c r="BM37" s="40">
        <f>B37*AY37</f>
        <v>0.8</v>
      </c>
      <c r="BN37" s="7">
        <f>B37*AZ37</f>
        <v>0.94</v>
      </c>
      <c r="BO37" s="7">
        <f>B37*BA37</f>
        <v>0.95199999999999996</v>
      </c>
      <c r="BP37" s="7">
        <f>B37*BB37</f>
        <v>0.92400000000000004</v>
      </c>
      <c r="BQ37" s="7">
        <f>B37*BC37</f>
        <v>0.85599999999999998</v>
      </c>
      <c r="BR37" s="41">
        <f>B37*BD37</f>
        <v>0.876</v>
      </c>
      <c r="BS37" s="41">
        <f>ROUND(AVERAGE(BI37:BR37),4)</f>
        <v>0.68159999999999998</v>
      </c>
      <c r="BT37" s="41">
        <f>ROUND(STDEV(BI37:BR37,3),4)</f>
        <v>0.78169999999999995</v>
      </c>
      <c r="BU37" s="7"/>
      <c r="BV37" s="7">
        <f>BS37-BT37</f>
        <v>-0.10009999999999997</v>
      </c>
      <c r="BW37" s="7">
        <f>BS37+BT37</f>
        <v>1.4632999999999998</v>
      </c>
      <c r="BX37" s="7"/>
      <c r="BY37" s="6">
        <f>AU37-AV37</f>
        <v>0</v>
      </c>
      <c r="BZ37" s="6">
        <f>AV37-AW37</f>
        <v>-0.16700000000000001</v>
      </c>
      <c r="CA37" s="6">
        <f>AW37-AX37</f>
        <v>-3.3000000000000002E-2</v>
      </c>
      <c r="CB37" s="6">
        <f>AX37-AY37</f>
        <v>0</v>
      </c>
      <c r="CC37" s="6">
        <f>AY37-AZ37</f>
        <v>-3.4999999999999976E-2</v>
      </c>
      <c r="CD37" s="6">
        <f>AZ37-BA37</f>
        <v>-3.0000000000000027E-3</v>
      </c>
      <c r="CE37" s="6">
        <f>BA37-BB37</f>
        <v>6.9999999999999785E-3</v>
      </c>
      <c r="CF37" s="6">
        <f>BB37-BC37</f>
        <v>1.7000000000000015E-2</v>
      </c>
      <c r="CG37" s="6">
        <f>BC37-BD37</f>
        <v>-5.0000000000000044E-3</v>
      </c>
      <c r="CH37" s="5">
        <f>ROUND(AVERAGE(BY37:CG37),4)</f>
        <v>-2.4299999999999999E-2</v>
      </c>
      <c r="CI37" s="5">
        <f>ROUND(STDEV(BY37:CG37,3),4)</f>
        <v>0.95779999999999998</v>
      </c>
      <c r="CJ37" s="4"/>
      <c r="CK37" s="3">
        <f>AU37-AY37</f>
        <v>-0.2</v>
      </c>
      <c r="CL37" s="2">
        <f>AY37-BD37</f>
        <v>-1.8999999999999989E-2</v>
      </c>
      <c r="CM37" s="3">
        <f>AY37-BF37</f>
        <v>0.03</v>
      </c>
      <c r="CN37" s="2">
        <f>BD37-BF37</f>
        <v>4.8999999999999988E-2</v>
      </c>
      <c r="CO37" s="2">
        <f>CM37-CN37</f>
        <v>-1.8999999999999989E-2</v>
      </c>
      <c r="CP37" s="2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3102</v>
      </c>
      <c r="B38" s="24">
        <v>9</v>
      </c>
      <c r="C38" s="24">
        <v>0</v>
      </c>
      <c r="D38" s="23">
        <v>7</v>
      </c>
      <c r="E38" s="22">
        <v>1</v>
      </c>
      <c r="F38" s="21">
        <v>8</v>
      </c>
      <c r="G38" s="22">
        <v>0</v>
      </c>
      <c r="H38" s="21">
        <v>7</v>
      </c>
      <c r="I38" s="22">
        <v>0</v>
      </c>
      <c r="J38" s="21">
        <v>10</v>
      </c>
      <c r="K38" s="22">
        <v>2</v>
      </c>
      <c r="L38" s="21">
        <v>10</v>
      </c>
      <c r="M38" s="22">
        <v>0</v>
      </c>
      <c r="N38" s="21">
        <v>6</v>
      </c>
      <c r="O38" s="22">
        <v>0</v>
      </c>
      <c r="P38" s="21">
        <v>7</v>
      </c>
      <c r="Q38" s="22">
        <v>0</v>
      </c>
      <c r="R38" s="21">
        <v>12</v>
      </c>
      <c r="S38" s="22">
        <v>2</v>
      </c>
      <c r="T38" s="21">
        <v>8</v>
      </c>
      <c r="U38" s="22">
        <v>0</v>
      </c>
      <c r="V38" s="21">
        <v>8</v>
      </c>
      <c r="W38" s="20">
        <v>1</v>
      </c>
      <c r="Y38" s="1">
        <f>SUM(D38)</f>
        <v>7</v>
      </c>
      <c r="Z38" s="1">
        <f>SUM(D38,F38)</f>
        <v>15</v>
      </c>
      <c r="AA38" s="1">
        <f>SUM(D38,F38,H38)</f>
        <v>22</v>
      </c>
      <c r="AB38" s="1">
        <f>SUM(D38,F38,H38,J38)</f>
        <v>32</v>
      </c>
      <c r="AC38" s="12">
        <f>SUM(D38,F38,H38,J38,L38)</f>
        <v>42</v>
      </c>
      <c r="AD38" s="1">
        <f>SUM(D38,F38,H38,J38,L38,N38)</f>
        <v>48</v>
      </c>
      <c r="AE38" s="1">
        <f>SUM(D38,F38,H38,J38,L38,N38,P38)</f>
        <v>55</v>
      </c>
      <c r="AF38" s="1">
        <f>SUM(D38,F38,H38,J38,L38,N38,P38,R38)</f>
        <v>67</v>
      </c>
      <c r="AG38" s="1">
        <f>SUM(D38,F38,H38,J38,L38,N38,P38,R38,T38)</f>
        <v>75</v>
      </c>
      <c r="AH38" s="11">
        <f>SUM(D38,F38,H38,J38,L38,N38,P38,R38,T38,V38)</f>
        <v>83</v>
      </c>
      <c r="AJ38" s="1">
        <f>SUM(E38)</f>
        <v>1</v>
      </c>
      <c r="AK38" s="1">
        <f>SUM(E38,G38)</f>
        <v>1</v>
      </c>
      <c r="AL38" s="1">
        <f>SUM(E38,G38,I38)</f>
        <v>1</v>
      </c>
      <c r="AM38" s="1">
        <f>SUM(E38,G38,I38,K38)</f>
        <v>3</v>
      </c>
      <c r="AN38" s="12">
        <f>SUM(E38,G38,I38,K38,M38)</f>
        <v>3</v>
      </c>
      <c r="AO38" s="1">
        <f>SUM(E38,G38,I38,K38,M38,O38)</f>
        <v>3</v>
      </c>
      <c r="AP38" s="1">
        <f>SUM(E38,G38,I38,K38,M38,O38,Q38)</f>
        <v>3</v>
      </c>
      <c r="AQ38" s="1">
        <f>SUM(E38,G38,I38,K38,M38,O38,Q38,S38)</f>
        <v>5</v>
      </c>
      <c r="AR38" s="1">
        <f>SUM(E38,G38,I38,K38,M38,O38,Q38,S38,U38)</f>
        <v>5</v>
      </c>
      <c r="AS38" s="11">
        <f>SUM(E38,G38,I38,K38,M38,O38,Q38,S38,U38,W38)</f>
        <v>6</v>
      </c>
      <c r="AU38" s="2">
        <f>IF(Y38,ROUND(AJ38/Y38,3),-0.0000001)</f>
        <v>0.14299999999999999</v>
      </c>
      <c r="AV38" s="2">
        <f>IF(Z38,ROUND(AK38/Z38,3),-0.0000001)</f>
        <v>6.7000000000000004E-2</v>
      </c>
      <c r="AW38" s="2">
        <f>IF(AA38,ROUND(AL38/AA38,3),-0.0000001)</f>
        <v>4.4999999999999998E-2</v>
      </c>
      <c r="AX38" s="2">
        <f>IF(AB38,ROUND(AM38/AB38,3),-0.0000001)</f>
        <v>9.4E-2</v>
      </c>
      <c r="AY38" s="10">
        <f>IF(AC38,ROUND(AN38/AC38,3),-0.0000001)</f>
        <v>7.0999999999999994E-2</v>
      </c>
      <c r="AZ38" s="2">
        <f>IF(AD38,ROUND(AO38/AD38,3),-0.0000001)</f>
        <v>6.3E-2</v>
      </c>
      <c r="BA38" s="2">
        <f>IF(AE38,ROUND(AP38/AE38,3),-0.0000001)</f>
        <v>5.5E-2</v>
      </c>
      <c r="BB38" s="2">
        <f>IF(AF38,ROUND(AQ38/AF38,3),-0.0000001)</f>
        <v>7.4999999999999997E-2</v>
      </c>
      <c r="BC38" s="2">
        <f>IF(AG38,ROUND(AR38/AG38,3),-0.0000001)</f>
        <v>6.7000000000000004E-2</v>
      </c>
      <c r="BD38" s="9">
        <f>IF(AH38,ROUND(AS38/AH38,3),-0.0000001)</f>
        <v>7.1999999999999995E-2</v>
      </c>
      <c r="BE38" s="19"/>
      <c r="BF38" s="8">
        <f>ROUND(AVERAGE(AU38:BD38,AU38:BD38),3)</f>
        <v>7.4999999999999997E-2</v>
      </c>
      <c r="BG38" s="8">
        <f>ROUND(STDEV(AU38:BD38,AU38:BD38,3),4)</f>
        <v>0.63880000000000003</v>
      </c>
      <c r="BH38" s="7"/>
      <c r="BI38" s="7">
        <f>B38*AU38</f>
        <v>1.2869999999999999</v>
      </c>
      <c r="BJ38" s="7">
        <f>B38*AV38</f>
        <v>0.60299999999999998</v>
      </c>
      <c r="BK38" s="7">
        <f>B38*AW38</f>
        <v>0.40499999999999997</v>
      </c>
      <c r="BL38" s="7">
        <f>B38*AX38</f>
        <v>0.84599999999999997</v>
      </c>
      <c r="BM38" s="40">
        <f>B38*AY38</f>
        <v>0.6389999999999999</v>
      </c>
      <c r="BN38" s="7">
        <f>B38*AZ38</f>
        <v>0.56699999999999995</v>
      </c>
      <c r="BO38" s="7">
        <f>B38*BA38</f>
        <v>0.495</v>
      </c>
      <c r="BP38" s="7">
        <f>B38*BB38</f>
        <v>0.67499999999999993</v>
      </c>
      <c r="BQ38" s="7">
        <f>B38*BC38</f>
        <v>0.60299999999999998</v>
      </c>
      <c r="BR38" s="41">
        <f>B38*BD38</f>
        <v>0.64799999999999991</v>
      </c>
      <c r="BS38" s="41">
        <f>ROUND(AVERAGE(BI38:BR38),4)</f>
        <v>0.67679999999999996</v>
      </c>
      <c r="BT38" s="41">
        <f>ROUND(STDEV(BI38:BR38,3),4)</f>
        <v>0.73750000000000004</v>
      </c>
      <c r="BU38" s="7"/>
      <c r="BV38" s="7">
        <f>BS38-BT38</f>
        <v>-6.0700000000000087E-2</v>
      </c>
      <c r="BW38" s="7">
        <f>BS38+BT38</f>
        <v>1.4142999999999999</v>
      </c>
      <c r="BX38" s="7"/>
      <c r="BY38" s="6">
        <f>AU38-AV38</f>
        <v>7.5999999999999984E-2</v>
      </c>
      <c r="BZ38" s="6">
        <f>AV38-AW38</f>
        <v>2.2000000000000006E-2</v>
      </c>
      <c r="CA38" s="6">
        <f>AW38-AX38</f>
        <v>-4.9000000000000002E-2</v>
      </c>
      <c r="CB38" s="6">
        <f>AX38-AY38</f>
        <v>2.3000000000000007E-2</v>
      </c>
      <c r="CC38" s="6">
        <f>AY38-AZ38</f>
        <v>7.9999999999999932E-3</v>
      </c>
      <c r="CD38" s="6">
        <f>AZ38-BA38</f>
        <v>8.0000000000000002E-3</v>
      </c>
      <c r="CE38" s="6">
        <f>BA38-BB38</f>
        <v>-1.9999999999999997E-2</v>
      </c>
      <c r="CF38" s="6">
        <f>BB38-BC38</f>
        <v>7.9999999999999932E-3</v>
      </c>
      <c r="CG38" s="6">
        <f>BC38-BD38</f>
        <v>-4.9999999999999906E-3</v>
      </c>
      <c r="CH38" s="5">
        <f>ROUND(AVERAGE(BY38:CG38),4)</f>
        <v>7.9000000000000008E-3</v>
      </c>
      <c r="CI38" s="5">
        <f>ROUND(STDEV(BY38:CG38,3),4)</f>
        <v>0.94669999999999999</v>
      </c>
      <c r="CJ38" s="4"/>
      <c r="CK38" s="3">
        <f>AU38-AY38</f>
        <v>7.1999999999999995E-2</v>
      </c>
      <c r="CL38" s="2">
        <f>AY38-BD38</f>
        <v>-1.0000000000000009E-3</v>
      </c>
      <c r="CM38" s="3">
        <f>AY38-BF38</f>
        <v>-4.0000000000000036E-3</v>
      </c>
      <c r="CN38" s="2">
        <f>BD38-BF38</f>
        <v>-3.0000000000000027E-3</v>
      </c>
      <c r="CO38" s="2">
        <f>CM38-CN38</f>
        <v>-1.0000000000000009E-3</v>
      </c>
      <c r="CP38" s="2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2009</v>
      </c>
      <c r="B39" s="24">
        <v>4</v>
      </c>
      <c r="C39" s="24">
        <v>0</v>
      </c>
      <c r="D39" s="23">
        <v>5</v>
      </c>
      <c r="E39" s="22">
        <v>1</v>
      </c>
      <c r="F39" s="21">
        <v>6</v>
      </c>
      <c r="G39" s="22">
        <v>0</v>
      </c>
      <c r="H39" s="21">
        <v>6</v>
      </c>
      <c r="I39" s="22">
        <v>2</v>
      </c>
      <c r="J39" s="21">
        <v>6</v>
      </c>
      <c r="K39" s="22">
        <v>2</v>
      </c>
      <c r="L39" s="21">
        <v>8</v>
      </c>
      <c r="M39" s="22">
        <v>1</v>
      </c>
      <c r="N39" s="21">
        <v>6</v>
      </c>
      <c r="O39" s="22">
        <v>0</v>
      </c>
      <c r="P39" s="21">
        <v>5</v>
      </c>
      <c r="Q39" s="22">
        <v>1</v>
      </c>
      <c r="R39" s="21">
        <v>4</v>
      </c>
      <c r="S39" s="22">
        <v>1</v>
      </c>
      <c r="T39" s="21">
        <v>8</v>
      </c>
      <c r="U39" s="22">
        <v>0</v>
      </c>
      <c r="V39" s="21">
        <v>9</v>
      </c>
      <c r="W39" s="20">
        <v>2</v>
      </c>
      <c r="Y39" s="1">
        <f>SUM(D39)</f>
        <v>5</v>
      </c>
      <c r="Z39" s="1">
        <f>SUM(D39,F39)</f>
        <v>11</v>
      </c>
      <c r="AA39" s="1">
        <f>SUM(D39,F39,H39)</f>
        <v>17</v>
      </c>
      <c r="AB39" s="1">
        <f>SUM(D39,F39,H39,J39)</f>
        <v>23</v>
      </c>
      <c r="AC39" s="12">
        <f>SUM(D39,F39,H39,J39,L39)</f>
        <v>31</v>
      </c>
      <c r="AD39" s="1">
        <f>SUM(D39,F39,H39,J39,L39,N39)</f>
        <v>37</v>
      </c>
      <c r="AE39" s="1">
        <f>SUM(D39,F39,H39,J39,L39,N39,P39)</f>
        <v>42</v>
      </c>
      <c r="AF39" s="1">
        <f>SUM(D39,F39,H39,J39,L39,N39,P39,R39)</f>
        <v>46</v>
      </c>
      <c r="AG39" s="1">
        <f>SUM(D39,F39,H39,J39,L39,N39,P39,R39,T39)</f>
        <v>54</v>
      </c>
      <c r="AH39" s="11">
        <f>SUM(D39,F39,H39,J39,L39,N39,P39,R39,T39,V39)</f>
        <v>63</v>
      </c>
      <c r="AJ39" s="1">
        <f>SUM(E39)</f>
        <v>1</v>
      </c>
      <c r="AK39" s="1">
        <f>SUM(E39,G39)</f>
        <v>1</v>
      </c>
      <c r="AL39" s="1">
        <f>SUM(E39,G39,I39)</f>
        <v>3</v>
      </c>
      <c r="AM39" s="1">
        <f>SUM(E39,G39,I39,K39)</f>
        <v>5</v>
      </c>
      <c r="AN39" s="12">
        <f>SUM(E39,G39,I39,K39,M39)</f>
        <v>6</v>
      </c>
      <c r="AO39" s="1">
        <f>SUM(E39,G39,I39,K39,M39,O39)</f>
        <v>6</v>
      </c>
      <c r="AP39" s="1">
        <f>SUM(E39,G39,I39,K39,M39,O39,Q39)</f>
        <v>7</v>
      </c>
      <c r="AQ39" s="1">
        <f>SUM(E39,G39,I39,K39,M39,O39,Q39,S39)</f>
        <v>8</v>
      </c>
      <c r="AR39" s="1">
        <f>SUM(E39,G39,I39,K39,M39,O39,Q39,S39,U39)</f>
        <v>8</v>
      </c>
      <c r="AS39" s="11">
        <f>SUM(E39,G39,I39,K39,M39,O39,Q39,S39,U39,W39)</f>
        <v>10</v>
      </c>
      <c r="AU39" s="2">
        <f>IF(Y39,ROUND(AJ39/Y39,3),-0.0000001)</f>
        <v>0.2</v>
      </c>
      <c r="AV39" s="2">
        <f>IF(Z39,ROUND(AK39/Z39,3),-0.0000001)</f>
        <v>9.0999999999999998E-2</v>
      </c>
      <c r="AW39" s="2">
        <f>IF(AA39,ROUND(AL39/AA39,3),-0.0000001)</f>
        <v>0.17599999999999999</v>
      </c>
      <c r="AX39" s="2">
        <f>IF(AB39,ROUND(AM39/AB39,3),-0.0000001)</f>
        <v>0.217</v>
      </c>
      <c r="AY39" s="10">
        <f>IF(AC39,ROUND(AN39/AC39,3),-0.0000001)</f>
        <v>0.19400000000000001</v>
      </c>
      <c r="AZ39" s="2">
        <f>IF(AD39,ROUND(AO39/AD39,3),-0.0000001)</f>
        <v>0.16200000000000001</v>
      </c>
      <c r="BA39" s="2">
        <f>IF(AE39,ROUND(AP39/AE39,3),-0.0000001)</f>
        <v>0.16700000000000001</v>
      </c>
      <c r="BB39" s="2">
        <f>IF(AF39,ROUND(AQ39/AF39,3),-0.0000001)</f>
        <v>0.17399999999999999</v>
      </c>
      <c r="BC39" s="2">
        <f>IF(AG39,ROUND(AR39/AG39,3),-0.0000001)</f>
        <v>0.14799999999999999</v>
      </c>
      <c r="BD39" s="9">
        <f>IF(AH39,ROUND(AS39/AH39,3),-0.0000001)</f>
        <v>0.159</v>
      </c>
      <c r="BE39" s="19"/>
      <c r="BF39" s="8">
        <f>ROUND(AVERAGE(AU39:BD39,AU39:BD39),3)</f>
        <v>0.16900000000000001</v>
      </c>
      <c r="BG39" s="8">
        <f>ROUND(STDEV(AU39:BD39,AU39:BD39,3),4)</f>
        <v>0.61870000000000003</v>
      </c>
      <c r="BH39" s="7"/>
      <c r="BI39" s="7">
        <f>B39*AU39</f>
        <v>0.8</v>
      </c>
      <c r="BJ39" s="7">
        <f>B39*AV39</f>
        <v>0.36399999999999999</v>
      </c>
      <c r="BK39" s="7">
        <f>B39*AW39</f>
        <v>0.70399999999999996</v>
      </c>
      <c r="BL39" s="7">
        <f>B39*AX39</f>
        <v>0.86799999999999999</v>
      </c>
      <c r="BM39" s="40">
        <f>B39*AY39</f>
        <v>0.77600000000000002</v>
      </c>
      <c r="BN39" s="7">
        <f>B39*AZ39</f>
        <v>0.64800000000000002</v>
      </c>
      <c r="BO39" s="7">
        <f>B39*BA39</f>
        <v>0.66800000000000004</v>
      </c>
      <c r="BP39" s="7">
        <f>B39*BB39</f>
        <v>0.69599999999999995</v>
      </c>
      <c r="BQ39" s="7">
        <f>B39*BC39</f>
        <v>0.59199999999999997</v>
      </c>
      <c r="BR39" s="41">
        <f>B39*BD39</f>
        <v>0.63600000000000001</v>
      </c>
      <c r="BS39" s="41">
        <f>ROUND(AVERAGE(BI39:BR39),4)</f>
        <v>0.67520000000000002</v>
      </c>
      <c r="BT39" s="41">
        <f>ROUND(STDEV(BI39:BR39,3),4)</f>
        <v>0.71299999999999997</v>
      </c>
      <c r="BU39" s="7"/>
      <c r="BV39" s="7">
        <f>BS39-BT39</f>
        <v>-3.7799999999999945E-2</v>
      </c>
      <c r="BW39" s="7">
        <f>BS39+BT39</f>
        <v>1.3881999999999999</v>
      </c>
      <c r="BX39" s="7"/>
      <c r="BY39" s="6">
        <f>AU39-AV39</f>
        <v>0.10900000000000001</v>
      </c>
      <c r="BZ39" s="6">
        <f>AV39-AW39</f>
        <v>-8.4999999999999992E-2</v>
      </c>
      <c r="CA39" s="6">
        <f>AW39-AX39</f>
        <v>-4.1000000000000009E-2</v>
      </c>
      <c r="CB39" s="6">
        <f>AX39-AY39</f>
        <v>2.2999999999999993E-2</v>
      </c>
      <c r="CC39" s="6">
        <f>AY39-AZ39</f>
        <v>3.2000000000000001E-2</v>
      </c>
      <c r="CD39" s="6">
        <f>AZ39-BA39</f>
        <v>-5.0000000000000044E-3</v>
      </c>
      <c r="CE39" s="6">
        <f>BA39-BB39</f>
        <v>-6.9999999999999785E-3</v>
      </c>
      <c r="CF39" s="6">
        <f>BB39-BC39</f>
        <v>2.5999999999999995E-2</v>
      </c>
      <c r="CG39" s="6">
        <f>BC39-BD39</f>
        <v>-1.100000000000001E-2</v>
      </c>
      <c r="CH39" s="5">
        <f>ROUND(AVERAGE(BY39:CG39),4)</f>
        <v>4.5999999999999999E-3</v>
      </c>
      <c r="CI39" s="5">
        <f>ROUND(STDEV(BY39:CG39,3),4)</f>
        <v>0.9486</v>
      </c>
      <c r="CJ39" s="4"/>
      <c r="CK39" s="3">
        <f>AU39-AY39</f>
        <v>6.0000000000000053E-3</v>
      </c>
      <c r="CL39" s="2">
        <f>AY39-BD39</f>
        <v>3.5000000000000003E-2</v>
      </c>
      <c r="CM39" s="3">
        <f>AY39-BF39</f>
        <v>2.4999999999999994E-2</v>
      </c>
      <c r="CN39" s="2">
        <f>BD39-BF39</f>
        <v>-1.0000000000000009E-2</v>
      </c>
      <c r="CO39" s="2">
        <f>CM39-CN39</f>
        <v>3.5000000000000003E-2</v>
      </c>
      <c r="CP39" s="2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2007</v>
      </c>
      <c r="B40" s="17">
        <v>5</v>
      </c>
      <c r="C40" s="17">
        <v>1</v>
      </c>
      <c r="D40" s="16">
        <v>6</v>
      </c>
      <c r="E40" s="15">
        <v>2</v>
      </c>
      <c r="F40" s="14">
        <v>11</v>
      </c>
      <c r="G40" s="15">
        <v>0</v>
      </c>
      <c r="H40" s="14">
        <v>12</v>
      </c>
      <c r="I40" s="15">
        <v>0</v>
      </c>
      <c r="J40" s="14">
        <v>9</v>
      </c>
      <c r="K40" s="15">
        <v>1</v>
      </c>
      <c r="L40" s="14">
        <v>11</v>
      </c>
      <c r="M40" s="15">
        <v>2</v>
      </c>
      <c r="N40" s="14">
        <v>8</v>
      </c>
      <c r="O40" s="15">
        <v>0</v>
      </c>
      <c r="P40" s="14">
        <v>5</v>
      </c>
      <c r="Q40" s="15">
        <v>2</v>
      </c>
      <c r="R40" s="14">
        <v>8</v>
      </c>
      <c r="S40" s="15">
        <v>1</v>
      </c>
      <c r="T40" s="14">
        <v>9</v>
      </c>
      <c r="U40" s="15">
        <v>0</v>
      </c>
      <c r="V40" s="14">
        <v>11</v>
      </c>
      <c r="W40" s="13">
        <v>2</v>
      </c>
      <c r="Y40" s="1">
        <f>SUM(D40)</f>
        <v>6</v>
      </c>
      <c r="Z40" s="1">
        <f>SUM(D40,F40)</f>
        <v>17</v>
      </c>
      <c r="AA40" s="1">
        <f>SUM(D40,F40,H40)</f>
        <v>29</v>
      </c>
      <c r="AB40" s="1">
        <f>SUM(D40,F40,H40,J40)</f>
        <v>38</v>
      </c>
      <c r="AC40" s="12">
        <f>SUM(D40,F40,H40,J40,L40)</f>
        <v>49</v>
      </c>
      <c r="AD40" s="1">
        <f>SUM(D40,F40,H40,J40,L40,N40)</f>
        <v>57</v>
      </c>
      <c r="AE40" s="1">
        <f>SUM(D40,F40,H40,J40,L40,N40,P40)</f>
        <v>62</v>
      </c>
      <c r="AF40" s="1">
        <f>SUM(D40,F40,H40,J40,L40,N40,P40,R40)</f>
        <v>70</v>
      </c>
      <c r="AG40" s="1">
        <f>SUM(D40,F40,H40,J40,L40,N40,P40,R40,T40)</f>
        <v>79</v>
      </c>
      <c r="AH40" s="11">
        <f>SUM(D40,F40,H40,J40,L40,N40,P40,R40,T40,V40)</f>
        <v>90</v>
      </c>
      <c r="AJ40" s="1">
        <f>SUM(E40)</f>
        <v>2</v>
      </c>
      <c r="AK40" s="1">
        <f>SUM(E40,G40)</f>
        <v>2</v>
      </c>
      <c r="AL40" s="1">
        <f>SUM(E40,G40,I40)</f>
        <v>2</v>
      </c>
      <c r="AM40" s="1">
        <f>SUM(E40,G40,I40,K40)</f>
        <v>3</v>
      </c>
      <c r="AN40" s="12">
        <f>SUM(E40,G40,I40,K40,M40)</f>
        <v>5</v>
      </c>
      <c r="AO40" s="1">
        <f>SUM(E40,G40,I40,K40,M40,O40)</f>
        <v>5</v>
      </c>
      <c r="AP40" s="1">
        <f>SUM(E40,G40,I40,K40,M40,O40,Q40)</f>
        <v>7</v>
      </c>
      <c r="AQ40" s="1">
        <f>SUM(E40,G40,I40,K40,M40,O40,Q40,S40)</f>
        <v>8</v>
      </c>
      <c r="AR40" s="1">
        <f>SUM(E40,G40,I40,K40,M40,O40,Q40,S40,U40)</f>
        <v>8</v>
      </c>
      <c r="AS40" s="11">
        <f>SUM(E40,G40,I40,K40,M40,O40,Q40,S40,U40,W40)</f>
        <v>10</v>
      </c>
      <c r="AU40" s="2">
        <f>IF(Y40,ROUND(AJ40/Y40,3),-0.0000001)</f>
        <v>0.33300000000000002</v>
      </c>
      <c r="AV40" s="2">
        <f>IF(Z40,ROUND(AK40/Z40,3),-0.0000001)</f>
        <v>0.11799999999999999</v>
      </c>
      <c r="AW40" s="2">
        <f>IF(AA40,ROUND(AL40/AA40,3),-0.0000001)</f>
        <v>6.9000000000000006E-2</v>
      </c>
      <c r="AX40" s="2">
        <f>IF(AB40,ROUND(AM40/AB40,3),-0.0000001)</f>
        <v>7.9000000000000001E-2</v>
      </c>
      <c r="AY40" s="10">
        <f>IF(AC40,ROUND(AN40/AC40,3),-0.0000001)</f>
        <v>0.10199999999999999</v>
      </c>
      <c r="AZ40" s="2">
        <f>IF(AD40,ROUND(AO40/AD40,3),-0.0000001)</f>
        <v>8.7999999999999995E-2</v>
      </c>
      <c r="BA40" s="2">
        <f>IF(AE40,ROUND(AP40/AE40,3),-0.0000001)</f>
        <v>0.113</v>
      </c>
      <c r="BB40" s="2">
        <f>IF(AF40,ROUND(AQ40/AF40,3),-0.0000001)</f>
        <v>0.114</v>
      </c>
      <c r="BC40" s="2">
        <f>IF(AG40,ROUND(AR40/AG40,3),-0.0000001)</f>
        <v>0.10100000000000001</v>
      </c>
      <c r="BD40" s="9">
        <f>IF(AH40,ROUND(AS40/AH40,3),-0.0000001)</f>
        <v>0.111</v>
      </c>
      <c r="BE40" s="19"/>
      <c r="BF40" s="8">
        <f>ROUND(AVERAGE(AU40:BD40,AU40:BD40),3)</f>
        <v>0.123</v>
      </c>
      <c r="BG40" s="8">
        <f>ROUND(STDEV(AU40:BD40,AU40:BD40,3),4)</f>
        <v>0.63190000000000002</v>
      </c>
      <c r="BH40" s="7"/>
      <c r="BI40" s="7">
        <f>B40*AU40</f>
        <v>1.665</v>
      </c>
      <c r="BJ40" s="7">
        <f>B40*AV40</f>
        <v>0.59</v>
      </c>
      <c r="BK40" s="7">
        <f>B40*AW40</f>
        <v>0.34500000000000003</v>
      </c>
      <c r="BL40" s="7">
        <f>B40*AX40</f>
        <v>0.39500000000000002</v>
      </c>
      <c r="BM40" s="40">
        <f>B40*AY40</f>
        <v>0.51</v>
      </c>
      <c r="BN40" s="7">
        <f>B40*AZ40</f>
        <v>0.43999999999999995</v>
      </c>
      <c r="BO40" s="7">
        <f>B40*BA40</f>
        <v>0.56500000000000006</v>
      </c>
      <c r="BP40" s="7">
        <f>B40*BB40</f>
        <v>0.57000000000000006</v>
      </c>
      <c r="BQ40" s="7">
        <f>B40*BC40</f>
        <v>0.505</v>
      </c>
      <c r="BR40" s="41">
        <f>B40*BD40</f>
        <v>0.55500000000000005</v>
      </c>
      <c r="BS40" s="41">
        <f>ROUND(AVERAGE(BI40:BR40),4)</f>
        <v>0.61399999999999999</v>
      </c>
      <c r="BT40" s="41">
        <f>ROUND(STDEV(BI40:BR40,3),4)</f>
        <v>0.80379999999999996</v>
      </c>
      <c r="BU40" s="7"/>
      <c r="BV40" s="7">
        <f>BS40-BT40</f>
        <v>-0.18979999999999997</v>
      </c>
      <c r="BW40" s="7">
        <f>BS40+BT40</f>
        <v>1.4177999999999999</v>
      </c>
      <c r="BX40" s="7"/>
      <c r="BY40" s="6">
        <f>AU40-AV40</f>
        <v>0.21500000000000002</v>
      </c>
      <c r="BZ40" s="6">
        <f>AV40-AW40</f>
        <v>4.8999999999999988E-2</v>
      </c>
      <c r="CA40" s="6">
        <f>AW40-AX40</f>
        <v>-9.999999999999995E-3</v>
      </c>
      <c r="CB40" s="6">
        <f>AX40-AY40</f>
        <v>-2.2999999999999993E-2</v>
      </c>
      <c r="CC40" s="6">
        <f>AY40-AZ40</f>
        <v>1.3999999999999999E-2</v>
      </c>
      <c r="CD40" s="6">
        <f>AZ40-BA40</f>
        <v>-2.5000000000000008E-2</v>
      </c>
      <c r="CE40" s="6">
        <f>BA40-BB40</f>
        <v>-1.0000000000000009E-3</v>
      </c>
      <c r="CF40" s="6">
        <f>BB40-BC40</f>
        <v>1.2999999999999998E-2</v>
      </c>
      <c r="CG40" s="6">
        <f>BC40-BD40</f>
        <v>-9.999999999999995E-3</v>
      </c>
      <c r="CH40" s="5">
        <f>ROUND(AVERAGE(BY40:CG40),4)</f>
        <v>2.47E-2</v>
      </c>
      <c r="CI40" s="5">
        <f>ROUND(STDEV(BY40:CG40,3),4)</f>
        <v>0.94350000000000001</v>
      </c>
      <c r="CJ40" s="4"/>
      <c r="CK40" s="3">
        <f>AU40-AY40</f>
        <v>0.23100000000000004</v>
      </c>
      <c r="CL40" s="2">
        <f>AY40-BD40</f>
        <v>-9.000000000000008E-3</v>
      </c>
      <c r="CM40" s="3">
        <f>AY40-BF40</f>
        <v>-2.1000000000000005E-2</v>
      </c>
      <c r="CN40" s="2">
        <f>BD40-BF40</f>
        <v>-1.1999999999999997E-2</v>
      </c>
      <c r="CO40" s="2">
        <f>CM40-CN40</f>
        <v>-9.000000000000008E-3</v>
      </c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4201</v>
      </c>
      <c r="B41" s="17">
        <v>5</v>
      </c>
      <c r="C41" s="17">
        <v>2</v>
      </c>
      <c r="D41" s="16">
        <v>4</v>
      </c>
      <c r="E41" s="15">
        <v>1</v>
      </c>
      <c r="F41" s="14">
        <v>5</v>
      </c>
      <c r="G41" s="15">
        <v>0</v>
      </c>
      <c r="H41" s="14">
        <v>4</v>
      </c>
      <c r="I41" s="15">
        <v>1</v>
      </c>
      <c r="J41" s="14">
        <v>3</v>
      </c>
      <c r="K41" s="15">
        <v>0</v>
      </c>
      <c r="L41" s="14">
        <v>5</v>
      </c>
      <c r="M41" s="15">
        <v>0</v>
      </c>
      <c r="N41" s="14">
        <v>3</v>
      </c>
      <c r="O41" s="15">
        <v>0</v>
      </c>
      <c r="P41" s="14">
        <v>2</v>
      </c>
      <c r="Q41" s="15">
        <v>0</v>
      </c>
      <c r="R41" s="14">
        <v>7</v>
      </c>
      <c r="S41" s="15">
        <v>1</v>
      </c>
      <c r="T41" s="14">
        <v>5</v>
      </c>
      <c r="U41" s="15">
        <v>0</v>
      </c>
      <c r="V41" s="14">
        <v>9</v>
      </c>
      <c r="W41" s="13">
        <v>2</v>
      </c>
      <c r="Y41" s="1">
        <f>SUM(D41)</f>
        <v>4</v>
      </c>
      <c r="Z41" s="1">
        <f>SUM(D41,F41)</f>
        <v>9</v>
      </c>
      <c r="AA41" s="1">
        <f>SUM(D41,F41,H41)</f>
        <v>13</v>
      </c>
      <c r="AB41" s="1">
        <f>SUM(D41,F41,H41,J41)</f>
        <v>16</v>
      </c>
      <c r="AC41" s="12">
        <f>SUM(D41,F41,H41,J41,L41)</f>
        <v>21</v>
      </c>
      <c r="AD41" s="1">
        <f>SUM(D41,F41,H41,J41,L41,N41)</f>
        <v>24</v>
      </c>
      <c r="AE41" s="1">
        <f>SUM(D41,F41,H41,J41,L41,N41,P41)</f>
        <v>26</v>
      </c>
      <c r="AF41" s="1">
        <f>SUM(D41,F41,H41,J41,L41,N41,P41,R41)</f>
        <v>33</v>
      </c>
      <c r="AG41" s="1">
        <f>SUM(D41,F41,H41,J41,L41,N41,P41,R41,T41)</f>
        <v>38</v>
      </c>
      <c r="AH41" s="11">
        <f>SUM(D41,F41,H41,J41,L41,N41,P41,R41,T41,V41)</f>
        <v>47</v>
      </c>
      <c r="AJ41" s="1">
        <f>SUM(E41)</f>
        <v>1</v>
      </c>
      <c r="AK41" s="1">
        <f>SUM(E41,G41)</f>
        <v>1</v>
      </c>
      <c r="AL41" s="1">
        <f>SUM(E41,G41,I41)</f>
        <v>2</v>
      </c>
      <c r="AM41" s="1">
        <f>SUM(E41,G41,I41,K41)</f>
        <v>2</v>
      </c>
      <c r="AN41" s="12">
        <f>SUM(E41,G41,I41,K41,M41)</f>
        <v>2</v>
      </c>
      <c r="AO41" s="1">
        <f>SUM(E41,G41,I41,K41,M41,O41)</f>
        <v>2</v>
      </c>
      <c r="AP41" s="1">
        <f>SUM(E41,G41,I41,K41,M41,O41,Q41)</f>
        <v>2</v>
      </c>
      <c r="AQ41" s="1">
        <f>SUM(E41,G41,I41,K41,M41,O41,Q41,S41)</f>
        <v>3</v>
      </c>
      <c r="AR41" s="1">
        <f>SUM(E41,G41,I41,K41,M41,O41,Q41,S41,U41)</f>
        <v>3</v>
      </c>
      <c r="AS41" s="11">
        <f>SUM(E41,G41,I41,K41,M41,O41,Q41,S41,U41,W41)</f>
        <v>5</v>
      </c>
      <c r="AU41" s="2">
        <f>IF(Y41,ROUND(AJ41/Y41,3),-0.0000001)</f>
        <v>0.25</v>
      </c>
      <c r="AV41" s="2">
        <f>IF(Z41,ROUND(AK41/Z41,3),-0.0000001)</f>
        <v>0.111</v>
      </c>
      <c r="AW41" s="2">
        <f>IF(AA41,ROUND(AL41/AA41,3),-0.0000001)</f>
        <v>0.154</v>
      </c>
      <c r="AX41" s="2">
        <f>IF(AB41,ROUND(AM41/AB41,3),-0.0000001)</f>
        <v>0.125</v>
      </c>
      <c r="AY41" s="10">
        <f>IF(AC41,ROUND(AN41/AC41,3),-0.0000001)</f>
        <v>9.5000000000000001E-2</v>
      </c>
      <c r="AZ41" s="2">
        <f>IF(AD41,ROUND(AO41/AD41,3),-0.0000001)</f>
        <v>8.3000000000000004E-2</v>
      </c>
      <c r="BA41" s="2">
        <f>IF(AE41,ROUND(AP41/AE41,3),-0.0000001)</f>
        <v>7.6999999999999999E-2</v>
      </c>
      <c r="BB41" s="2">
        <f>IF(AF41,ROUND(AQ41/AF41,3),-0.0000001)</f>
        <v>9.0999999999999998E-2</v>
      </c>
      <c r="BC41" s="2">
        <f>IF(AG41,ROUND(AR41/AG41,3),-0.0000001)</f>
        <v>7.9000000000000001E-2</v>
      </c>
      <c r="BD41" s="9">
        <f>IF(AH41,ROUND(AS41/AH41,3),-0.0000001)</f>
        <v>0.106</v>
      </c>
      <c r="BE41" s="19"/>
      <c r="BF41" s="8">
        <f>ROUND(AVERAGE(AU41:BD41,AU41:BD41),3)</f>
        <v>0.11700000000000001</v>
      </c>
      <c r="BG41" s="8">
        <f>ROUND(STDEV(AU41:BD41,AU41:BD41,3),4)</f>
        <v>0.63109999999999999</v>
      </c>
      <c r="BH41" s="7"/>
      <c r="BI41" s="7">
        <f>B41*AU41</f>
        <v>1.25</v>
      </c>
      <c r="BJ41" s="7">
        <f>B41*AV41</f>
        <v>0.55500000000000005</v>
      </c>
      <c r="BK41" s="7">
        <f>B41*AW41</f>
        <v>0.77</v>
      </c>
      <c r="BL41" s="7">
        <f>B41*AX41</f>
        <v>0.625</v>
      </c>
      <c r="BM41" s="40">
        <f>B41*AY41</f>
        <v>0.47499999999999998</v>
      </c>
      <c r="BN41" s="7">
        <f>B41*AZ41</f>
        <v>0.41500000000000004</v>
      </c>
      <c r="BO41" s="7">
        <f>B41*BA41</f>
        <v>0.38500000000000001</v>
      </c>
      <c r="BP41" s="7">
        <f>B41*BB41</f>
        <v>0.45499999999999996</v>
      </c>
      <c r="BQ41" s="7">
        <f>B41*BC41</f>
        <v>0.39500000000000002</v>
      </c>
      <c r="BR41" s="41">
        <f>B41*BD41</f>
        <v>0.53</v>
      </c>
      <c r="BS41" s="41">
        <f>ROUND(AVERAGE(BI41:BR41),4)</f>
        <v>0.58550000000000002</v>
      </c>
      <c r="BT41" s="41">
        <f>ROUND(STDEV(BI41:BR41,3),4)</f>
        <v>0.76910000000000001</v>
      </c>
      <c r="BU41" s="7"/>
      <c r="BV41" s="7">
        <f>BS41-BT41</f>
        <v>-0.18359999999999999</v>
      </c>
      <c r="BW41" s="7">
        <f>BS41+BT41</f>
        <v>1.3546</v>
      </c>
      <c r="BX41" s="7"/>
      <c r="BY41" s="6">
        <f>AU41-AV41</f>
        <v>0.13900000000000001</v>
      </c>
      <c r="BZ41" s="6">
        <f>AV41-AW41</f>
        <v>-4.2999999999999997E-2</v>
      </c>
      <c r="CA41" s="6">
        <f>AW41-AX41</f>
        <v>2.8999999999999998E-2</v>
      </c>
      <c r="CB41" s="6">
        <f>AX41-AY41</f>
        <v>0.03</v>
      </c>
      <c r="CC41" s="6">
        <f>AY41-AZ41</f>
        <v>1.1999999999999997E-2</v>
      </c>
      <c r="CD41" s="6">
        <f>AZ41-BA41</f>
        <v>6.0000000000000053E-3</v>
      </c>
      <c r="CE41" s="6">
        <f>BA41-BB41</f>
        <v>-1.3999999999999999E-2</v>
      </c>
      <c r="CF41" s="6">
        <f>BB41-BC41</f>
        <v>1.1999999999999997E-2</v>
      </c>
      <c r="CG41" s="6">
        <f>BC41-BD41</f>
        <v>-2.6999999999999996E-2</v>
      </c>
      <c r="CH41" s="5">
        <f>ROUND(AVERAGE(BY41:CG41),4)</f>
        <v>1.6E-2</v>
      </c>
      <c r="CI41" s="5">
        <f>ROUND(STDEV(BY41:CG41,3),4)</f>
        <v>0.94489999999999996</v>
      </c>
      <c r="CJ41" s="4"/>
      <c r="CK41" s="3">
        <f>AU41-AY41</f>
        <v>0.155</v>
      </c>
      <c r="CL41" s="2">
        <f>AY41-BD41</f>
        <v>-1.0999999999999996E-2</v>
      </c>
      <c r="CM41" s="3">
        <f>AY41-BF41</f>
        <v>-2.2000000000000006E-2</v>
      </c>
      <c r="CN41" s="2">
        <f>BD41-BF41</f>
        <v>-1.100000000000001E-2</v>
      </c>
      <c r="CO41" s="2">
        <f>CM41-CN41</f>
        <v>-1.0999999999999996E-2</v>
      </c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4102</v>
      </c>
      <c r="B42" s="24">
        <v>4</v>
      </c>
      <c r="C42" s="24">
        <v>1</v>
      </c>
      <c r="D42" s="23">
        <v>3</v>
      </c>
      <c r="E42" s="22">
        <v>0</v>
      </c>
      <c r="F42" s="21">
        <v>1</v>
      </c>
      <c r="G42" s="22">
        <v>1</v>
      </c>
      <c r="H42" s="21">
        <v>4</v>
      </c>
      <c r="I42" s="22">
        <v>0</v>
      </c>
      <c r="J42" s="21">
        <v>0</v>
      </c>
      <c r="K42" s="22">
        <v>0</v>
      </c>
      <c r="L42" s="21">
        <v>2</v>
      </c>
      <c r="M42" s="22">
        <v>1</v>
      </c>
      <c r="N42" s="21">
        <v>4</v>
      </c>
      <c r="O42" s="22">
        <v>0</v>
      </c>
      <c r="P42" s="21">
        <v>1</v>
      </c>
      <c r="Q42" s="22">
        <v>0</v>
      </c>
      <c r="R42" s="21">
        <v>1</v>
      </c>
      <c r="S42" s="22">
        <v>0</v>
      </c>
      <c r="T42" s="21">
        <v>4</v>
      </c>
      <c r="U42" s="22">
        <v>0</v>
      </c>
      <c r="V42" s="21">
        <v>1</v>
      </c>
      <c r="W42" s="20">
        <v>0</v>
      </c>
      <c r="Y42" s="1">
        <f>SUM(D42)</f>
        <v>3</v>
      </c>
      <c r="Z42" s="1">
        <f>SUM(D42,F42)</f>
        <v>4</v>
      </c>
      <c r="AA42" s="1">
        <f>SUM(D42,F42,H42)</f>
        <v>8</v>
      </c>
      <c r="AB42" s="1">
        <f>SUM(D42,F42,H42,J42)</f>
        <v>8</v>
      </c>
      <c r="AC42" s="12">
        <f>SUM(D42,F42,H42,J42,L42)</f>
        <v>10</v>
      </c>
      <c r="AD42" s="1">
        <f>SUM(D42,F42,H42,J42,L42,N42)</f>
        <v>14</v>
      </c>
      <c r="AE42" s="1">
        <f>SUM(D42,F42,H42,J42,L42,N42,P42)</f>
        <v>15</v>
      </c>
      <c r="AF42" s="1">
        <f>SUM(D42,F42,H42,J42,L42,N42,P42,R42)</f>
        <v>16</v>
      </c>
      <c r="AG42" s="1">
        <f>SUM(D42,F42,H42,J42,L42,N42,P42,R42,T42)</f>
        <v>20</v>
      </c>
      <c r="AH42" s="11">
        <f>SUM(D42,F42,H42,J42,L42,N42,P42,R42,T42,V42)</f>
        <v>21</v>
      </c>
      <c r="AJ42" s="1">
        <f>SUM(E42)</f>
        <v>0</v>
      </c>
      <c r="AK42" s="1">
        <f>SUM(E42,G42)</f>
        <v>1</v>
      </c>
      <c r="AL42" s="1">
        <f>SUM(E42,G42,I42)</f>
        <v>1</v>
      </c>
      <c r="AM42" s="1">
        <f>SUM(E42,G42,I42,K42)</f>
        <v>1</v>
      </c>
      <c r="AN42" s="12">
        <f>SUM(E42,G42,I42,K42,M42)</f>
        <v>2</v>
      </c>
      <c r="AO42" s="1">
        <f>SUM(E42,G42,I42,K42,M42,O42)</f>
        <v>2</v>
      </c>
      <c r="AP42" s="1">
        <f>SUM(E42,G42,I42,K42,M42,O42,Q42)</f>
        <v>2</v>
      </c>
      <c r="AQ42" s="1">
        <f>SUM(E42,G42,I42,K42,M42,O42,Q42,S42)</f>
        <v>2</v>
      </c>
      <c r="AR42" s="1">
        <f>SUM(E42,G42,I42,K42,M42,O42,Q42,S42,U42)</f>
        <v>2</v>
      </c>
      <c r="AS42" s="11">
        <f>SUM(E42,G42,I42,K42,M42,O42,Q42,S42,U42,W42)</f>
        <v>2</v>
      </c>
      <c r="AU42" s="2">
        <f>IF(Y42,ROUND(AJ42/Y42,3),-0.0000001)</f>
        <v>0</v>
      </c>
      <c r="AV42" s="2">
        <f>IF(Z42,ROUND(AK42/Z42,3),-0.0000001)</f>
        <v>0.25</v>
      </c>
      <c r="AW42" s="2">
        <f>IF(AA42,ROUND(AL42/AA42,3),-0.0000001)</f>
        <v>0.125</v>
      </c>
      <c r="AX42" s="2">
        <f>IF(AB42,ROUND(AM42/AB42,3),-0.0000001)</f>
        <v>0.125</v>
      </c>
      <c r="AY42" s="10">
        <f>IF(AC42,ROUND(AN42/AC42,3),-0.0000001)</f>
        <v>0.2</v>
      </c>
      <c r="AZ42" s="2">
        <f>IF(AD42,ROUND(AO42/AD42,3),-0.0000001)</f>
        <v>0.14299999999999999</v>
      </c>
      <c r="BA42" s="2">
        <f>IF(AE42,ROUND(AP42/AE42,3),-0.0000001)</f>
        <v>0.13300000000000001</v>
      </c>
      <c r="BB42" s="2">
        <f>IF(AF42,ROUND(AQ42/AF42,3),-0.0000001)</f>
        <v>0.125</v>
      </c>
      <c r="BC42" s="2">
        <f>IF(AG42,ROUND(AR42/AG42,3),-0.0000001)</f>
        <v>0.1</v>
      </c>
      <c r="BD42" s="9">
        <f>IF(AH42,ROUND(AS42/AH42,3),-0.0000001)</f>
        <v>9.5000000000000001E-2</v>
      </c>
      <c r="BE42" s="19"/>
      <c r="BF42" s="8">
        <f>ROUND(AVERAGE(AU42:BD42,AU42:BD42),3)</f>
        <v>0.13</v>
      </c>
      <c r="BG42" s="8">
        <f>ROUND(STDEV(AU42:BD42,AU42:BD42,3),4)</f>
        <v>0.62939999999999996</v>
      </c>
      <c r="BH42" s="7"/>
      <c r="BI42" s="7">
        <f>B42*AU42</f>
        <v>0</v>
      </c>
      <c r="BJ42" s="7">
        <f>B42*AV42</f>
        <v>1</v>
      </c>
      <c r="BK42" s="7">
        <f>B42*AW42</f>
        <v>0.5</v>
      </c>
      <c r="BL42" s="7">
        <f>B42*AX42</f>
        <v>0.5</v>
      </c>
      <c r="BM42" s="40">
        <f>B42*AY42</f>
        <v>0.8</v>
      </c>
      <c r="BN42" s="7">
        <f>B42*AZ42</f>
        <v>0.57199999999999995</v>
      </c>
      <c r="BO42" s="7">
        <f>B42*BA42</f>
        <v>0.53200000000000003</v>
      </c>
      <c r="BP42" s="7">
        <f>B42*BB42</f>
        <v>0.5</v>
      </c>
      <c r="BQ42" s="7">
        <f>B42*BC42</f>
        <v>0.4</v>
      </c>
      <c r="BR42" s="41">
        <f>B42*BD42</f>
        <v>0.38</v>
      </c>
      <c r="BS42" s="41">
        <f>ROUND(AVERAGE(BI42:BR42),4)</f>
        <v>0.51839999999999997</v>
      </c>
      <c r="BT42" s="41">
        <f>ROUND(STDEV(BI42:BR42,3),4)</f>
        <v>0.78839999999999999</v>
      </c>
      <c r="BU42" s="7"/>
      <c r="BV42" s="7">
        <f>BS42-BT42</f>
        <v>-0.27</v>
      </c>
      <c r="BW42" s="7">
        <f>BS42+BT42</f>
        <v>1.3068</v>
      </c>
      <c r="BX42" s="7"/>
      <c r="BY42" s="6">
        <f>AU42-AV42</f>
        <v>-0.25</v>
      </c>
      <c r="BZ42" s="6">
        <f>AV42-AW42</f>
        <v>0.125</v>
      </c>
      <c r="CA42" s="6">
        <f>AW42-AX42</f>
        <v>0</v>
      </c>
      <c r="CB42" s="6">
        <f>AX42-AY42</f>
        <v>-7.5000000000000011E-2</v>
      </c>
      <c r="CC42" s="6">
        <f>AY42-AZ42</f>
        <v>5.7000000000000023E-2</v>
      </c>
      <c r="CD42" s="6">
        <f>AZ42-BA42</f>
        <v>9.9999999999999811E-3</v>
      </c>
      <c r="CE42" s="6">
        <f>BA42-BB42</f>
        <v>8.0000000000000071E-3</v>
      </c>
      <c r="CF42" s="6">
        <f>BB42-BC42</f>
        <v>2.4999999999999994E-2</v>
      </c>
      <c r="CG42" s="6">
        <f>BC42-BD42</f>
        <v>5.0000000000000044E-3</v>
      </c>
      <c r="CH42" s="5">
        <f>ROUND(AVERAGE(BY42:CG42),4)</f>
        <v>-1.06E-2</v>
      </c>
      <c r="CI42" s="5">
        <f>ROUND(STDEV(BY42:CG42,3),4)</f>
        <v>0.95709999999999995</v>
      </c>
      <c r="CJ42" s="4"/>
      <c r="CK42" s="3">
        <f>AU42-AY42</f>
        <v>-0.2</v>
      </c>
      <c r="CL42" s="2">
        <f>AY42-BD42</f>
        <v>0.10500000000000001</v>
      </c>
      <c r="CM42" s="3">
        <f>AY42-BF42</f>
        <v>7.0000000000000007E-2</v>
      </c>
      <c r="CN42" s="2">
        <f>BD42-BF42</f>
        <v>-3.5000000000000003E-2</v>
      </c>
      <c r="CO42" s="2">
        <f>CM42-CN42</f>
        <v>0.10500000000000001</v>
      </c>
      <c r="CP42" s="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17</v>
      </c>
      <c r="B43" s="24">
        <v>5</v>
      </c>
      <c r="C43" s="24">
        <v>1</v>
      </c>
      <c r="D43" s="23">
        <v>2</v>
      </c>
      <c r="E43" s="22">
        <v>0</v>
      </c>
      <c r="F43" s="21">
        <v>5</v>
      </c>
      <c r="G43" s="22">
        <v>1</v>
      </c>
      <c r="H43" s="21">
        <v>8</v>
      </c>
      <c r="I43" s="22">
        <v>0</v>
      </c>
      <c r="J43" s="21">
        <v>9</v>
      </c>
      <c r="K43" s="22">
        <v>1</v>
      </c>
      <c r="L43" s="21">
        <v>7</v>
      </c>
      <c r="M43" s="22">
        <v>0</v>
      </c>
      <c r="N43" s="21">
        <v>2</v>
      </c>
      <c r="O43" s="22">
        <v>0</v>
      </c>
      <c r="P43" s="21">
        <v>5</v>
      </c>
      <c r="Q43" s="22">
        <v>2</v>
      </c>
      <c r="R43" s="21">
        <v>11</v>
      </c>
      <c r="S43" s="22">
        <v>2</v>
      </c>
      <c r="T43" s="21">
        <v>3</v>
      </c>
      <c r="U43" s="22">
        <v>1</v>
      </c>
      <c r="V43" s="21">
        <v>5</v>
      </c>
      <c r="W43" s="20">
        <v>2</v>
      </c>
      <c r="Y43" s="1">
        <f>SUM(D43)</f>
        <v>2</v>
      </c>
      <c r="Z43" s="1">
        <f>SUM(D43,F43)</f>
        <v>7</v>
      </c>
      <c r="AA43" s="1">
        <f>SUM(D43,F43,H43)</f>
        <v>15</v>
      </c>
      <c r="AB43" s="1">
        <f>SUM(D43,F43,H43,J43)</f>
        <v>24</v>
      </c>
      <c r="AC43" s="12">
        <f>SUM(D43,F43,H43,J43,L43)</f>
        <v>31</v>
      </c>
      <c r="AD43" s="1">
        <f>SUM(D43,F43,H43,J43,L43,N43)</f>
        <v>33</v>
      </c>
      <c r="AE43" s="1">
        <f>SUM(D43,F43,H43,J43,L43,N43,P43)</f>
        <v>38</v>
      </c>
      <c r="AF43" s="1">
        <f>SUM(D43,F43,H43,J43,L43,N43,P43,R43)</f>
        <v>49</v>
      </c>
      <c r="AG43" s="1">
        <f>SUM(D43,F43,H43,J43,L43,N43,P43,R43,T43)</f>
        <v>52</v>
      </c>
      <c r="AH43" s="11">
        <f>SUM(D43,F43,H43,J43,L43,N43,P43,R43,T43,V43)</f>
        <v>57</v>
      </c>
      <c r="AJ43" s="1">
        <f>SUM(E43)</f>
        <v>0</v>
      </c>
      <c r="AK43" s="1">
        <f>SUM(E43,G43)</f>
        <v>1</v>
      </c>
      <c r="AL43" s="1">
        <f>SUM(E43,G43,I43)</f>
        <v>1</v>
      </c>
      <c r="AM43" s="1">
        <f>SUM(E43,G43,I43,K43)</f>
        <v>2</v>
      </c>
      <c r="AN43" s="12">
        <f>SUM(E43,G43,I43,K43,M43)</f>
        <v>2</v>
      </c>
      <c r="AO43" s="1">
        <f>SUM(E43,G43,I43,K43,M43,O43)</f>
        <v>2</v>
      </c>
      <c r="AP43" s="1">
        <f>SUM(E43,G43,I43,K43,M43,O43,Q43)</f>
        <v>4</v>
      </c>
      <c r="AQ43" s="1">
        <f>SUM(E43,G43,I43,K43,M43,O43,Q43,S43)</f>
        <v>6</v>
      </c>
      <c r="AR43" s="1">
        <f>SUM(E43,G43,I43,K43,M43,O43,Q43,S43,U43)</f>
        <v>7</v>
      </c>
      <c r="AS43" s="11">
        <f>SUM(E43,G43,I43,K43,M43,O43,Q43,S43,U43,W43)</f>
        <v>9</v>
      </c>
      <c r="AU43" s="2">
        <f>IF(Y43,ROUND(AJ43/Y43,3),-0.0000001)</f>
        <v>0</v>
      </c>
      <c r="AV43" s="2">
        <f>IF(Z43,ROUND(AK43/Z43,3),-0.0000001)</f>
        <v>0.14299999999999999</v>
      </c>
      <c r="AW43" s="2">
        <f>IF(AA43,ROUND(AL43/AA43,3),-0.0000001)</f>
        <v>6.7000000000000004E-2</v>
      </c>
      <c r="AX43" s="2">
        <f>IF(AB43,ROUND(AM43/AB43,3),-0.0000001)</f>
        <v>8.3000000000000004E-2</v>
      </c>
      <c r="AY43" s="10">
        <f>IF(AC43,ROUND(AN43/AC43,3),-0.0000001)</f>
        <v>6.5000000000000002E-2</v>
      </c>
      <c r="AZ43" s="2">
        <f>IF(AD43,ROUND(AO43/AD43,3),-0.0000001)</f>
        <v>6.0999999999999999E-2</v>
      </c>
      <c r="BA43" s="2">
        <f>IF(AE43,ROUND(AP43/AE43,3),-0.0000001)</f>
        <v>0.105</v>
      </c>
      <c r="BB43" s="2">
        <f>IF(AF43,ROUND(AQ43/AF43,3),-0.0000001)</f>
        <v>0.122</v>
      </c>
      <c r="BC43" s="2">
        <f>IF(AG43,ROUND(AR43/AG43,3),-0.0000001)</f>
        <v>0.13500000000000001</v>
      </c>
      <c r="BD43" s="9">
        <f>IF(AH43,ROUND(AS43/AH43,3),-0.0000001)</f>
        <v>0.158</v>
      </c>
      <c r="BE43" s="19"/>
      <c r="BF43" s="8">
        <f>ROUND(AVERAGE(AU43:BD43,AU43:BD43),3)</f>
        <v>9.4E-2</v>
      </c>
      <c r="BG43" s="8">
        <f>ROUND(STDEV(AU43:BD43,AU43:BD43,3),4)</f>
        <v>0.63580000000000003</v>
      </c>
      <c r="BH43" s="7"/>
      <c r="BI43" s="7">
        <f>B43*AU43</f>
        <v>0</v>
      </c>
      <c r="BJ43" s="7">
        <f>B43*AV43</f>
        <v>0.71499999999999997</v>
      </c>
      <c r="BK43" s="7">
        <f>B43*AW43</f>
        <v>0.33500000000000002</v>
      </c>
      <c r="BL43" s="7">
        <f>B43*AX43</f>
        <v>0.41500000000000004</v>
      </c>
      <c r="BM43" s="40">
        <f>B43*AY43</f>
        <v>0.32500000000000001</v>
      </c>
      <c r="BN43" s="7">
        <f>B43*AZ43</f>
        <v>0.30499999999999999</v>
      </c>
      <c r="BO43" s="7">
        <f>B43*BA43</f>
        <v>0.52500000000000002</v>
      </c>
      <c r="BP43" s="7">
        <f>B43*BB43</f>
        <v>0.61</v>
      </c>
      <c r="BQ43" s="7">
        <f>B43*BC43</f>
        <v>0.67500000000000004</v>
      </c>
      <c r="BR43" s="41">
        <f>B43*BD43</f>
        <v>0.79</v>
      </c>
      <c r="BS43" s="41">
        <f>ROUND(AVERAGE(BI43:BR43),4)</f>
        <v>0.46949999999999997</v>
      </c>
      <c r="BT43" s="41">
        <f>ROUND(STDEV(BI43:BR43,3),4)</f>
        <v>0.79620000000000002</v>
      </c>
      <c r="BU43" s="7"/>
      <c r="BV43" s="7">
        <f>BS43-BT43</f>
        <v>-0.32670000000000005</v>
      </c>
      <c r="BW43" s="7">
        <f>BS43+BT43</f>
        <v>1.2657</v>
      </c>
      <c r="BX43" s="7"/>
      <c r="BY43" s="6">
        <f>AU43-AV43</f>
        <v>-0.14299999999999999</v>
      </c>
      <c r="BZ43" s="6">
        <f>AV43-AW43</f>
        <v>7.5999999999999984E-2</v>
      </c>
      <c r="CA43" s="6">
        <f>AW43-AX43</f>
        <v>-1.6E-2</v>
      </c>
      <c r="CB43" s="6">
        <f>AX43-AY43</f>
        <v>1.8000000000000002E-2</v>
      </c>
      <c r="CC43" s="6">
        <f>AY43-AZ43</f>
        <v>4.0000000000000036E-3</v>
      </c>
      <c r="CD43" s="6">
        <f>AZ43-BA43</f>
        <v>-4.3999999999999997E-2</v>
      </c>
      <c r="CE43" s="6">
        <f>BA43-BB43</f>
        <v>-1.7000000000000001E-2</v>
      </c>
      <c r="CF43" s="6">
        <f>BB43-BC43</f>
        <v>-1.3000000000000012E-2</v>
      </c>
      <c r="CG43" s="6">
        <f>BC43-BD43</f>
        <v>-2.2999999999999993E-2</v>
      </c>
      <c r="CH43" s="5">
        <f>ROUND(AVERAGE(BY43:CG43),4)</f>
        <v>-1.7600000000000001E-2</v>
      </c>
      <c r="CI43" s="5">
        <f>ROUND(STDEV(BY43:CG43,3),4)</f>
        <v>0.95579999999999998</v>
      </c>
      <c r="CJ43" s="4"/>
      <c r="CK43" s="3">
        <f>AU43-AY43</f>
        <v>-6.5000000000000002E-2</v>
      </c>
      <c r="CL43" s="2">
        <f>AY43-BD43</f>
        <v>-9.2999999999999999E-2</v>
      </c>
      <c r="CM43" s="3">
        <f>AY43-BF43</f>
        <v>-2.8999999999999998E-2</v>
      </c>
      <c r="CN43" s="2">
        <f>BD43-BF43</f>
        <v>6.4000000000000001E-2</v>
      </c>
      <c r="CO43" s="2">
        <f>CM43-CN43</f>
        <v>-9.2999999999999999E-2</v>
      </c>
      <c r="CP43" s="2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4103</v>
      </c>
      <c r="B44" s="17">
        <v>3</v>
      </c>
      <c r="C44" s="17">
        <v>0</v>
      </c>
      <c r="D44" s="16">
        <v>1</v>
      </c>
      <c r="E44" s="15">
        <v>0</v>
      </c>
      <c r="F44" s="14">
        <v>4</v>
      </c>
      <c r="G44" s="15">
        <v>1</v>
      </c>
      <c r="H44" s="14">
        <v>5</v>
      </c>
      <c r="I44" s="15">
        <v>1</v>
      </c>
      <c r="J44" s="14">
        <v>3</v>
      </c>
      <c r="K44" s="15">
        <v>0</v>
      </c>
      <c r="L44" s="14">
        <v>3</v>
      </c>
      <c r="M44" s="15">
        <v>1</v>
      </c>
      <c r="N44" s="14">
        <v>2</v>
      </c>
      <c r="O44" s="15">
        <v>0</v>
      </c>
      <c r="P44" s="14">
        <v>4</v>
      </c>
      <c r="Q44" s="15">
        <v>1</v>
      </c>
      <c r="R44" s="14">
        <v>3</v>
      </c>
      <c r="S44" s="15">
        <v>0</v>
      </c>
      <c r="T44" s="14">
        <v>0</v>
      </c>
      <c r="U44" s="15">
        <v>0</v>
      </c>
      <c r="V44" s="14">
        <v>4</v>
      </c>
      <c r="W44" s="13">
        <v>0</v>
      </c>
      <c r="Y44" s="1">
        <f>SUM(D44)</f>
        <v>1</v>
      </c>
      <c r="Z44" s="1">
        <f>SUM(D44,F44)</f>
        <v>5</v>
      </c>
      <c r="AA44" s="1">
        <f>SUM(D44,F44,H44)</f>
        <v>10</v>
      </c>
      <c r="AB44" s="1">
        <f>SUM(D44,F44,H44,J44)</f>
        <v>13</v>
      </c>
      <c r="AC44" s="12">
        <f>SUM(D44,F44,H44,J44,L44)</f>
        <v>16</v>
      </c>
      <c r="AD44" s="1">
        <f>SUM(D44,F44,H44,J44,L44,N44)</f>
        <v>18</v>
      </c>
      <c r="AE44" s="1">
        <f>SUM(D44,F44,H44,J44,L44,N44,P44)</f>
        <v>22</v>
      </c>
      <c r="AF44" s="1">
        <f>SUM(D44,F44,H44,J44,L44,N44,P44,R44)</f>
        <v>25</v>
      </c>
      <c r="AG44" s="1">
        <f>SUM(D44,F44,H44,J44,L44,N44,P44,R44,T44)</f>
        <v>25</v>
      </c>
      <c r="AH44" s="11">
        <f>SUM(D44,F44,H44,J44,L44,N44,P44,R44,T44,V44)</f>
        <v>29</v>
      </c>
      <c r="AJ44" s="1">
        <f>SUM(E44)</f>
        <v>0</v>
      </c>
      <c r="AK44" s="1">
        <f>SUM(E44,G44)</f>
        <v>1</v>
      </c>
      <c r="AL44" s="1">
        <f>SUM(E44,G44,I44)</f>
        <v>2</v>
      </c>
      <c r="AM44" s="1">
        <f>SUM(E44,G44,I44,K44)</f>
        <v>2</v>
      </c>
      <c r="AN44" s="12">
        <f>SUM(E44,G44,I44,K44,M44)</f>
        <v>3</v>
      </c>
      <c r="AO44" s="1">
        <f>SUM(E44,G44,I44,K44,M44,O44)</f>
        <v>3</v>
      </c>
      <c r="AP44" s="1">
        <f>SUM(E44,G44,I44,K44,M44,O44,Q44)</f>
        <v>4</v>
      </c>
      <c r="AQ44" s="1">
        <f>SUM(E44,G44,I44,K44,M44,O44,Q44,S44)</f>
        <v>4</v>
      </c>
      <c r="AR44" s="1">
        <f>SUM(E44,G44,I44,K44,M44,O44,Q44,S44,U44)</f>
        <v>4</v>
      </c>
      <c r="AS44" s="11">
        <f>SUM(E44,G44,I44,K44,M44,O44,Q44,S44,U44,W44)</f>
        <v>4</v>
      </c>
      <c r="AU44" s="2">
        <f>IF(Y44,ROUND(AJ44/Y44,3),-0.0000001)</f>
        <v>0</v>
      </c>
      <c r="AV44" s="2">
        <f>IF(Z44,ROUND(AK44/Z44,3),-0.0000001)</f>
        <v>0.2</v>
      </c>
      <c r="AW44" s="2">
        <f>IF(AA44,ROUND(AL44/AA44,3),-0.0000001)</f>
        <v>0.2</v>
      </c>
      <c r="AX44" s="2">
        <f>IF(AB44,ROUND(AM44/AB44,3),-0.0000001)</f>
        <v>0.154</v>
      </c>
      <c r="AY44" s="10">
        <f>IF(AC44,ROUND(AN44/AC44,3),-0.0000001)</f>
        <v>0.188</v>
      </c>
      <c r="AZ44" s="2">
        <f>IF(AD44,ROUND(AO44/AD44,3),-0.0000001)</f>
        <v>0.16700000000000001</v>
      </c>
      <c r="BA44" s="2">
        <f>IF(AE44,ROUND(AP44/AE44,3),-0.0000001)</f>
        <v>0.182</v>
      </c>
      <c r="BB44" s="2">
        <f>IF(AF44,ROUND(AQ44/AF44,3),-0.0000001)</f>
        <v>0.16</v>
      </c>
      <c r="BC44" s="2">
        <f>IF(AG44,ROUND(AR44/AG44,3),-0.0000001)</f>
        <v>0.16</v>
      </c>
      <c r="BD44" s="9">
        <f>IF(AH44,ROUND(AS44/AH44,3),-0.0000001)</f>
        <v>0.13800000000000001</v>
      </c>
      <c r="BE44" s="19"/>
      <c r="BF44" s="8">
        <f>ROUND(AVERAGE(AU44:BD44,AU44:BD44),3)</f>
        <v>0.155</v>
      </c>
      <c r="BG44" s="8">
        <f>ROUND(STDEV(AU44:BD44,AU44:BD44,3),4)</f>
        <v>0.62329999999999997</v>
      </c>
      <c r="BH44" s="7"/>
      <c r="BI44" s="7">
        <f>B44*AU44</f>
        <v>0</v>
      </c>
      <c r="BJ44" s="7">
        <f>B44*AV44</f>
        <v>0.60000000000000009</v>
      </c>
      <c r="BK44" s="7">
        <f>B44*AW44</f>
        <v>0.60000000000000009</v>
      </c>
      <c r="BL44" s="7">
        <f>B44*AX44</f>
        <v>0.46199999999999997</v>
      </c>
      <c r="BM44" s="40">
        <f>B44*AY44</f>
        <v>0.56400000000000006</v>
      </c>
      <c r="BN44" s="7">
        <f>B44*AZ44</f>
        <v>0.501</v>
      </c>
      <c r="BO44" s="7">
        <f>B44*BA44</f>
        <v>0.54600000000000004</v>
      </c>
      <c r="BP44" s="7">
        <f>B44*BB44</f>
        <v>0.48</v>
      </c>
      <c r="BQ44" s="7">
        <f>B44*BC44</f>
        <v>0.48</v>
      </c>
      <c r="BR44" s="41">
        <f>B44*BD44</f>
        <v>0.41400000000000003</v>
      </c>
      <c r="BS44" s="41">
        <f>ROUND(AVERAGE(BI44:BR44),4)</f>
        <v>0.4647</v>
      </c>
      <c r="BT44" s="41">
        <f>ROUND(STDEV(BI44:BR44,3),4)</f>
        <v>0.78210000000000002</v>
      </c>
      <c r="BU44" s="7"/>
      <c r="BV44" s="7">
        <f>BS44-BT44</f>
        <v>-0.31740000000000002</v>
      </c>
      <c r="BW44" s="7">
        <f>BS44+BT44</f>
        <v>1.2467999999999999</v>
      </c>
      <c r="BX44" s="7"/>
      <c r="BY44" s="6">
        <f>AU44-AV44</f>
        <v>-0.2</v>
      </c>
      <c r="BZ44" s="6">
        <f>AV44-AW44</f>
        <v>0</v>
      </c>
      <c r="CA44" s="6">
        <f>AW44-AX44</f>
        <v>4.6000000000000013E-2</v>
      </c>
      <c r="CB44" s="6">
        <f>AX44-AY44</f>
        <v>-3.4000000000000002E-2</v>
      </c>
      <c r="CC44" s="6">
        <f>AY44-AZ44</f>
        <v>2.0999999999999991E-2</v>
      </c>
      <c r="CD44" s="6">
        <f>AZ44-BA44</f>
        <v>-1.4999999999999986E-2</v>
      </c>
      <c r="CE44" s="6">
        <f>BA44-BB44</f>
        <v>2.1999999999999992E-2</v>
      </c>
      <c r="CF44" s="6">
        <f>BB44-BC44</f>
        <v>0</v>
      </c>
      <c r="CG44" s="6">
        <f>BC44-BD44</f>
        <v>2.1999999999999992E-2</v>
      </c>
      <c r="CH44" s="5">
        <f>ROUND(AVERAGE(BY44:CG44),4)</f>
        <v>-1.5299999999999999E-2</v>
      </c>
      <c r="CI44" s="5">
        <f>ROUND(STDEV(BY44:CG44,3),4)</f>
        <v>0.95599999999999996</v>
      </c>
      <c r="CJ44" s="4"/>
      <c r="CK44" s="3">
        <f>AU44-AY44</f>
        <v>-0.188</v>
      </c>
      <c r="CL44" s="2">
        <f>AY44-BD44</f>
        <v>4.9999999999999989E-2</v>
      </c>
      <c r="CM44" s="3">
        <f>AY44-BF44</f>
        <v>3.3000000000000002E-2</v>
      </c>
      <c r="CN44" s="2">
        <f>BD44-BF44</f>
        <v>-1.6999999999999987E-2</v>
      </c>
      <c r="CO44" s="2">
        <f>CM44-CN44</f>
        <v>4.9999999999999989E-2</v>
      </c>
      <c r="CP44" s="2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1013</v>
      </c>
      <c r="B45" s="24">
        <v>8</v>
      </c>
      <c r="C45" s="24">
        <v>2</v>
      </c>
      <c r="D45" s="23">
        <v>5</v>
      </c>
      <c r="E45" s="22">
        <v>0</v>
      </c>
      <c r="F45" s="21">
        <v>14</v>
      </c>
      <c r="G45" s="22">
        <v>1</v>
      </c>
      <c r="H45" s="21">
        <v>8</v>
      </c>
      <c r="I45" s="22">
        <v>1</v>
      </c>
      <c r="J45" s="21">
        <v>8</v>
      </c>
      <c r="K45" s="22">
        <v>0</v>
      </c>
      <c r="L45" s="21">
        <v>10</v>
      </c>
      <c r="M45" s="22">
        <v>0</v>
      </c>
      <c r="N45" s="21">
        <v>8</v>
      </c>
      <c r="O45" s="22">
        <v>1</v>
      </c>
      <c r="P45" s="21">
        <v>9</v>
      </c>
      <c r="Q45" s="22">
        <v>1</v>
      </c>
      <c r="R45" s="21">
        <v>9</v>
      </c>
      <c r="S45" s="22">
        <v>1</v>
      </c>
      <c r="T45" s="21">
        <v>7</v>
      </c>
      <c r="U45" s="22">
        <v>1</v>
      </c>
      <c r="V45" s="21">
        <v>7</v>
      </c>
      <c r="W45" s="20">
        <v>1</v>
      </c>
      <c r="Y45" s="1">
        <f>SUM(D45)</f>
        <v>5</v>
      </c>
      <c r="Z45" s="1">
        <f>SUM(D45,F45)</f>
        <v>19</v>
      </c>
      <c r="AA45" s="1">
        <f>SUM(D45,F45,H45)</f>
        <v>27</v>
      </c>
      <c r="AB45" s="1">
        <f>SUM(D45,F45,H45,J45)</f>
        <v>35</v>
      </c>
      <c r="AC45" s="12">
        <f>SUM(D45,F45,H45,J45,L45)</f>
        <v>45</v>
      </c>
      <c r="AD45" s="1">
        <f>SUM(D45,F45,H45,J45,L45,N45)</f>
        <v>53</v>
      </c>
      <c r="AE45" s="1">
        <f>SUM(D45,F45,H45,J45,L45,N45,P45)</f>
        <v>62</v>
      </c>
      <c r="AF45" s="1">
        <f>SUM(D45,F45,H45,J45,L45,N45,P45,R45)</f>
        <v>71</v>
      </c>
      <c r="AG45" s="1">
        <f>SUM(D45,F45,H45,J45,L45,N45,P45,R45,T45)</f>
        <v>78</v>
      </c>
      <c r="AH45" s="11">
        <f>SUM(D45,F45,H45,J45,L45,N45,P45,R45,T45,V45)</f>
        <v>85</v>
      </c>
      <c r="AJ45" s="1">
        <f>SUM(E45)</f>
        <v>0</v>
      </c>
      <c r="AK45" s="1">
        <f>SUM(E45,G45)</f>
        <v>1</v>
      </c>
      <c r="AL45" s="1">
        <f>SUM(E45,G45,I45)</f>
        <v>2</v>
      </c>
      <c r="AM45" s="1">
        <f>SUM(E45,G45,I45,K45)</f>
        <v>2</v>
      </c>
      <c r="AN45" s="12">
        <f>SUM(E45,G45,I45,K45,M45)</f>
        <v>2</v>
      </c>
      <c r="AO45" s="1">
        <f>SUM(E45,G45,I45,K45,M45,O45)</f>
        <v>3</v>
      </c>
      <c r="AP45" s="1">
        <f>SUM(E45,G45,I45,K45,M45,O45,Q45)</f>
        <v>4</v>
      </c>
      <c r="AQ45" s="1">
        <f>SUM(E45,G45,I45,K45,M45,O45,Q45,S45)</f>
        <v>5</v>
      </c>
      <c r="AR45" s="1">
        <f>SUM(E45,G45,I45,K45,M45,O45,Q45,S45,U45)</f>
        <v>6</v>
      </c>
      <c r="AS45" s="11">
        <f>SUM(E45,G45,I45,K45,M45,O45,Q45,S45,U45,W45)</f>
        <v>7</v>
      </c>
      <c r="AU45" s="2">
        <f>IF(Y45,ROUND(AJ45/Y45,3),-0.0000001)</f>
        <v>0</v>
      </c>
      <c r="AV45" s="2">
        <f>IF(Z45,ROUND(AK45/Z45,3),-0.0000001)</f>
        <v>5.2999999999999999E-2</v>
      </c>
      <c r="AW45" s="2">
        <f>IF(AA45,ROUND(AL45/AA45,3),-0.0000001)</f>
        <v>7.3999999999999996E-2</v>
      </c>
      <c r="AX45" s="2">
        <f>IF(AB45,ROUND(AM45/AB45,3),-0.0000001)</f>
        <v>5.7000000000000002E-2</v>
      </c>
      <c r="AY45" s="10">
        <f>IF(AC45,ROUND(AN45/AC45,3),-0.0000001)</f>
        <v>4.3999999999999997E-2</v>
      </c>
      <c r="AZ45" s="2">
        <f>IF(AD45,ROUND(AO45/AD45,3),-0.0000001)</f>
        <v>5.7000000000000002E-2</v>
      </c>
      <c r="BA45" s="2">
        <f>IF(AE45,ROUND(AP45/AE45,3),-0.0000001)</f>
        <v>6.5000000000000002E-2</v>
      </c>
      <c r="BB45" s="2">
        <f>IF(AF45,ROUND(AQ45/AF45,3),-0.0000001)</f>
        <v>7.0000000000000007E-2</v>
      </c>
      <c r="BC45" s="2">
        <f>IF(AG45,ROUND(AR45/AG45,3),-0.0000001)</f>
        <v>7.6999999999999999E-2</v>
      </c>
      <c r="BD45" s="9">
        <f>IF(AH45,ROUND(AS45/AH45,3),-0.0000001)</f>
        <v>8.2000000000000003E-2</v>
      </c>
      <c r="BE45" s="19"/>
      <c r="BF45" s="8">
        <f>ROUND(AVERAGE(AU45:BD45,AU45:BD45),3)</f>
        <v>5.8000000000000003E-2</v>
      </c>
      <c r="BG45" s="8">
        <f>ROUND(STDEV(AU45:BD45,AU45:BD45,3),4)</f>
        <v>0.64239999999999997</v>
      </c>
      <c r="BH45" s="7"/>
      <c r="BI45" s="7">
        <f>B45*AU45</f>
        <v>0</v>
      </c>
      <c r="BJ45" s="7">
        <f>B45*AV45</f>
        <v>0.42399999999999999</v>
      </c>
      <c r="BK45" s="7">
        <f>B45*AW45</f>
        <v>0.59199999999999997</v>
      </c>
      <c r="BL45" s="7">
        <f>B45*AX45</f>
        <v>0.45600000000000002</v>
      </c>
      <c r="BM45" s="40">
        <f>B45*AY45</f>
        <v>0.35199999999999998</v>
      </c>
      <c r="BN45" s="7">
        <f>B45*AZ45</f>
        <v>0.45600000000000002</v>
      </c>
      <c r="BO45" s="7">
        <f>B45*BA45</f>
        <v>0.52</v>
      </c>
      <c r="BP45" s="7">
        <f>B45*BB45</f>
        <v>0.56000000000000005</v>
      </c>
      <c r="BQ45" s="7">
        <f>B45*BC45</f>
        <v>0.61599999999999999</v>
      </c>
      <c r="BR45" s="41">
        <f>B45*BD45</f>
        <v>0.65600000000000003</v>
      </c>
      <c r="BS45" s="41">
        <f>ROUND(AVERAGE(BI45:BR45),4)</f>
        <v>0.4632</v>
      </c>
      <c r="BT45" s="41">
        <f>ROUND(STDEV(BI45:BR45,3),4)</f>
        <v>0.78539999999999999</v>
      </c>
      <c r="BU45" s="7"/>
      <c r="BV45" s="7">
        <f>BS45-BT45</f>
        <v>-0.32219999999999999</v>
      </c>
      <c r="BW45" s="7">
        <f>BS45+BT45</f>
        <v>1.2485999999999999</v>
      </c>
      <c r="BX45" s="7"/>
      <c r="BY45" s="6">
        <f>AU45-AV45</f>
        <v>-5.2999999999999999E-2</v>
      </c>
      <c r="BZ45" s="6">
        <f>AV45-AW45</f>
        <v>-2.0999999999999998E-2</v>
      </c>
      <c r="CA45" s="6">
        <f>AW45-AX45</f>
        <v>1.6999999999999994E-2</v>
      </c>
      <c r="CB45" s="6">
        <f>AX45-AY45</f>
        <v>1.3000000000000005E-2</v>
      </c>
      <c r="CC45" s="6">
        <f>AY45-AZ45</f>
        <v>-1.3000000000000005E-2</v>
      </c>
      <c r="CD45" s="6">
        <f>AZ45-BA45</f>
        <v>-8.0000000000000002E-3</v>
      </c>
      <c r="CE45" s="6">
        <f>BA45-BB45</f>
        <v>-5.0000000000000044E-3</v>
      </c>
      <c r="CF45" s="6">
        <f>BB45-BC45</f>
        <v>-6.9999999999999923E-3</v>
      </c>
      <c r="CG45" s="6">
        <f>BC45-BD45</f>
        <v>-5.0000000000000044E-3</v>
      </c>
      <c r="CH45" s="5">
        <f>ROUND(AVERAGE(BY45:CG45),4)</f>
        <v>-9.1000000000000004E-3</v>
      </c>
      <c r="CI45" s="5">
        <f>ROUND(STDEV(BY45:CG45,3),4)</f>
        <v>0.95179999999999998</v>
      </c>
      <c r="CJ45" s="4"/>
      <c r="CK45" s="3">
        <f>AU45-AY45</f>
        <v>-4.3999999999999997E-2</v>
      </c>
      <c r="CL45" s="2">
        <f>AY45-BD45</f>
        <v>-3.8000000000000006E-2</v>
      </c>
      <c r="CM45" s="3">
        <f>AY45-BF45</f>
        <v>-1.4000000000000005E-2</v>
      </c>
      <c r="CN45" s="2">
        <f>BD45-BF45</f>
        <v>2.4E-2</v>
      </c>
      <c r="CO45" s="2">
        <f>CM45-CN45</f>
        <v>-3.8000000000000006E-2</v>
      </c>
      <c r="CP45" s="2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4101</v>
      </c>
      <c r="B46" s="24">
        <v>4</v>
      </c>
      <c r="C46" s="24">
        <v>0</v>
      </c>
      <c r="D46" s="23">
        <v>1</v>
      </c>
      <c r="E46" s="22">
        <v>0</v>
      </c>
      <c r="F46" s="21">
        <v>1</v>
      </c>
      <c r="G46" s="22">
        <v>0</v>
      </c>
      <c r="H46" s="21">
        <v>4</v>
      </c>
      <c r="I46" s="22">
        <v>0</v>
      </c>
      <c r="J46" s="21">
        <v>4</v>
      </c>
      <c r="K46" s="22">
        <v>1</v>
      </c>
      <c r="L46" s="21">
        <v>2</v>
      </c>
      <c r="M46" s="22">
        <v>1</v>
      </c>
      <c r="N46" s="21">
        <v>2</v>
      </c>
      <c r="O46" s="22">
        <v>0</v>
      </c>
      <c r="P46" s="21">
        <v>0</v>
      </c>
      <c r="Q46" s="22">
        <v>0</v>
      </c>
      <c r="R46" s="21">
        <v>3</v>
      </c>
      <c r="S46" s="22">
        <v>1</v>
      </c>
      <c r="T46" s="21">
        <v>8</v>
      </c>
      <c r="U46" s="22">
        <v>1</v>
      </c>
      <c r="V46" s="21">
        <v>0</v>
      </c>
      <c r="W46" s="20">
        <v>0</v>
      </c>
      <c r="Y46" s="1">
        <f>SUM(D46)</f>
        <v>1</v>
      </c>
      <c r="Z46" s="1">
        <f>SUM(D46,F46)</f>
        <v>2</v>
      </c>
      <c r="AA46" s="1">
        <f>SUM(D46,F46,H46)</f>
        <v>6</v>
      </c>
      <c r="AB46" s="1">
        <f>SUM(D46,F46,H46,J46)</f>
        <v>10</v>
      </c>
      <c r="AC46" s="12">
        <f>SUM(D46,F46,H46,J46,L46)</f>
        <v>12</v>
      </c>
      <c r="AD46" s="1">
        <f>SUM(D46,F46,H46,J46,L46,N46)</f>
        <v>14</v>
      </c>
      <c r="AE46" s="1">
        <f>SUM(D46,F46,H46,J46,L46,N46,P46)</f>
        <v>14</v>
      </c>
      <c r="AF46" s="1">
        <f>SUM(D46,F46,H46,J46,L46,N46,P46,R46)</f>
        <v>17</v>
      </c>
      <c r="AG46" s="1">
        <f>SUM(D46,F46,H46,J46,L46,N46,P46,R46,T46)</f>
        <v>25</v>
      </c>
      <c r="AH46" s="11">
        <f>SUM(D46,F46,H46,J46,L46,N46,P46,R46,T46,V46)</f>
        <v>25</v>
      </c>
      <c r="AJ46" s="1">
        <f>SUM(E46)</f>
        <v>0</v>
      </c>
      <c r="AK46" s="1">
        <f>SUM(E46,G46)</f>
        <v>0</v>
      </c>
      <c r="AL46" s="1">
        <f>SUM(E46,G46,I46)</f>
        <v>0</v>
      </c>
      <c r="AM46" s="1">
        <f>SUM(E46,G46,I46,K46)</f>
        <v>1</v>
      </c>
      <c r="AN46" s="12">
        <f>SUM(E46,G46,I46,K46,M46)</f>
        <v>2</v>
      </c>
      <c r="AO46" s="1">
        <f>SUM(E46,G46,I46,K46,M46,O46)</f>
        <v>2</v>
      </c>
      <c r="AP46" s="1">
        <f>SUM(E46,G46,I46,K46,M46,O46,Q46)</f>
        <v>2</v>
      </c>
      <c r="AQ46" s="1">
        <f>SUM(E46,G46,I46,K46,M46,O46,Q46,S46)</f>
        <v>3</v>
      </c>
      <c r="AR46" s="1">
        <f>SUM(E46,G46,I46,K46,M46,O46,Q46,S46,U46)</f>
        <v>4</v>
      </c>
      <c r="AS46" s="11">
        <f>SUM(E46,G46,I46,K46,M46,O46,Q46,S46,U46,W46)</f>
        <v>4</v>
      </c>
      <c r="AU46" s="2">
        <f>IF(Y46,ROUND(AJ46/Y46,3),-0.0000001)</f>
        <v>0</v>
      </c>
      <c r="AV46" s="2">
        <f>IF(Z46,ROUND(AK46/Z46,3),-0.0000001)</f>
        <v>0</v>
      </c>
      <c r="AW46" s="2">
        <f>IF(AA46,ROUND(AL46/AA46,3),-0.0000001)</f>
        <v>0</v>
      </c>
      <c r="AX46" s="2">
        <f>IF(AB46,ROUND(AM46/AB46,3),-0.0000001)</f>
        <v>0.1</v>
      </c>
      <c r="AY46" s="10">
        <f>IF(AC46,ROUND(AN46/AC46,3),-0.0000001)</f>
        <v>0.16700000000000001</v>
      </c>
      <c r="AZ46" s="2">
        <f>IF(AD46,ROUND(AO46/AD46,3),-0.0000001)</f>
        <v>0.14299999999999999</v>
      </c>
      <c r="BA46" s="2">
        <f>IF(AE46,ROUND(AP46/AE46,3),-0.0000001)</f>
        <v>0.14299999999999999</v>
      </c>
      <c r="BB46" s="2">
        <f>IF(AF46,ROUND(AQ46/AF46,3),-0.0000001)</f>
        <v>0.17599999999999999</v>
      </c>
      <c r="BC46" s="2">
        <f>IF(AG46,ROUND(AR46/AG46,3),-0.0000001)</f>
        <v>0.16</v>
      </c>
      <c r="BD46" s="9">
        <f>IF(AH46,ROUND(AS46/AH46,3),-0.0000001)</f>
        <v>0.16</v>
      </c>
      <c r="BE46" s="19"/>
      <c r="BF46" s="8">
        <f>ROUND(AVERAGE(AU46:BD46,AU46:BD46),3)</f>
        <v>0.105</v>
      </c>
      <c r="BG46" s="8">
        <f>ROUND(STDEV(AU46:BD46,AU46:BD46,3),4)</f>
        <v>0.63580000000000003</v>
      </c>
      <c r="BH46" s="7"/>
      <c r="BI46" s="7">
        <f>B46*AU46</f>
        <v>0</v>
      </c>
      <c r="BJ46" s="7">
        <f>B46*AV46</f>
        <v>0</v>
      </c>
      <c r="BK46" s="7">
        <f>B46*AW46</f>
        <v>0</v>
      </c>
      <c r="BL46" s="7">
        <f>B46*AX46</f>
        <v>0.4</v>
      </c>
      <c r="BM46" s="40">
        <f>B46*AY46</f>
        <v>0.66800000000000004</v>
      </c>
      <c r="BN46" s="7">
        <f>B46*AZ46</f>
        <v>0.57199999999999995</v>
      </c>
      <c r="BO46" s="7">
        <f>B46*BA46</f>
        <v>0.57199999999999995</v>
      </c>
      <c r="BP46" s="7">
        <f>B46*BB46</f>
        <v>0.70399999999999996</v>
      </c>
      <c r="BQ46" s="7">
        <f>B46*BC46</f>
        <v>0.64</v>
      </c>
      <c r="BR46" s="41">
        <f>B46*BD46</f>
        <v>0.64</v>
      </c>
      <c r="BS46" s="41">
        <f>ROUND(AVERAGE(BI46:BR46),4)</f>
        <v>0.41959999999999997</v>
      </c>
      <c r="BT46" s="41">
        <f>ROUND(STDEV(BI46:BR46,3),4)</f>
        <v>0.82869999999999999</v>
      </c>
      <c r="BU46" s="7"/>
      <c r="BV46" s="7">
        <f>BS46-BT46</f>
        <v>-0.40910000000000002</v>
      </c>
      <c r="BW46" s="7">
        <f>BS46+BT46</f>
        <v>1.2483</v>
      </c>
      <c r="BX46" s="7"/>
      <c r="BY46" s="6">
        <f>AU46-AV46</f>
        <v>0</v>
      </c>
      <c r="BZ46" s="6">
        <f>AV46-AW46</f>
        <v>0</v>
      </c>
      <c r="CA46" s="6">
        <f>AW46-AX46</f>
        <v>-0.1</v>
      </c>
      <c r="CB46" s="6">
        <f>AX46-AY46</f>
        <v>-6.7000000000000004E-2</v>
      </c>
      <c r="CC46" s="6">
        <f>AY46-AZ46</f>
        <v>2.4000000000000021E-2</v>
      </c>
      <c r="CD46" s="6">
        <f>AZ46-BA46</f>
        <v>0</v>
      </c>
      <c r="CE46" s="6">
        <f>BA46-BB46</f>
        <v>-3.3000000000000002E-2</v>
      </c>
      <c r="CF46" s="6">
        <f>BB46-BC46</f>
        <v>1.5999999999999986E-2</v>
      </c>
      <c r="CG46" s="6">
        <f>BC46-BD46</f>
        <v>0</v>
      </c>
      <c r="CH46" s="5">
        <f>ROUND(AVERAGE(BY46:CG46),4)</f>
        <v>-1.78E-2</v>
      </c>
      <c r="CI46" s="5">
        <f>ROUND(STDEV(BY46:CG46,3),4)</f>
        <v>0.95509999999999995</v>
      </c>
      <c r="CJ46" s="4"/>
      <c r="CK46" s="3">
        <f>AU46-AY46</f>
        <v>-0.16700000000000001</v>
      </c>
      <c r="CL46" s="2">
        <f>AY46-BD46</f>
        <v>7.0000000000000062E-3</v>
      </c>
      <c r="CM46" s="3">
        <f>AY46-BF46</f>
        <v>6.2000000000000013E-2</v>
      </c>
      <c r="CN46" s="2">
        <f>BD46-BF46</f>
        <v>5.5000000000000007E-2</v>
      </c>
      <c r="CO46" s="2">
        <f>CM46-CN46</f>
        <v>7.0000000000000062E-3</v>
      </c>
      <c r="CP46" s="2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3006</v>
      </c>
      <c r="B47" s="17">
        <v>5</v>
      </c>
      <c r="C47" s="17">
        <v>0</v>
      </c>
      <c r="D47" s="16">
        <v>6</v>
      </c>
      <c r="E47" s="15">
        <v>0</v>
      </c>
      <c r="F47" s="14">
        <v>6</v>
      </c>
      <c r="G47" s="15">
        <v>0</v>
      </c>
      <c r="H47" s="14">
        <v>4</v>
      </c>
      <c r="I47" s="15">
        <v>1</v>
      </c>
      <c r="J47" s="14">
        <v>6</v>
      </c>
      <c r="K47" s="15">
        <v>0</v>
      </c>
      <c r="L47" s="14">
        <v>8</v>
      </c>
      <c r="M47" s="15">
        <v>1</v>
      </c>
      <c r="N47" s="14">
        <v>6</v>
      </c>
      <c r="O47" s="15">
        <v>3</v>
      </c>
      <c r="P47" s="14">
        <v>3</v>
      </c>
      <c r="Q47" s="15">
        <v>0</v>
      </c>
      <c r="R47" s="14">
        <v>7</v>
      </c>
      <c r="S47" s="15">
        <v>1</v>
      </c>
      <c r="T47" s="14">
        <v>7</v>
      </c>
      <c r="U47" s="15">
        <v>1</v>
      </c>
      <c r="V47" s="14">
        <v>0</v>
      </c>
      <c r="W47" s="13">
        <v>0</v>
      </c>
      <c r="Y47" s="1">
        <f>SUM(D47)</f>
        <v>6</v>
      </c>
      <c r="Z47" s="1">
        <f>SUM(D47,F47)</f>
        <v>12</v>
      </c>
      <c r="AA47" s="1">
        <f>SUM(D47,F47,H47)</f>
        <v>16</v>
      </c>
      <c r="AB47" s="1">
        <f>SUM(D47,F47,H47,J47)</f>
        <v>22</v>
      </c>
      <c r="AC47" s="12">
        <f>SUM(D47,F47,H47,J47,L47)</f>
        <v>30</v>
      </c>
      <c r="AD47" s="1">
        <f>SUM(D47,F47,H47,J47,L47,N47)</f>
        <v>36</v>
      </c>
      <c r="AE47" s="1">
        <f>SUM(D47,F47,H47,J47,L47,N47,P47)</f>
        <v>39</v>
      </c>
      <c r="AF47" s="1">
        <f>SUM(D47,F47,H47,J47,L47,N47,P47,R47)</f>
        <v>46</v>
      </c>
      <c r="AG47" s="1">
        <f>SUM(D47,F47,H47,J47,L47,N47,P47,R47,T47)</f>
        <v>53</v>
      </c>
      <c r="AH47" s="11">
        <f>SUM(D47,F47,H47,J47,L47,N47,P47,R47,T47,V47)</f>
        <v>53</v>
      </c>
      <c r="AJ47" s="1">
        <f>SUM(E47)</f>
        <v>0</v>
      </c>
      <c r="AK47" s="1">
        <f>SUM(E47,G47)</f>
        <v>0</v>
      </c>
      <c r="AL47" s="1">
        <f>SUM(E47,G47,I47)</f>
        <v>1</v>
      </c>
      <c r="AM47" s="1">
        <f>SUM(E47,G47,I47,K47)</f>
        <v>1</v>
      </c>
      <c r="AN47" s="12">
        <f>SUM(E47,G47,I47,K47,M47)</f>
        <v>2</v>
      </c>
      <c r="AO47" s="1">
        <f>SUM(E47,G47,I47,K47,M47,O47)</f>
        <v>5</v>
      </c>
      <c r="AP47" s="1">
        <f>SUM(E47,G47,I47,K47,M47,O47,Q47)</f>
        <v>5</v>
      </c>
      <c r="AQ47" s="1">
        <f>SUM(E47,G47,I47,K47,M47,O47,Q47,S47)</f>
        <v>6</v>
      </c>
      <c r="AR47" s="1">
        <f>SUM(E47,G47,I47,K47,M47,O47,Q47,S47,U47)</f>
        <v>7</v>
      </c>
      <c r="AS47" s="11">
        <f>SUM(E47,G47,I47,K47,M47,O47,Q47,S47,U47,W47)</f>
        <v>7</v>
      </c>
      <c r="AU47" s="2">
        <f>IF(Y47,ROUND(AJ47/Y47,3),-0.0000001)</f>
        <v>0</v>
      </c>
      <c r="AV47" s="2">
        <f>IF(Z47,ROUND(AK47/Z47,3),-0.0000001)</f>
        <v>0</v>
      </c>
      <c r="AW47" s="2">
        <f>IF(AA47,ROUND(AL47/AA47,3),-0.0000001)</f>
        <v>6.3E-2</v>
      </c>
      <c r="AX47" s="2">
        <f>IF(AB47,ROUND(AM47/AB47,3),-0.0000001)</f>
        <v>4.4999999999999998E-2</v>
      </c>
      <c r="AY47" s="10">
        <f>IF(AC47,ROUND(AN47/AC47,3),-0.0000001)</f>
        <v>6.7000000000000004E-2</v>
      </c>
      <c r="AZ47" s="2">
        <f>IF(AD47,ROUND(AO47/AD47,3),-0.0000001)</f>
        <v>0.13900000000000001</v>
      </c>
      <c r="BA47" s="2">
        <f>IF(AE47,ROUND(AP47/AE47,3),-0.0000001)</f>
        <v>0.128</v>
      </c>
      <c r="BB47" s="2">
        <f>IF(AF47,ROUND(AQ47/AF47,3),-0.0000001)</f>
        <v>0.13</v>
      </c>
      <c r="BC47" s="2">
        <f>IF(AG47,ROUND(AR47/AG47,3),-0.0000001)</f>
        <v>0.13200000000000001</v>
      </c>
      <c r="BD47" s="9">
        <f>IF(AH47,ROUND(AS47/AH47,3),-0.0000001)</f>
        <v>0.13200000000000001</v>
      </c>
      <c r="BE47" s="19"/>
      <c r="BF47" s="8">
        <f>ROUND(AVERAGE(AU47:BD47,AU47:BD47),3)</f>
        <v>8.4000000000000005E-2</v>
      </c>
      <c r="BG47" s="8">
        <f>ROUND(STDEV(AU47:BD47,AU47:BD47,3),4)</f>
        <v>0.63859999999999995</v>
      </c>
      <c r="BH47" s="7"/>
      <c r="BI47" s="7">
        <f>B47*AU47</f>
        <v>0</v>
      </c>
      <c r="BJ47" s="7">
        <f>B47*AV47</f>
        <v>0</v>
      </c>
      <c r="BK47" s="7">
        <f>B47*AW47</f>
        <v>0.315</v>
      </c>
      <c r="BL47" s="7">
        <f>B47*AX47</f>
        <v>0.22499999999999998</v>
      </c>
      <c r="BM47" s="40">
        <f>B47*AY47</f>
        <v>0.33500000000000002</v>
      </c>
      <c r="BN47" s="7">
        <f>B47*AZ47</f>
        <v>0.69500000000000006</v>
      </c>
      <c r="BO47" s="7">
        <f>B47*BA47</f>
        <v>0.64</v>
      </c>
      <c r="BP47" s="7">
        <f>B47*BB47</f>
        <v>0.65</v>
      </c>
      <c r="BQ47" s="7">
        <f>B47*BC47</f>
        <v>0.66</v>
      </c>
      <c r="BR47" s="41">
        <f>B47*BD47</f>
        <v>0.66</v>
      </c>
      <c r="BS47" s="41">
        <f>ROUND(AVERAGE(BI47:BR47),4)</f>
        <v>0.41799999999999998</v>
      </c>
      <c r="BT47" s="41">
        <f>ROUND(STDEV(BI47:BR47,3),4)</f>
        <v>0.82230000000000003</v>
      </c>
      <c r="BU47" s="7"/>
      <c r="BV47" s="7">
        <f>BS47-BT47</f>
        <v>-0.40430000000000005</v>
      </c>
      <c r="BW47" s="7">
        <f>BS47+BT47</f>
        <v>1.2403</v>
      </c>
      <c r="BX47" s="7"/>
      <c r="BY47" s="6">
        <f>AU47-AV47</f>
        <v>0</v>
      </c>
      <c r="BZ47" s="6">
        <f>AV47-AW47</f>
        <v>-6.3E-2</v>
      </c>
      <c r="CA47" s="6">
        <f>AW47-AX47</f>
        <v>1.8000000000000002E-2</v>
      </c>
      <c r="CB47" s="6">
        <f>AX47-AY47</f>
        <v>-2.2000000000000006E-2</v>
      </c>
      <c r="CC47" s="6">
        <f>AY47-AZ47</f>
        <v>-7.2000000000000008E-2</v>
      </c>
      <c r="CD47" s="6">
        <f>AZ47-BA47</f>
        <v>1.100000000000001E-2</v>
      </c>
      <c r="CE47" s="6">
        <f>BA47-BB47</f>
        <v>-2.0000000000000018E-3</v>
      </c>
      <c r="CF47" s="6">
        <f>BB47-BC47</f>
        <v>-2.0000000000000018E-3</v>
      </c>
      <c r="CG47" s="6">
        <f>BC47-BD47</f>
        <v>0</v>
      </c>
      <c r="CH47" s="5">
        <f>ROUND(AVERAGE(BY47:CG47),4)</f>
        <v>-1.47E-2</v>
      </c>
      <c r="CI47" s="5">
        <f>ROUND(STDEV(BY47:CG47,3),4)</f>
        <v>0.95379999999999998</v>
      </c>
      <c r="CJ47" s="4"/>
      <c r="CK47" s="3">
        <f>AU47-AY47</f>
        <v>-6.7000000000000004E-2</v>
      </c>
      <c r="CL47" s="2">
        <f>AY47-BD47</f>
        <v>-6.5000000000000002E-2</v>
      </c>
      <c r="CM47" s="3">
        <f>AY47-BF47</f>
        <v>-1.7000000000000001E-2</v>
      </c>
      <c r="CN47" s="2">
        <f>BD47-BF47</f>
        <v>4.8000000000000001E-2</v>
      </c>
      <c r="CO47" s="2">
        <f>CM47-CN47</f>
        <v>-6.5000000000000002E-2</v>
      </c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3100</v>
      </c>
      <c r="B48" s="17">
        <v>5</v>
      </c>
      <c r="C48" s="17">
        <v>2</v>
      </c>
      <c r="D48" s="16">
        <v>8</v>
      </c>
      <c r="E48" s="15">
        <v>0</v>
      </c>
      <c r="F48" s="14">
        <v>6</v>
      </c>
      <c r="G48" s="15">
        <v>0</v>
      </c>
      <c r="H48" s="14">
        <v>11</v>
      </c>
      <c r="I48" s="15">
        <v>1</v>
      </c>
      <c r="J48" s="14">
        <v>8</v>
      </c>
      <c r="K48" s="15">
        <v>1</v>
      </c>
      <c r="L48" s="14">
        <v>12</v>
      </c>
      <c r="M48" s="15">
        <v>1</v>
      </c>
      <c r="N48" s="14">
        <v>7</v>
      </c>
      <c r="O48" s="15">
        <v>2</v>
      </c>
      <c r="P48" s="14">
        <v>8</v>
      </c>
      <c r="Q48" s="15">
        <v>3</v>
      </c>
      <c r="R48" s="14">
        <v>11</v>
      </c>
      <c r="S48" s="15">
        <v>0</v>
      </c>
      <c r="T48" s="14">
        <v>11</v>
      </c>
      <c r="U48" s="15">
        <v>2</v>
      </c>
      <c r="V48" s="14">
        <v>9</v>
      </c>
      <c r="W48" s="13">
        <v>2</v>
      </c>
      <c r="Y48" s="1">
        <f>SUM(D48)</f>
        <v>8</v>
      </c>
      <c r="Z48" s="1">
        <f>SUM(D48,F48)</f>
        <v>14</v>
      </c>
      <c r="AA48" s="1">
        <f>SUM(D48,F48,H48)</f>
        <v>25</v>
      </c>
      <c r="AB48" s="1">
        <f>SUM(D48,F48,H48,J48)</f>
        <v>33</v>
      </c>
      <c r="AC48" s="12">
        <f>SUM(D48,F48,H48,J48,L48)</f>
        <v>45</v>
      </c>
      <c r="AD48" s="1">
        <f>SUM(D48,F48,H48,J48,L48,N48)</f>
        <v>52</v>
      </c>
      <c r="AE48" s="1">
        <f>SUM(D48,F48,H48,J48,L48,N48,P48)</f>
        <v>60</v>
      </c>
      <c r="AF48" s="1">
        <f>SUM(D48,F48,H48,J48,L48,N48,P48,R48)</f>
        <v>71</v>
      </c>
      <c r="AG48" s="1">
        <f>SUM(D48,F48,H48,J48,L48,N48,P48,R48,T48)</f>
        <v>82</v>
      </c>
      <c r="AH48" s="11">
        <f>SUM(D48,F48,H48,J48,L48,N48,P48,R48,T48,V48)</f>
        <v>91</v>
      </c>
      <c r="AJ48" s="1">
        <f>SUM(E48)</f>
        <v>0</v>
      </c>
      <c r="AK48" s="1">
        <f>SUM(E48,G48)</f>
        <v>0</v>
      </c>
      <c r="AL48" s="1">
        <f>SUM(E48,G48,I48)</f>
        <v>1</v>
      </c>
      <c r="AM48" s="1">
        <f>SUM(E48,G48,I48,K48)</f>
        <v>2</v>
      </c>
      <c r="AN48" s="12">
        <f>SUM(E48,G48,I48,K48,M48)</f>
        <v>3</v>
      </c>
      <c r="AO48" s="1">
        <f>SUM(E48,G48,I48,K48,M48,O48)</f>
        <v>5</v>
      </c>
      <c r="AP48" s="1">
        <f>SUM(E48,G48,I48,K48,M48,O48,Q48)</f>
        <v>8</v>
      </c>
      <c r="AQ48" s="1">
        <f>SUM(E48,G48,I48,K48,M48,O48,Q48,S48)</f>
        <v>8</v>
      </c>
      <c r="AR48" s="1">
        <f>SUM(E48,G48,I48,K48,M48,O48,Q48,S48,U48)</f>
        <v>10</v>
      </c>
      <c r="AS48" s="11">
        <f>SUM(E48,G48,I48,K48,M48,O48,Q48,S48,U48,W48)</f>
        <v>12</v>
      </c>
      <c r="AU48" s="2">
        <f>IF(Y48,ROUND(AJ48/Y48,3),-0.0000001)</f>
        <v>0</v>
      </c>
      <c r="AV48" s="2">
        <f>IF(Z48,ROUND(AK48/Z48,3),-0.0000001)</f>
        <v>0</v>
      </c>
      <c r="AW48" s="2">
        <f>IF(AA48,ROUND(AL48/AA48,3),-0.0000001)</f>
        <v>0.04</v>
      </c>
      <c r="AX48" s="2">
        <f>IF(AB48,ROUND(AM48/AB48,3),-0.0000001)</f>
        <v>6.0999999999999999E-2</v>
      </c>
      <c r="AY48" s="10">
        <f>IF(AC48,ROUND(AN48/AC48,3),-0.0000001)</f>
        <v>6.7000000000000004E-2</v>
      </c>
      <c r="AZ48" s="2">
        <f>IF(AD48,ROUND(AO48/AD48,3),-0.0000001)</f>
        <v>9.6000000000000002E-2</v>
      </c>
      <c r="BA48" s="2">
        <f>IF(AE48,ROUND(AP48/AE48,3),-0.0000001)</f>
        <v>0.13300000000000001</v>
      </c>
      <c r="BB48" s="2">
        <f>IF(AF48,ROUND(AQ48/AF48,3),-0.0000001)</f>
        <v>0.113</v>
      </c>
      <c r="BC48" s="2">
        <f>IF(AG48,ROUND(AR48/AG48,3),-0.0000001)</f>
        <v>0.122</v>
      </c>
      <c r="BD48" s="9">
        <f>IF(AH48,ROUND(AS48/AH48,3),-0.0000001)</f>
        <v>0.13200000000000001</v>
      </c>
      <c r="BE48" s="19"/>
      <c r="BF48" s="8">
        <f>ROUND(AVERAGE(AU48:BD48,AU48:BD48),3)</f>
        <v>7.5999999999999998E-2</v>
      </c>
      <c r="BG48" s="8">
        <f>ROUND(STDEV(AU48:BD48,AU48:BD48,3),4)</f>
        <v>0.63980000000000004</v>
      </c>
      <c r="BH48" s="7"/>
      <c r="BI48" s="7">
        <f>B48*AU48</f>
        <v>0</v>
      </c>
      <c r="BJ48" s="7">
        <f>B48*AV48</f>
        <v>0</v>
      </c>
      <c r="BK48" s="7">
        <f>B48*AW48</f>
        <v>0.2</v>
      </c>
      <c r="BL48" s="7">
        <f>B48*AX48</f>
        <v>0.30499999999999999</v>
      </c>
      <c r="BM48" s="40">
        <f>B48*AY48</f>
        <v>0.33500000000000002</v>
      </c>
      <c r="BN48" s="7">
        <f>B48*AZ48</f>
        <v>0.48</v>
      </c>
      <c r="BO48" s="7">
        <f>B48*BA48</f>
        <v>0.66500000000000004</v>
      </c>
      <c r="BP48" s="7">
        <f>B48*BB48</f>
        <v>0.56500000000000006</v>
      </c>
      <c r="BQ48" s="7">
        <f>B48*BC48</f>
        <v>0.61</v>
      </c>
      <c r="BR48" s="41">
        <f>B48*BD48</f>
        <v>0.66</v>
      </c>
      <c r="BS48" s="41">
        <f>ROUND(AVERAGE(BI48:BR48),4)</f>
        <v>0.38200000000000001</v>
      </c>
      <c r="BT48" s="41">
        <f>ROUND(STDEV(BI48:BR48,3),4)</f>
        <v>0.8256</v>
      </c>
      <c r="BU48" s="7"/>
      <c r="BV48" s="7">
        <f>BS48-BT48</f>
        <v>-0.44359999999999999</v>
      </c>
      <c r="BW48" s="7">
        <f>BS48+BT48</f>
        <v>1.2076</v>
      </c>
      <c r="BX48" s="7"/>
      <c r="BY48" s="6">
        <f>AU48-AV48</f>
        <v>0</v>
      </c>
      <c r="BZ48" s="6">
        <f>AV48-AW48</f>
        <v>-0.04</v>
      </c>
      <c r="CA48" s="6">
        <f>AW48-AX48</f>
        <v>-2.0999999999999998E-2</v>
      </c>
      <c r="CB48" s="6">
        <f>AX48-AY48</f>
        <v>-6.0000000000000053E-3</v>
      </c>
      <c r="CC48" s="6">
        <f>AY48-AZ48</f>
        <v>-2.8999999999999998E-2</v>
      </c>
      <c r="CD48" s="6">
        <f>AZ48-BA48</f>
        <v>-3.7000000000000005E-2</v>
      </c>
      <c r="CE48" s="6">
        <f>BA48-BB48</f>
        <v>2.0000000000000004E-2</v>
      </c>
      <c r="CF48" s="6">
        <f>BB48-BC48</f>
        <v>-8.9999999999999941E-3</v>
      </c>
      <c r="CG48" s="6">
        <f>BC48-BD48</f>
        <v>-1.0000000000000009E-2</v>
      </c>
      <c r="CH48" s="5">
        <f>ROUND(AVERAGE(BY48:CG48),4)</f>
        <v>-1.47E-2</v>
      </c>
      <c r="CI48" s="5">
        <f>ROUND(STDEV(BY48:CG48,3),4)</f>
        <v>0.95350000000000001</v>
      </c>
      <c r="CJ48" s="4"/>
      <c r="CK48" s="3">
        <f>AU48-AY48</f>
        <v>-6.7000000000000004E-2</v>
      </c>
      <c r="CL48" s="2">
        <f>AY48-BD48</f>
        <v>-6.5000000000000002E-2</v>
      </c>
      <c r="CM48" s="3">
        <f>AY48-BF48</f>
        <v>-8.9999999999999941E-3</v>
      </c>
      <c r="CN48" s="2">
        <f>BD48-BF48</f>
        <v>5.6000000000000008E-2</v>
      </c>
      <c r="CO48" s="2">
        <f>CM48-CN48</f>
        <v>-6.5000000000000002E-2</v>
      </c>
      <c r="CP48" s="2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39</v>
      </c>
      <c r="B49" s="24">
        <v>1</v>
      </c>
      <c r="C49" s="24">
        <v>1</v>
      </c>
      <c r="D49" s="23">
        <v>0</v>
      </c>
      <c r="E49" s="22">
        <v>0</v>
      </c>
      <c r="F49" s="21">
        <v>1</v>
      </c>
      <c r="G49" s="22">
        <v>1</v>
      </c>
      <c r="H49" s="21">
        <v>1</v>
      </c>
      <c r="I49" s="22">
        <v>0</v>
      </c>
      <c r="J49" s="21">
        <v>1</v>
      </c>
      <c r="K49" s="22">
        <v>0</v>
      </c>
      <c r="L49" s="21">
        <v>0</v>
      </c>
      <c r="M49" s="22">
        <v>0</v>
      </c>
      <c r="N49" s="21">
        <v>0</v>
      </c>
      <c r="O49" s="22">
        <v>0</v>
      </c>
      <c r="P49" s="21">
        <v>0</v>
      </c>
      <c r="Q49" s="22">
        <v>0</v>
      </c>
      <c r="R49" s="21">
        <v>0</v>
      </c>
      <c r="S49" s="22">
        <v>0</v>
      </c>
      <c r="T49" s="21">
        <v>0</v>
      </c>
      <c r="U49" s="22">
        <v>0</v>
      </c>
      <c r="V49" s="21">
        <v>1</v>
      </c>
      <c r="W49" s="20">
        <v>0</v>
      </c>
      <c r="Y49" s="1">
        <f>SUM(D49)</f>
        <v>0</v>
      </c>
      <c r="Z49" s="1">
        <f>SUM(D49,F49)</f>
        <v>1</v>
      </c>
      <c r="AA49" s="1">
        <f>SUM(D49,F49,H49)</f>
        <v>2</v>
      </c>
      <c r="AB49" s="1">
        <f>SUM(D49,F49,H49,J49)</f>
        <v>3</v>
      </c>
      <c r="AC49" s="12">
        <f>SUM(D49,F49,H49,J49,L49)</f>
        <v>3</v>
      </c>
      <c r="AD49" s="1">
        <f>SUM(D49,F49,H49,J49,L49,N49)</f>
        <v>3</v>
      </c>
      <c r="AE49" s="1">
        <f>SUM(D49,F49,H49,J49,L49,N49,P49)</f>
        <v>3</v>
      </c>
      <c r="AF49" s="1">
        <f>SUM(D49,F49,H49,J49,L49,N49,P49,R49)</f>
        <v>3</v>
      </c>
      <c r="AG49" s="1">
        <f>SUM(D49,F49,H49,J49,L49,N49,P49,R49,T49)</f>
        <v>3</v>
      </c>
      <c r="AH49" s="11">
        <f>SUM(D49,F49,H49,J49,L49,N49,P49,R49,T49,V49)</f>
        <v>4</v>
      </c>
      <c r="AJ49" s="1">
        <f>SUM(E49)</f>
        <v>0</v>
      </c>
      <c r="AK49" s="1">
        <f>SUM(E49,G49)</f>
        <v>1</v>
      </c>
      <c r="AL49" s="1">
        <f>SUM(E49,G49,I49)</f>
        <v>1</v>
      </c>
      <c r="AM49" s="1">
        <f>SUM(E49,G49,I49,K49)</f>
        <v>1</v>
      </c>
      <c r="AN49" s="12">
        <f>SUM(E49,G49,I49,K49,M49)</f>
        <v>1</v>
      </c>
      <c r="AO49" s="1">
        <f>SUM(E49,G49,I49,K49,M49,O49)</f>
        <v>1</v>
      </c>
      <c r="AP49" s="1">
        <f>SUM(E49,G49,I49,K49,M49,O49,Q49)</f>
        <v>1</v>
      </c>
      <c r="AQ49" s="1">
        <f>SUM(E49,G49,I49,K49,M49,O49,Q49,S49)</f>
        <v>1</v>
      </c>
      <c r="AR49" s="1">
        <f>SUM(E49,G49,I49,K49,M49,O49,Q49,S49,U49)</f>
        <v>1</v>
      </c>
      <c r="AS49" s="11">
        <f>SUM(E49,G49,I49,K49,M49,O49,Q49,S49,U49,W49)</f>
        <v>1</v>
      </c>
      <c r="AU49" s="2">
        <f>IF(Y49,ROUND(AJ49/Y49,3),-0.0000001)</f>
        <v>-9.9999999999999995E-8</v>
      </c>
      <c r="AV49" s="2">
        <f>IF(Z49,ROUND(AK49/Z49,3),-0.0000001)</f>
        <v>1</v>
      </c>
      <c r="AW49" s="2">
        <f>IF(AA49,ROUND(AL49/AA49,3),-0.0000001)</f>
        <v>0.5</v>
      </c>
      <c r="AX49" s="2">
        <f>IF(AB49,ROUND(AM49/AB49,3),-0.0000001)</f>
        <v>0.33300000000000002</v>
      </c>
      <c r="AY49" s="10">
        <f>IF(AC49,ROUND(AN49/AC49,3),-0.0000001)</f>
        <v>0.33300000000000002</v>
      </c>
      <c r="AZ49" s="2">
        <f>IF(AD49,ROUND(AO49/AD49,3),-0.0000001)</f>
        <v>0.33300000000000002</v>
      </c>
      <c r="BA49" s="2">
        <f>IF(AE49,ROUND(AP49/AE49,3),-0.0000001)</f>
        <v>0.33300000000000002</v>
      </c>
      <c r="BB49" s="2">
        <f>IF(AF49,ROUND(AQ49/AF49,3),-0.0000001)</f>
        <v>0.33300000000000002</v>
      </c>
      <c r="BC49" s="2">
        <f>IF(AG49,ROUND(AR49/AG49,3),-0.0000001)</f>
        <v>0.33300000000000002</v>
      </c>
      <c r="BD49" s="9">
        <f>IF(AH49,ROUND(AS49/AH49,3),-0.0000001)</f>
        <v>0.25</v>
      </c>
      <c r="BE49" s="19"/>
      <c r="BF49" s="8">
        <f>ROUND(AVERAGE(AU49:BD49,AU49:BD49),3)</f>
        <v>0.375</v>
      </c>
      <c r="BG49" s="8">
        <f>ROUND(STDEV(AU49:BD49,AU49:BD49,3),4)</f>
        <v>0.62090000000000001</v>
      </c>
      <c r="BH49" s="7"/>
      <c r="BI49" s="7">
        <f>B49*AU49</f>
        <v>-9.9999999999999995E-8</v>
      </c>
      <c r="BJ49" s="7">
        <f>B49*AV49</f>
        <v>1</v>
      </c>
      <c r="BK49" s="7">
        <f>B49*AW49</f>
        <v>0.5</v>
      </c>
      <c r="BL49" s="7">
        <f>B49*AX49</f>
        <v>0.33300000000000002</v>
      </c>
      <c r="BM49" s="40">
        <f>B49*AY49</f>
        <v>0.33300000000000002</v>
      </c>
      <c r="BN49" s="7">
        <f>B49*AZ49</f>
        <v>0.33300000000000002</v>
      </c>
      <c r="BO49" s="7">
        <f>B49*BA49</f>
        <v>0.33300000000000002</v>
      </c>
      <c r="BP49" s="7">
        <f>B49*BB49</f>
        <v>0.33300000000000002</v>
      </c>
      <c r="BQ49" s="7">
        <f>B49*BC49</f>
        <v>0.33300000000000002</v>
      </c>
      <c r="BR49" s="41">
        <f>B49*BD49</f>
        <v>0.25</v>
      </c>
      <c r="BS49" s="41">
        <f>ROUND(AVERAGE(BI49:BR49),4)</f>
        <v>0.37480000000000002</v>
      </c>
      <c r="BT49" s="41">
        <f>ROUND(STDEV(BI49:BR49,3),4)</f>
        <v>0.82689999999999997</v>
      </c>
      <c r="BU49" s="7"/>
      <c r="BV49" s="7">
        <f>BS49-BT49</f>
        <v>-0.45209999999999995</v>
      </c>
      <c r="BW49" s="7">
        <f>BS49+BT49</f>
        <v>1.2017</v>
      </c>
      <c r="BX49" s="7"/>
      <c r="BY49" s="6">
        <f>AU49-AV49</f>
        <v>-1.0000001000000001</v>
      </c>
      <c r="BZ49" s="6">
        <f>AV49-AW49</f>
        <v>0.5</v>
      </c>
      <c r="CA49" s="6">
        <f>AW49-AX49</f>
        <v>0.16699999999999998</v>
      </c>
      <c r="CB49" s="6">
        <f>AX49-AY49</f>
        <v>0</v>
      </c>
      <c r="CC49" s="6">
        <f>AY49-AZ49</f>
        <v>0</v>
      </c>
      <c r="CD49" s="6">
        <f>AZ49-BA49</f>
        <v>0</v>
      </c>
      <c r="CE49" s="6">
        <f>BA49-BB49</f>
        <v>0</v>
      </c>
      <c r="CF49" s="6">
        <f>BB49-BC49</f>
        <v>0</v>
      </c>
      <c r="CG49" s="6">
        <f>BC49-BD49</f>
        <v>8.3000000000000018E-2</v>
      </c>
      <c r="CH49" s="5">
        <f>ROUND(AVERAGE(BY49:CG49),4)</f>
        <v>-2.7799999999999998E-2</v>
      </c>
      <c r="CI49" s="5">
        <f>ROUND(STDEV(BY49:CG49,3),4)</f>
        <v>1.0288999999999999</v>
      </c>
      <c r="CJ49" s="4"/>
      <c r="CK49" s="3">
        <f>AU49-AY49</f>
        <v>-0.33300010000000002</v>
      </c>
      <c r="CL49" s="2">
        <f>AY49-BD49</f>
        <v>8.3000000000000018E-2</v>
      </c>
      <c r="CM49" s="3">
        <f>AY49-BF49</f>
        <v>-4.1999999999999982E-2</v>
      </c>
      <c r="CN49" s="2">
        <f>BD49-BF49</f>
        <v>-0.125</v>
      </c>
      <c r="CO49" s="2">
        <f>CM49-CN49</f>
        <v>8.3000000000000018E-2</v>
      </c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33</v>
      </c>
      <c r="B50" s="17">
        <v>1</v>
      </c>
      <c r="C50" s="17">
        <v>0</v>
      </c>
      <c r="D50" s="16">
        <v>1</v>
      </c>
      <c r="E50" s="15">
        <v>0</v>
      </c>
      <c r="F50" s="14">
        <v>0</v>
      </c>
      <c r="G50" s="15">
        <v>0</v>
      </c>
      <c r="H50" s="14">
        <v>1</v>
      </c>
      <c r="I50" s="15">
        <v>1</v>
      </c>
      <c r="J50" s="14">
        <v>0</v>
      </c>
      <c r="K50" s="15">
        <v>0</v>
      </c>
      <c r="L50" s="14">
        <v>0</v>
      </c>
      <c r="M50" s="15">
        <v>0</v>
      </c>
      <c r="N50" s="14">
        <v>2</v>
      </c>
      <c r="O50" s="15">
        <v>1</v>
      </c>
      <c r="P50" s="14">
        <v>0</v>
      </c>
      <c r="Q50" s="15">
        <v>0</v>
      </c>
      <c r="R50" s="14">
        <v>0</v>
      </c>
      <c r="S50" s="15">
        <v>0</v>
      </c>
      <c r="T50" s="14">
        <v>1</v>
      </c>
      <c r="U50" s="15">
        <v>0</v>
      </c>
      <c r="V50" s="14">
        <v>1</v>
      </c>
      <c r="W50" s="13">
        <v>0</v>
      </c>
      <c r="Y50" s="1">
        <f>SUM(D50)</f>
        <v>1</v>
      </c>
      <c r="Z50" s="1">
        <f>SUM(D50,F50)</f>
        <v>1</v>
      </c>
      <c r="AA50" s="1">
        <f>SUM(D50,F50,H50)</f>
        <v>2</v>
      </c>
      <c r="AB50" s="1">
        <f>SUM(D50,F50,H50,J50)</f>
        <v>2</v>
      </c>
      <c r="AC50" s="12">
        <f>SUM(D50,F50,H50,J50,L50)</f>
        <v>2</v>
      </c>
      <c r="AD50" s="1">
        <f>SUM(D50,F50,H50,J50,L50,N50)</f>
        <v>4</v>
      </c>
      <c r="AE50" s="1">
        <f>SUM(D50,F50,H50,J50,L50,N50,P50)</f>
        <v>4</v>
      </c>
      <c r="AF50" s="1">
        <f>SUM(D50,F50,H50,J50,L50,N50,P50,R50)</f>
        <v>4</v>
      </c>
      <c r="AG50" s="1">
        <f>SUM(D50,F50,H50,J50,L50,N50,P50,R50,T50)</f>
        <v>5</v>
      </c>
      <c r="AH50" s="11">
        <f>SUM(D50,F50,H50,J50,L50,N50,P50,R50,T50,V50)</f>
        <v>6</v>
      </c>
      <c r="AJ50" s="1">
        <f>SUM(E50)</f>
        <v>0</v>
      </c>
      <c r="AK50" s="1">
        <f>SUM(E50,G50)</f>
        <v>0</v>
      </c>
      <c r="AL50" s="1">
        <f>SUM(E50,G50,I50)</f>
        <v>1</v>
      </c>
      <c r="AM50" s="1">
        <f>SUM(E50,G50,I50,K50)</f>
        <v>1</v>
      </c>
      <c r="AN50" s="12">
        <f>SUM(E50,G50,I50,K50,M50)</f>
        <v>1</v>
      </c>
      <c r="AO50" s="1">
        <f>SUM(E50,G50,I50,K50,M50,O50)</f>
        <v>2</v>
      </c>
      <c r="AP50" s="1">
        <f>SUM(E50,G50,I50,K50,M50,O50,Q50)</f>
        <v>2</v>
      </c>
      <c r="AQ50" s="1">
        <f>SUM(E50,G50,I50,K50,M50,O50,Q50,S50)</f>
        <v>2</v>
      </c>
      <c r="AR50" s="1">
        <f>SUM(E50,G50,I50,K50,M50,O50,Q50,S50,U50)</f>
        <v>2</v>
      </c>
      <c r="AS50" s="11">
        <f>SUM(E50,G50,I50,K50,M50,O50,Q50,S50,U50,W50)</f>
        <v>2</v>
      </c>
      <c r="AU50" s="2">
        <f>IF(Y50,ROUND(AJ50/Y50,3),-0.0000001)</f>
        <v>0</v>
      </c>
      <c r="AV50" s="2">
        <f>IF(Z50,ROUND(AK50/Z50,3),-0.0000001)</f>
        <v>0</v>
      </c>
      <c r="AW50" s="2">
        <f>IF(AA50,ROUND(AL50/AA50,3),-0.0000001)</f>
        <v>0.5</v>
      </c>
      <c r="AX50" s="2">
        <f>IF(AB50,ROUND(AM50/AB50,3),-0.0000001)</f>
        <v>0.5</v>
      </c>
      <c r="AY50" s="10">
        <f>IF(AC50,ROUND(AN50/AC50,3),-0.0000001)</f>
        <v>0.5</v>
      </c>
      <c r="AZ50" s="2">
        <f>IF(AD50,ROUND(AO50/AD50,3),-0.0000001)</f>
        <v>0.5</v>
      </c>
      <c r="BA50" s="2">
        <f>IF(AE50,ROUND(AP50/AE50,3),-0.0000001)</f>
        <v>0.5</v>
      </c>
      <c r="BB50" s="2">
        <f>IF(AF50,ROUND(AQ50/AF50,3),-0.0000001)</f>
        <v>0.5</v>
      </c>
      <c r="BC50" s="2">
        <f>IF(AG50,ROUND(AR50/AG50,3),-0.0000001)</f>
        <v>0.4</v>
      </c>
      <c r="BD50" s="9">
        <f>IF(AH50,ROUND(AS50/AH50,3),-0.0000001)</f>
        <v>0.33300000000000002</v>
      </c>
      <c r="BE50" s="19"/>
      <c r="BF50" s="8">
        <f>ROUND(AVERAGE(AU50:BD50,AU50:BD50),3)</f>
        <v>0.373</v>
      </c>
      <c r="BG50" s="8">
        <f>ROUND(STDEV(AU50:BD50,AU50:BD50,3),4)</f>
        <v>0.60519999999999996</v>
      </c>
      <c r="BH50" s="7"/>
      <c r="BI50" s="7">
        <f>B50*AU50</f>
        <v>0</v>
      </c>
      <c r="BJ50" s="7">
        <f>B50*AV50</f>
        <v>0</v>
      </c>
      <c r="BK50" s="7">
        <f>B50*AW50</f>
        <v>0.5</v>
      </c>
      <c r="BL50" s="7">
        <f>B50*AX50</f>
        <v>0.5</v>
      </c>
      <c r="BM50" s="40">
        <f>B50*AY50</f>
        <v>0.5</v>
      </c>
      <c r="BN50" s="7">
        <f>B50*AZ50</f>
        <v>0.5</v>
      </c>
      <c r="BO50" s="7">
        <f>B50*BA50</f>
        <v>0.5</v>
      </c>
      <c r="BP50" s="7">
        <f>B50*BB50</f>
        <v>0.5</v>
      </c>
      <c r="BQ50" s="7">
        <f>B50*BC50</f>
        <v>0.4</v>
      </c>
      <c r="BR50" s="41">
        <f>B50*BD50</f>
        <v>0.33300000000000002</v>
      </c>
      <c r="BS50" s="41">
        <f>ROUND(AVERAGE(BI50:BR50),4)</f>
        <v>0.37330000000000002</v>
      </c>
      <c r="BT50" s="41">
        <f>ROUND(STDEV(BI50:BR50,3),4)</f>
        <v>0.8155</v>
      </c>
      <c r="BU50" s="7"/>
      <c r="BV50" s="7">
        <f>BS50-BT50</f>
        <v>-0.44219999999999998</v>
      </c>
      <c r="BW50" s="7">
        <f>BS50+BT50</f>
        <v>1.1888000000000001</v>
      </c>
      <c r="BX50" s="7"/>
      <c r="BY50" s="6">
        <f>AU50-AV50</f>
        <v>0</v>
      </c>
      <c r="BZ50" s="6">
        <f>AV50-AW50</f>
        <v>-0.5</v>
      </c>
      <c r="CA50" s="6">
        <f>AW50-AX50</f>
        <v>0</v>
      </c>
      <c r="CB50" s="6">
        <f>AX50-AY50</f>
        <v>0</v>
      </c>
      <c r="CC50" s="6">
        <f>AY50-AZ50</f>
        <v>0</v>
      </c>
      <c r="CD50" s="6">
        <f>AZ50-BA50</f>
        <v>0</v>
      </c>
      <c r="CE50" s="6">
        <f>BA50-BB50</f>
        <v>0</v>
      </c>
      <c r="CF50" s="6">
        <f>BB50-BC50</f>
        <v>9.9999999999999978E-2</v>
      </c>
      <c r="CG50" s="6">
        <f>BC50-BD50</f>
        <v>6.7000000000000004E-2</v>
      </c>
      <c r="CH50" s="5">
        <f>ROUND(AVERAGE(BY50:CG50),4)</f>
        <v>-3.6999999999999998E-2</v>
      </c>
      <c r="CI50" s="5">
        <f>ROUND(STDEV(BY50:CG50,3),4)</f>
        <v>0.97489999999999999</v>
      </c>
      <c r="CJ50" s="4"/>
      <c r="CK50" s="3">
        <f>AU50-AY50</f>
        <v>-0.5</v>
      </c>
      <c r="CL50" s="2">
        <f>AY50-BD50</f>
        <v>0.16699999999999998</v>
      </c>
      <c r="CM50" s="3">
        <f>AY50-BF50</f>
        <v>0.127</v>
      </c>
      <c r="CN50" s="2">
        <f>BD50-BF50</f>
        <v>-3.999999999999998E-2</v>
      </c>
      <c r="CO50" s="2">
        <f>CM50-CN50</f>
        <v>0.16699999999999998</v>
      </c>
      <c r="CP50" s="2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5201</v>
      </c>
      <c r="B51" s="24">
        <v>1</v>
      </c>
      <c r="C51" s="24">
        <v>0</v>
      </c>
      <c r="D51" s="23">
        <v>0</v>
      </c>
      <c r="E51" s="22">
        <v>0</v>
      </c>
      <c r="F51" s="21">
        <v>0</v>
      </c>
      <c r="G51" s="22">
        <v>0</v>
      </c>
      <c r="H51" s="21">
        <v>1</v>
      </c>
      <c r="I51" s="22">
        <v>1</v>
      </c>
      <c r="J51" s="21">
        <v>0</v>
      </c>
      <c r="K51" s="22">
        <v>0</v>
      </c>
      <c r="L51" s="21">
        <v>4</v>
      </c>
      <c r="M51" s="22">
        <v>1</v>
      </c>
      <c r="N51" s="21">
        <v>3</v>
      </c>
      <c r="O51" s="22">
        <v>0</v>
      </c>
      <c r="P51" s="21">
        <v>0</v>
      </c>
      <c r="Q51" s="22">
        <v>0</v>
      </c>
      <c r="R51" s="21">
        <v>2</v>
      </c>
      <c r="S51" s="22">
        <v>1</v>
      </c>
      <c r="T51" s="21">
        <v>1</v>
      </c>
      <c r="U51" s="22">
        <v>0</v>
      </c>
      <c r="V51" s="21">
        <v>2</v>
      </c>
      <c r="W51" s="20">
        <v>0</v>
      </c>
      <c r="Y51" s="1">
        <f>SUM(D51)</f>
        <v>0</v>
      </c>
      <c r="Z51" s="1">
        <f>SUM(D51,F51)</f>
        <v>0</v>
      </c>
      <c r="AA51" s="1">
        <f>SUM(D51,F51,H51)</f>
        <v>1</v>
      </c>
      <c r="AB51" s="1">
        <f>SUM(D51,F51,H51,J51)</f>
        <v>1</v>
      </c>
      <c r="AC51" s="12">
        <f>SUM(D51,F51,H51,J51,L51)</f>
        <v>5</v>
      </c>
      <c r="AD51" s="1">
        <f>SUM(D51,F51,H51,J51,L51,N51)</f>
        <v>8</v>
      </c>
      <c r="AE51" s="1">
        <f>SUM(D51,F51,H51,J51,L51,N51,P51)</f>
        <v>8</v>
      </c>
      <c r="AF51" s="1">
        <f>SUM(D51,F51,H51,J51,L51,N51,P51,R51)</f>
        <v>10</v>
      </c>
      <c r="AG51" s="1">
        <f>SUM(D51,F51,H51,J51,L51,N51,P51,R51,T51)</f>
        <v>11</v>
      </c>
      <c r="AH51" s="11">
        <f>SUM(D51,F51,H51,J51,L51,N51,P51,R51,T51,V51)</f>
        <v>13</v>
      </c>
      <c r="AJ51" s="1">
        <f>SUM(E51)</f>
        <v>0</v>
      </c>
      <c r="AK51" s="1">
        <f>SUM(E51,G51)</f>
        <v>0</v>
      </c>
      <c r="AL51" s="1">
        <f>SUM(E51,G51,I51)</f>
        <v>1</v>
      </c>
      <c r="AM51" s="1">
        <f>SUM(E51,G51,I51,K51)</f>
        <v>1</v>
      </c>
      <c r="AN51" s="12">
        <f>SUM(E51,G51,I51,K51,M51)</f>
        <v>2</v>
      </c>
      <c r="AO51" s="1">
        <f>SUM(E51,G51,I51,K51,M51,O51)</f>
        <v>2</v>
      </c>
      <c r="AP51" s="1">
        <f>SUM(E51,G51,I51,K51,M51,O51,Q51)</f>
        <v>2</v>
      </c>
      <c r="AQ51" s="1">
        <f>SUM(E51,G51,I51,K51,M51,O51,Q51,S51)</f>
        <v>3</v>
      </c>
      <c r="AR51" s="1">
        <f>SUM(E51,G51,I51,K51,M51,O51,Q51,S51,U51)</f>
        <v>3</v>
      </c>
      <c r="AS51" s="11">
        <f>SUM(E51,G51,I51,K51,M51,O51,Q51,S51,U51,W51)</f>
        <v>3</v>
      </c>
      <c r="AU51" s="2">
        <f>IF(Y51,ROUND(AJ51/Y51,3),-0.0000001)</f>
        <v>-9.9999999999999995E-8</v>
      </c>
      <c r="AV51" s="2">
        <f>IF(Z51,ROUND(AK51/Z51,3),-0.0000001)</f>
        <v>-9.9999999999999995E-8</v>
      </c>
      <c r="AW51" s="2">
        <f>IF(AA51,ROUND(AL51/AA51,3),-0.0000001)</f>
        <v>1</v>
      </c>
      <c r="AX51" s="2">
        <f>IF(AB51,ROUND(AM51/AB51,3),-0.0000001)</f>
        <v>1</v>
      </c>
      <c r="AY51" s="10">
        <f>IF(AC51,ROUND(AN51/AC51,3),-0.0000001)</f>
        <v>0.4</v>
      </c>
      <c r="AZ51" s="2">
        <f>IF(AD51,ROUND(AO51/AD51,3),-0.0000001)</f>
        <v>0.25</v>
      </c>
      <c r="BA51" s="2">
        <f>IF(AE51,ROUND(AP51/AE51,3),-0.0000001)</f>
        <v>0.25</v>
      </c>
      <c r="BB51" s="2">
        <f>IF(AF51,ROUND(AQ51/AF51,3),-0.0000001)</f>
        <v>0.3</v>
      </c>
      <c r="BC51" s="2">
        <f>IF(AG51,ROUND(AR51/AG51,3),-0.0000001)</f>
        <v>0.27300000000000002</v>
      </c>
      <c r="BD51" s="9">
        <f>IF(AH51,ROUND(AS51/AH51,3),-0.0000001)</f>
        <v>0.23100000000000001</v>
      </c>
      <c r="BE51" s="19"/>
      <c r="BF51" s="8">
        <f>ROUND(AVERAGE(AU51:BD51,AU51:BD51),3)</f>
        <v>0.37</v>
      </c>
      <c r="BG51" s="8">
        <f>ROUND(STDEV(AU51:BD51,AU51:BD51,3),4)</f>
        <v>0.66510000000000002</v>
      </c>
      <c r="BH51" s="7"/>
      <c r="BI51" s="7">
        <f>B51*AU51</f>
        <v>-9.9999999999999995E-8</v>
      </c>
      <c r="BJ51" s="7">
        <f>B51*AV51</f>
        <v>-9.9999999999999995E-8</v>
      </c>
      <c r="BK51" s="7">
        <f>B51*AW51</f>
        <v>1</v>
      </c>
      <c r="BL51" s="7">
        <f>B51*AX51</f>
        <v>1</v>
      </c>
      <c r="BM51" s="40">
        <f>B51*AY51</f>
        <v>0.4</v>
      </c>
      <c r="BN51" s="7">
        <f>B51*AZ51</f>
        <v>0.25</v>
      </c>
      <c r="BO51" s="7">
        <f>B51*BA51</f>
        <v>0.25</v>
      </c>
      <c r="BP51" s="7">
        <f>B51*BB51</f>
        <v>0.3</v>
      </c>
      <c r="BQ51" s="7">
        <f>B51*BC51</f>
        <v>0.27300000000000002</v>
      </c>
      <c r="BR51" s="41">
        <f>B51*BD51</f>
        <v>0.23100000000000001</v>
      </c>
      <c r="BS51" s="41">
        <f>ROUND(AVERAGE(BI51:BR51),4)</f>
        <v>0.37040000000000001</v>
      </c>
      <c r="BT51" s="41">
        <f>ROUND(STDEV(BI51:BR51,3),4)</f>
        <v>0.86119999999999997</v>
      </c>
      <c r="BU51" s="7"/>
      <c r="BV51" s="7">
        <f>BS51-BT51</f>
        <v>-0.49079999999999996</v>
      </c>
      <c r="BW51" s="7">
        <f>BS51+BT51</f>
        <v>1.2316</v>
      </c>
      <c r="BX51" s="7"/>
      <c r="BY51" s="6">
        <f>AU51-AV51</f>
        <v>0</v>
      </c>
      <c r="BZ51" s="6">
        <f>AV51-AW51</f>
        <v>-1.0000001000000001</v>
      </c>
      <c r="CA51" s="6">
        <f>AW51-AX51</f>
        <v>0</v>
      </c>
      <c r="CB51" s="6">
        <f>AX51-AY51</f>
        <v>0.6</v>
      </c>
      <c r="CC51" s="6">
        <f>AY51-AZ51</f>
        <v>0.15000000000000002</v>
      </c>
      <c r="CD51" s="6">
        <f>AZ51-BA51</f>
        <v>0</v>
      </c>
      <c r="CE51" s="6">
        <f>BA51-BB51</f>
        <v>-4.9999999999999989E-2</v>
      </c>
      <c r="CF51" s="6">
        <f>BB51-BC51</f>
        <v>2.6999999999999968E-2</v>
      </c>
      <c r="CG51" s="6">
        <f>BC51-BD51</f>
        <v>4.200000000000001E-2</v>
      </c>
      <c r="CH51" s="5">
        <f>ROUND(AVERAGE(BY51:CG51),4)</f>
        <v>-2.5700000000000001E-2</v>
      </c>
      <c r="CI51" s="5">
        <f>ROUND(STDEV(BY51:CG51,3),4)</f>
        <v>1.0339</v>
      </c>
      <c r="CJ51" s="4"/>
      <c r="CK51" s="3">
        <f>AU51-AY51</f>
        <v>-0.40000010000000003</v>
      </c>
      <c r="CL51" s="2">
        <f>AY51-BD51</f>
        <v>0.16900000000000001</v>
      </c>
      <c r="CM51" s="3">
        <f>AY51-BF51</f>
        <v>3.0000000000000027E-2</v>
      </c>
      <c r="CN51" s="2">
        <f>BD51-BF51</f>
        <v>-0.13899999999999998</v>
      </c>
      <c r="CO51" s="2">
        <f>CM51-CN51</f>
        <v>0.16900000000000001</v>
      </c>
      <c r="CP51" s="2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4203</v>
      </c>
      <c r="B52" s="24">
        <v>2</v>
      </c>
      <c r="C52" s="24">
        <v>0</v>
      </c>
      <c r="D52" s="23">
        <v>1</v>
      </c>
      <c r="E52" s="22">
        <v>0</v>
      </c>
      <c r="F52" s="21">
        <v>0</v>
      </c>
      <c r="G52" s="22">
        <v>0</v>
      </c>
      <c r="H52" s="21">
        <v>4</v>
      </c>
      <c r="I52" s="22">
        <v>1</v>
      </c>
      <c r="J52" s="21">
        <v>1</v>
      </c>
      <c r="K52" s="22">
        <v>1</v>
      </c>
      <c r="L52" s="21">
        <v>0</v>
      </c>
      <c r="M52" s="22">
        <v>0</v>
      </c>
      <c r="N52" s="21">
        <v>2</v>
      </c>
      <c r="O52" s="22">
        <v>0</v>
      </c>
      <c r="P52" s="21">
        <v>1</v>
      </c>
      <c r="Q52" s="22">
        <v>0</v>
      </c>
      <c r="R52" s="21">
        <v>5</v>
      </c>
      <c r="S52" s="22">
        <v>0</v>
      </c>
      <c r="T52" s="21">
        <v>1</v>
      </c>
      <c r="U52" s="22">
        <v>0</v>
      </c>
      <c r="V52" s="21">
        <v>2</v>
      </c>
      <c r="W52" s="20">
        <v>0</v>
      </c>
      <c r="Y52" s="1">
        <f>SUM(D52)</f>
        <v>1</v>
      </c>
      <c r="Z52" s="1">
        <f>SUM(D52,F52)</f>
        <v>1</v>
      </c>
      <c r="AA52" s="1">
        <f>SUM(D52,F52,H52)</f>
        <v>5</v>
      </c>
      <c r="AB52" s="1">
        <f>SUM(D52,F52,H52,J52)</f>
        <v>6</v>
      </c>
      <c r="AC52" s="12">
        <f>SUM(D52,F52,H52,J52,L52)</f>
        <v>6</v>
      </c>
      <c r="AD52" s="1">
        <f>SUM(D52,F52,H52,J52,L52,N52)</f>
        <v>8</v>
      </c>
      <c r="AE52" s="1">
        <f>SUM(D52,F52,H52,J52,L52,N52,P52)</f>
        <v>9</v>
      </c>
      <c r="AF52" s="1">
        <f>SUM(D52,F52,H52,J52,L52,N52,P52,R52)</f>
        <v>14</v>
      </c>
      <c r="AG52" s="1">
        <f>SUM(D52,F52,H52,J52,L52,N52,P52,R52,T52)</f>
        <v>15</v>
      </c>
      <c r="AH52" s="11">
        <f>SUM(D52,F52,H52,J52,L52,N52,P52,R52,T52,V52)</f>
        <v>17</v>
      </c>
      <c r="AJ52" s="1">
        <f>SUM(E52)</f>
        <v>0</v>
      </c>
      <c r="AK52" s="1">
        <f>SUM(E52,G52)</f>
        <v>0</v>
      </c>
      <c r="AL52" s="1">
        <f>SUM(E52,G52,I52)</f>
        <v>1</v>
      </c>
      <c r="AM52" s="1">
        <f>SUM(E52,G52,I52,K52)</f>
        <v>2</v>
      </c>
      <c r="AN52" s="12">
        <f>SUM(E52,G52,I52,K52,M52)</f>
        <v>2</v>
      </c>
      <c r="AO52" s="1">
        <f>SUM(E52,G52,I52,K52,M52,O52)</f>
        <v>2</v>
      </c>
      <c r="AP52" s="1">
        <f>SUM(E52,G52,I52,K52,M52,O52,Q52)</f>
        <v>2</v>
      </c>
      <c r="AQ52" s="1">
        <f>SUM(E52,G52,I52,K52,M52,O52,Q52,S52)</f>
        <v>2</v>
      </c>
      <c r="AR52" s="1">
        <f>SUM(E52,G52,I52,K52,M52,O52,Q52,S52,U52)</f>
        <v>2</v>
      </c>
      <c r="AS52" s="11">
        <f>SUM(E52,G52,I52,K52,M52,O52,Q52,S52,U52,W52)</f>
        <v>2</v>
      </c>
      <c r="AU52" s="2">
        <f>IF(Y52,ROUND(AJ52/Y52,3),-0.0000001)</f>
        <v>0</v>
      </c>
      <c r="AV52" s="2">
        <f>IF(Z52,ROUND(AK52/Z52,3),-0.0000001)</f>
        <v>0</v>
      </c>
      <c r="AW52" s="2">
        <f>IF(AA52,ROUND(AL52/AA52,3),-0.0000001)</f>
        <v>0.2</v>
      </c>
      <c r="AX52" s="2">
        <f>IF(AB52,ROUND(AM52/AB52,3),-0.0000001)</f>
        <v>0.33300000000000002</v>
      </c>
      <c r="AY52" s="10">
        <f>IF(AC52,ROUND(AN52/AC52,3),-0.0000001)</f>
        <v>0.33300000000000002</v>
      </c>
      <c r="AZ52" s="2">
        <f>IF(AD52,ROUND(AO52/AD52,3),-0.0000001)</f>
        <v>0.25</v>
      </c>
      <c r="BA52" s="2">
        <f>IF(AE52,ROUND(AP52/AE52,3),-0.0000001)</f>
        <v>0.222</v>
      </c>
      <c r="BB52" s="2">
        <f>IF(AF52,ROUND(AQ52/AF52,3),-0.0000001)</f>
        <v>0.14299999999999999</v>
      </c>
      <c r="BC52" s="2">
        <f>IF(AG52,ROUND(AR52/AG52,3),-0.0000001)</f>
        <v>0.13300000000000001</v>
      </c>
      <c r="BD52" s="9">
        <f>IF(AH52,ROUND(AS52/AH52,3),-0.0000001)</f>
        <v>0.11799999999999999</v>
      </c>
      <c r="BE52" s="19"/>
      <c r="BF52" s="8">
        <f>ROUND(AVERAGE(AU52:BD52,AU52:BD52),3)</f>
        <v>0.17299999999999999</v>
      </c>
      <c r="BG52" s="8">
        <f>ROUND(STDEV(AU52:BD52,AU52:BD52,3),4)</f>
        <v>0.627</v>
      </c>
      <c r="BH52" s="7"/>
      <c r="BI52" s="7">
        <f>B52*AU52</f>
        <v>0</v>
      </c>
      <c r="BJ52" s="7">
        <f>B52*AV52</f>
        <v>0</v>
      </c>
      <c r="BK52" s="7">
        <f>B52*AW52</f>
        <v>0.4</v>
      </c>
      <c r="BL52" s="7">
        <f>B52*AX52</f>
        <v>0.66600000000000004</v>
      </c>
      <c r="BM52" s="40">
        <f>B52*AY52</f>
        <v>0.66600000000000004</v>
      </c>
      <c r="BN52" s="7">
        <f>B52*AZ52</f>
        <v>0.5</v>
      </c>
      <c r="BO52" s="7">
        <f>B52*BA52</f>
        <v>0.44400000000000001</v>
      </c>
      <c r="BP52" s="7">
        <f>B52*BB52</f>
        <v>0.28599999999999998</v>
      </c>
      <c r="BQ52" s="7">
        <f>B52*BC52</f>
        <v>0.26600000000000001</v>
      </c>
      <c r="BR52" s="41">
        <f>B52*BD52</f>
        <v>0.23599999999999999</v>
      </c>
      <c r="BS52" s="41">
        <f>ROUND(AVERAGE(BI52:BR52),4)</f>
        <v>0.34639999999999999</v>
      </c>
      <c r="BT52" s="41">
        <f>ROUND(STDEV(BI52:BR52,3),4)</f>
        <v>0.83089999999999997</v>
      </c>
      <c r="BU52" s="7"/>
      <c r="BV52" s="7">
        <f>BS52-BT52</f>
        <v>-0.48449999999999999</v>
      </c>
      <c r="BW52" s="7">
        <f>BS52+BT52</f>
        <v>1.1773</v>
      </c>
      <c r="BX52" s="7"/>
      <c r="BY52" s="6">
        <f>AU52-AV52</f>
        <v>0</v>
      </c>
      <c r="BZ52" s="6">
        <f>AV52-AW52</f>
        <v>-0.2</v>
      </c>
      <c r="CA52" s="6">
        <f>AW52-AX52</f>
        <v>-0.13300000000000001</v>
      </c>
      <c r="CB52" s="6">
        <f>AX52-AY52</f>
        <v>0</v>
      </c>
      <c r="CC52" s="6">
        <f>AY52-AZ52</f>
        <v>8.3000000000000018E-2</v>
      </c>
      <c r="CD52" s="6">
        <f>AZ52-BA52</f>
        <v>2.7999999999999997E-2</v>
      </c>
      <c r="CE52" s="6">
        <f>BA52-BB52</f>
        <v>7.9000000000000015E-2</v>
      </c>
      <c r="CF52" s="6">
        <f>BB52-BC52</f>
        <v>9.9999999999999811E-3</v>
      </c>
      <c r="CG52" s="6">
        <f>BC52-BD52</f>
        <v>1.5000000000000013E-2</v>
      </c>
      <c r="CH52" s="5">
        <f>ROUND(AVERAGE(BY52:CG52),4)</f>
        <v>-1.3100000000000001E-2</v>
      </c>
      <c r="CI52" s="5">
        <f>ROUND(STDEV(BY52:CG52,3),4)</f>
        <v>0.95689999999999997</v>
      </c>
      <c r="CJ52" s="4"/>
      <c r="CK52" s="3">
        <f>AU52-AY52</f>
        <v>-0.33300000000000002</v>
      </c>
      <c r="CL52" s="2">
        <f>AY52-BD52</f>
        <v>0.21500000000000002</v>
      </c>
      <c r="CM52" s="3">
        <f>AY52-BF52</f>
        <v>0.16000000000000003</v>
      </c>
      <c r="CN52" s="2">
        <f>BD52-BF52</f>
        <v>-5.4999999999999993E-2</v>
      </c>
      <c r="CO52" s="2">
        <f>CM52-CN52</f>
        <v>0.21500000000000002</v>
      </c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5102</v>
      </c>
      <c r="B53" s="24">
        <v>1</v>
      </c>
      <c r="C53" s="24">
        <v>0</v>
      </c>
      <c r="D53" s="23">
        <v>0</v>
      </c>
      <c r="E53" s="22">
        <v>0</v>
      </c>
      <c r="F53" s="21">
        <v>1</v>
      </c>
      <c r="G53" s="22">
        <v>1</v>
      </c>
      <c r="H53" s="21">
        <v>1</v>
      </c>
      <c r="I53" s="22">
        <v>0</v>
      </c>
      <c r="J53" s="21">
        <v>1</v>
      </c>
      <c r="K53" s="22">
        <v>0</v>
      </c>
      <c r="L53" s="21">
        <v>0</v>
      </c>
      <c r="M53" s="22">
        <v>0</v>
      </c>
      <c r="N53" s="21">
        <v>0</v>
      </c>
      <c r="O53" s="22">
        <v>0</v>
      </c>
      <c r="P53" s="21">
        <v>1</v>
      </c>
      <c r="Q53" s="22">
        <v>0</v>
      </c>
      <c r="R53" s="21">
        <v>1</v>
      </c>
      <c r="S53" s="22">
        <v>0</v>
      </c>
      <c r="T53" s="21">
        <v>0</v>
      </c>
      <c r="U53" s="22">
        <v>0</v>
      </c>
      <c r="V53" s="21">
        <v>3</v>
      </c>
      <c r="W53" s="20">
        <v>0</v>
      </c>
      <c r="Y53" s="1">
        <f>SUM(D53)</f>
        <v>0</v>
      </c>
      <c r="Z53" s="1">
        <f>SUM(D53,F53)</f>
        <v>1</v>
      </c>
      <c r="AA53" s="1">
        <f>SUM(D53,F53,H53)</f>
        <v>2</v>
      </c>
      <c r="AB53" s="1">
        <f>SUM(D53,F53,H53,J53)</f>
        <v>3</v>
      </c>
      <c r="AC53" s="12">
        <f>SUM(D53,F53,H53,J53,L53)</f>
        <v>3</v>
      </c>
      <c r="AD53" s="1">
        <f>SUM(D53,F53,H53,J53,L53,N53)</f>
        <v>3</v>
      </c>
      <c r="AE53" s="1">
        <f>SUM(D53,F53,H53,J53,L53,N53,P53)</f>
        <v>4</v>
      </c>
      <c r="AF53" s="1">
        <f>SUM(D53,F53,H53,J53,L53,N53,P53,R53)</f>
        <v>5</v>
      </c>
      <c r="AG53" s="1">
        <f>SUM(D53,F53,H53,J53,L53,N53,P53,R53,T53)</f>
        <v>5</v>
      </c>
      <c r="AH53" s="11">
        <f>SUM(D53,F53,H53,J53,L53,N53,P53,R53,T53,V53)</f>
        <v>8</v>
      </c>
      <c r="AJ53" s="1">
        <f>SUM(E53)</f>
        <v>0</v>
      </c>
      <c r="AK53" s="1">
        <f>SUM(E53,G53)</f>
        <v>1</v>
      </c>
      <c r="AL53" s="1">
        <f>SUM(E53,G53,I53)</f>
        <v>1</v>
      </c>
      <c r="AM53" s="1">
        <f>SUM(E53,G53,I53,K53)</f>
        <v>1</v>
      </c>
      <c r="AN53" s="12">
        <f>SUM(E53,G53,I53,K53,M53)</f>
        <v>1</v>
      </c>
      <c r="AO53" s="1">
        <f>SUM(E53,G53,I53,K53,M53,O53)</f>
        <v>1</v>
      </c>
      <c r="AP53" s="1">
        <f>SUM(E53,G53,I53,K53,M53,O53,Q53)</f>
        <v>1</v>
      </c>
      <c r="AQ53" s="1">
        <f>SUM(E53,G53,I53,K53,M53,O53,Q53,S53)</f>
        <v>1</v>
      </c>
      <c r="AR53" s="1">
        <f>SUM(E53,G53,I53,K53,M53,O53,Q53,S53,U53)</f>
        <v>1</v>
      </c>
      <c r="AS53" s="11">
        <f>SUM(E53,G53,I53,K53,M53,O53,Q53,S53,U53,W53)</f>
        <v>1</v>
      </c>
      <c r="AU53" s="2">
        <f>IF(Y53,ROUND(AJ53/Y53,3),-0.0000001)</f>
        <v>-9.9999999999999995E-8</v>
      </c>
      <c r="AV53" s="2">
        <f>IF(Z53,ROUND(AK53/Z53,3),-0.0000001)</f>
        <v>1</v>
      </c>
      <c r="AW53" s="2">
        <f>IF(AA53,ROUND(AL53/AA53,3),-0.0000001)</f>
        <v>0.5</v>
      </c>
      <c r="AX53" s="2">
        <f>IF(AB53,ROUND(AM53/AB53,3),-0.0000001)</f>
        <v>0.33300000000000002</v>
      </c>
      <c r="AY53" s="10">
        <f>IF(AC53,ROUND(AN53/AC53,3),-0.0000001)</f>
        <v>0.33300000000000002</v>
      </c>
      <c r="AZ53" s="2">
        <f>IF(AD53,ROUND(AO53/AD53,3),-0.0000001)</f>
        <v>0.33300000000000002</v>
      </c>
      <c r="BA53" s="2">
        <f>IF(AE53,ROUND(AP53/AE53,3),-0.0000001)</f>
        <v>0.25</v>
      </c>
      <c r="BB53" s="2">
        <f>IF(AF53,ROUND(AQ53/AF53,3),-0.0000001)</f>
        <v>0.2</v>
      </c>
      <c r="BC53" s="2">
        <f>IF(AG53,ROUND(AR53/AG53,3),-0.0000001)</f>
        <v>0.2</v>
      </c>
      <c r="BD53" s="9">
        <f>IF(AH53,ROUND(AS53/AH53,3),-0.0000001)</f>
        <v>0.125</v>
      </c>
      <c r="BE53" s="19"/>
      <c r="BF53" s="8">
        <f>ROUND(AVERAGE(AU53:BD53,AU53:BD53),3)</f>
        <v>0.32700000000000001</v>
      </c>
      <c r="BG53" s="8">
        <f>ROUND(STDEV(AU53:BD53,AU53:BD53,3),4)</f>
        <v>0.63800000000000001</v>
      </c>
      <c r="BH53" s="7"/>
      <c r="BI53" s="7">
        <f>B53*AU53</f>
        <v>-9.9999999999999995E-8</v>
      </c>
      <c r="BJ53" s="7">
        <f>B53*AV53</f>
        <v>1</v>
      </c>
      <c r="BK53" s="7">
        <f>B53*AW53</f>
        <v>0.5</v>
      </c>
      <c r="BL53" s="7">
        <f>B53*AX53</f>
        <v>0.33300000000000002</v>
      </c>
      <c r="BM53" s="40">
        <f>B53*AY53</f>
        <v>0.33300000000000002</v>
      </c>
      <c r="BN53" s="7">
        <f>B53*AZ53</f>
        <v>0.33300000000000002</v>
      </c>
      <c r="BO53" s="7">
        <f>B53*BA53</f>
        <v>0.25</v>
      </c>
      <c r="BP53" s="7">
        <f>B53*BB53</f>
        <v>0.2</v>
      </c>
      <c r="BQ53" s="7">
        <f>B53*BC53</f>
        <v>0.2</v>
      </c>
      <c r="BR53" s="41">
        <f>B53*BD53</f>
        <v>0.125</v>
      </c>
      <c r="BS53" s="41">
        <f>ROUND(AVERAGE(BI53:BR53),4)</f>
        <v>0.32740000000000002</v>
      </c>
      <c r="BT53" s="41">
        <f>ROUND(STDEV(BI53:BR53,3),4)</f>
        <v>0.84630000000000005</v>
      </c>
      <c r="BU53" s="7"/>
      <c r="BV53" s="7">
        <f>BS53-BT53</f>
        <v>-0.51890000000000003</v>
      </c>
      <c r="BW53" s="7">
        <f>BS53+BT53</f>
        <v>1.1737000000000002</v>
      </c>
      <c r="BX53" s="7"/>
      <c r="BY53" s="6">
        <f>AU53-AV53</f>
        <v>-1.0000001000000001</v>
      </c>
      <c r="BZ53" s="6">
        <f>AV53-AW53</f>
        <v>0.5</v>
      </c>
      <c r="CA53" s="6">
        <f>AW53-AX53</f>
        <v>0.16699999999999998</v>
      </c>
      <c r="CB53" s="6">
        <f>AX53-AY53</f>
        <v>0</v>
      </c>
      <c r="CC53" s="6">
        <f>AY53-AZ53</f>
        <v>0</v>
      </c>
      <c r="CD53" s="6">
        <f>AZ53-BA53</f>
        <v>8.3000000000000018E-2</v>
      </c>
      <c r="CE53" s="6">
        <f>BA53-BB53</f>
        <v>4.9999999999999989E-2</v>
      </c>
      <c r="CF53" s="6">
        <f>BB53-BC53</f>
        <v>0</v>
      </c>
      <c r="CG53" s="6">
        <f>BC53-BD53</f>
        <v>7.5000000000000011E-2</v>
      </c>
      <c r="CH53" s="5">
        <f>ROUND(AVERAGE(BY53:CG53),4)</f>
        <v>-1.3899999999999999E-2</v>
      </c>
      <c r="CI53" s="5">
        <f>ROUND(STDEV(BY53:CG53,3),4)</f>
        <v>1.0256000000000001</v>
      </c>
      <c r="CJ53" s="4"/>
      <c r="CK53" s="3">
        <f>AU53-AY53</f>
        <v>-0.33300010000000002</v>
      </c>
      <c r="CL53" s="2">
        <f>AY53-BD53</f>
        <v>0.20800000000000002</v>
      </c>
      <c r="CM53" s="3">
        <f>AY53-BF53</f>
        <v>6.0000000000000053E-3</v>
      </c>
      <c r="CN53" s="2">
        <f>BD53-BF53</f>
        <v>-0.20200000000000001</v>
      </c>
      <c r="CO53" s="2">
        <f>CM53-CN53</f>
        <v>0.20800000000000002</v>
      </c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2010</v>
      </c>
      <c r="B54" s="24">
        <v>3</v>
      </c>
      <c r="C54" s="24">
        <v>0</v>
      </c>
      <c r="D54" s="23">
        <v>3</v>
      </c>
      <c r="E54" s="22">
        <v>0</v>
      </c>
      <c r="F54" s="21">
        <v>4</v>
      </c>
      <c r="G54" s="22">
        <v>0</v>
      </c>
      <c r="H54" s="21">
        <v>4</v>
      </c>
      <c r="I54" s="22">
        <v>0</v>
      </c>
      <c r="J54" s="21">
        <v>2</v>
      </c>
      <c r="K54" s="22">
        <v>1</v>
      </c>
      <c r="L54" s="21">
        <v>7</v>
      </c>
      <c r="M54" s="22">
        <v>1</v>
      </c>
      <c r="N54" s="21">
        <v>4</v>
      </c>
      <c r="O54" s="22">
        <v>1</v>
      </c>
      <c r="P54" s="21">
        <v>3</v>
      </c>
      <c r="Q54" s="22">
        <v>1</v>
      </c>
      <c r="R54" s="21">
        <v>5</v>
      </c>
      <c r="S54" s="22">
        <v>1</v>
      </c>
      <c r="T54" s="21">
        <v>4</v>
      </c>
      <c r="U54" s="22">
        <v>2</v>
      </c>
      <c r="V54" s="21">
        <v>8</v>
      </c>
      <c r="W54" s="20">
        <v>1</v>
      </c>
      <c r="Y54" s="1">
        <f>SUM(D54)</f>
        <v>3</v>
      </c>
      <c r="Z54" s="1">
        <f>SUM(D54,F54)</f>
        <v>7</v>
      </c>
      <c r="AA54" s="1">
        <f>SUM(D54,F54,H54)</f>
        <v>11</v>
      </c>
      <c r="AB54" s="1">
        <f>SUM(D54,F54,H54,J54)</f>
        <v>13</v>
      </c>
      <c r="AC54" s="12">
        <f>SUM(D54,F54,H54,J54,L54)</f>
        <v>20</v>
      </c>
      <c r="AD54" s="1">
        <f>SUM(D54,F54,H54,J54,L54,N54)</f>
        <v>24</v>
      </c>
      <c r="AE54" s="1">
        <f>SUM(D54,F54,H54,J54,L54,N54,P54)</f>
        <v>27</v>
      </c>
      <c r="AF54" s="1">
        <f>SUM(D54,F54,H54,J54,L54,N54,P54,R54)</f>
        <v>32</v>
      </c>
      <c r="AG54" s="1">
        <f>SUM(D54,F54,H54,J54,L54,N54,P54,R54,T54)</f>
        <v>36</v>
      </c>
      <c r="AH54" s="11">
        <f>SUM(D54,F54,H54,J54,L54,N54,P54,R54,T54,V54)</f>
        <v>44</v>
      </c>
      <c r="AJ54" s="1">
        <f>SUM(E54)</f>
        <v>0</v>
      </c>
      <c r="AK54" s="1">
        <f>SUM(E54,G54)</f>
        <v>0</v>
      </c>
      <c r="AL54" s="1">
        <f>SUM(E54,G54,I54)</f>
        <v>0</v>
      </c>
      <c r="AM54" s="1">
        <f>SUM(E54,G54,I54,K54)</f>
        <v>1</v>
      </c>
      <c r="AN54" s="12">
        <f>SUM(E54,G54,I54,K54,M54)</f>
        <v>2</v>
      </c>
      <c r="AO54" s="1">
        <f>SUM(E54,G54,I54,K54,M54,O54)</f>
        <v>3</v>
      </c>
      <c r="AP54" s="1">
        <f>SUM(E54,G54,I54,K54,M54,O54,Q54)</f>
        <v>4</v>
      </c>
      <c r="AQ54" s="1">
        <f>SUM(E54,G54,I54,K54,M54,O54,Q54,S54)</f>
        <v>5</v>
      </c>
      <c r="AR54" s="1">
        <f>SUM(E54,G54,I54,K54,M54,O54,Q54,S54,U54)</f>
        <v>7</v>
      </c>
      <c r="AS54" s="11">
        <f>SUM(E54,G54,I54,K54,M54,O54,Q54,S54,U54,W54)</f>
        <v>8</v>
      </c>
      <c r="AU54" s="2">
        <f>IF(Y54,ROUND(AJ54/Y54,3),-0.0000001)</f>
        <v>0</v>
      </c>
      <c r="AV54" s="2">
        <f>IF(Z54,ROUND(AK54/Z54,3),-0.0000001)</f>
        <v>0</v>
      </c>
      <c r="AW54" s="2">
        <f>IF(AA54,ROUND(AL54/AA54,3),-0.0000001)</f>
        <v>0</v>
      </c>
      <c r="AX54" s="2">
        <f>IF(AB54,ROUND(AM54/AB54,3),-0.0000001)</f>
        <v>7.6999999999999999E-2</v>
      </c>
      <c r="AY54" s="10">
        <f>IF(AC54,ROUND(AN54/AC54,3),-0.0000001)</f>
        <v>0.1</v>
      </c>
      <c r="AZ54" s="2">
        <f>IF(AD54,ROUND(AO54/AD54,3),-0.0000001)</f>
        <v>0.125</v>
      </c>
      <c r="BA54" s="2">
        <f>IF(AE54,ROUND(AP54/AE54,3),-0.0000001)</f>
        <v>0.14799999999999999</v>
      </c>
      <c r="BB54" s="2">
        <f>IF(AF54,ROUND(AQ54/AF54,3),-0.0000001)</f>
        <v>0.156</v>
      </c>
      <c r="BC54" s="2">
        <f>IF(AG54,ROUND(AR54/AG54,3),-0.0000001)</f>
        <v>0.19400000000000001</v>
      </c>
      <c r="BD54" s="9">
        <f>IF(AH54,ROUND(AS54/AH54,3),-0.0000001)</f>
        <v>0.182</v>
      </c>
      <c r="BE54" s="19"/>
      <c r="BF54" s="8">
        <f>ROUND(AVERAGE(AU54:BD54,AU54:BD54),3)</f>
        <v>9.8000000000000004E-2</v>
      </c>
      <c r="BG54" s="8">
        <f>ROUND(STDEV(AU54:BD54,AU54:BD54,3),4)</f>
        <v>0.63729999999999998</v>
      </c>
      <c r="BH54" s="7"/>
      <c r="BI54" s="7">
        <f>B54*AU54</f>
        <v>0</v>
      </c>
      <c r="BJ54" s="7">
        <f>B54*AV54</f>
        <v>0</v>
      </c>
      <c r="BK54" s="7">
        <f>B54*AW54</f>
        <v>0</v>
      </c>
      <c r="BL54" s="7">
        <f>B54*AX54</f>
        <v>0.23099999999999998</v>
      </c>
      <c r="BM54" s="40">
        <f>B54*AY54</f>
        <v>0.30000000000000004</v>
      </c>
      <c r="BN54" s="7">
        <f>B54*AZ54</f>
        <v>0.375</v>
      </c>
      <c r="BO54" s="7">
        <f>B54*BA54</f>
        <v>0.44399999999999995</v>
      </c>
      <c r="BP54" s="7">
        <f>B54*BB54</f>
        <v>0.46799999999999997</v>
      </c>
      <c r="BQ54" s="7">
        <f>B54*BC54</f>
        <v>0.58200000000000007</v>
      </c>
      <c r="BR54" s="41">
        <f>B54*BD54</f>
        <v>0.54600000000000004</v>
      </c>
      <c r="BS54" s="41">
        <f>ROUND(AVERAGE(BI54:BR54),4)</f>
        <v>0.29459999999999997</v>
      </c>
      <c r="BT54" s="41">
        <f>ROUND(STDEV(BI54:BR54,3),4)</f>
        <v>0.84399999999999997</v>
      </c>
      <c r="BU54" s="7"/>
      <c r="BV54" s="7">
        <f>BS54-BT54</f>
        <v>-0.5494</v>
      </c>
      <c r="BW54" s="7">
        <f>BS54+BT54</f>
        <v>1.1385999999999998</v>
      </c>
      <c r="BX54" s="7"/>
      <c r="BY54" s="6">
        <f>AU54-AV54</f>
        <v>0</v>
      </c>
      <c r="BZ54" s="6">
        <f>AV54-AW54</f>
        <v>0</v>
      </c>
      <c r="CA54" s="6">
        <f>AW54-AX54</f>
        <v>-7.6999999999999999E-2</v>
      </c>
      <c r="CB54" s="6">
        <f>AX54-AY54</f>
        <v>-2.3000000000000007E-2</v>
      </c>
      <c r="CC54" s="6">
        <f>AY54-AZ54</f>
        <v>-2.4999999999999994E-2</v>
      </c>
      <c r="CD54" s="6">
        <f>AZ54-BA54</f>
        <v>-2.2999999999999993E-2</v>
      </c>
      <c r="CE54" s="6">
        <f>BA54-BB54</f>
        <v>-8.0000000000000071E-3</v>
      </c>
      <c r="CF54" s="6">
        <f>BB54-BC54</f>
        <v>-3.8000000000000006E-2</v>
      </c>
      <c r="CG54" s="6">
        <f>BC54-BD54</f>
        <v>1.2000000000000011E-2</v>
      </c>
      <c r="CH54" s="5">
        <f>ROUND(AVERAGE(BY54:CG54),4)</f>
        <v>-2.0199999999999999E-2</v>
      </c>
      <c r="CI54" s="5">
        <f>ROUND(STDEV(BY54:CG54,3),4)</f>
        <v>0.95540000000000003</v>
      </c>
      <c r="CJ54" s="4"/>
      <c r="CK54" s="3">
        <f>AU54-AY54</f>
        <v>-0.1</v>
      </c>
      <c r="CL54" s="2">
        <f>AY54-BD54</f>
        <v>-8.199999999999999E-2</v>
      </c>
      <c r="CM54" s="3">
        <f>AY54-BF54</f>
        <v>2.0000000000000018E-3</v>
      </c>
      <c r="CN54" s="2">
        <f>BD54-BF54</f>
        <v>8.3999999999999991E-2</v>
      </c>
      <c r="CO54" s="2">
        <f>CM54-CN54</f>
        <v>-8.199999999999999E-2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18</v>
      </c>
      <c r="B55" s="17">
        <v>2</v>
      </c>
      <c r="C55" s="17">
        <v>0</v>
      </c>
      <c r="D55" s="16">
        <v>2</v>
      </c>
      <c r="E55" s="15">
        <v>0</v>
      </c>
      <c r="F55" s="14">
        <v>7</v>
      </c>
      <c r="G55" s="15">
        <v>1</v>
      </c>
      <c r="H55" s="14">
        <v>3</v>
      </c>
      <c r="I55" s="15">
        <v>1</v>
      </c>
      <c r="J55" s="14">
        <v>6</v>
      </c>
      <c r="K55" s="15">
        <v>0</v>
      </c>
      <c r="L55" s="14">
        <v>2</v>
      </c>
      <c r="M55" s="15">
        <v>0</v>
      </c>
      <c r="N55" s="14">
        <v>8</v>
      </c>
      <c r="O55" s="15">
        <v>2</v>
      </c>
      <c r="P55" s="14">
        <v>4</v>
      </c>
      <c r="Q55" s="15">
        <v>1</v>
      </c>
      <c r="R55" s="14">
        <v>5</v>
      </c>
      <c r="S55" s="15">
        <v>2</v>
      </c>
      <c r="T55" s="14">
        <v>6</v>
      </c>
      <c r="U55" s="15">
        <v>3</v>
      </c>
      <c r="V55" s="14">
        <v>4</v>
      </c>
      <c r="W55" s="13">
        <v>1</v>
      </c>
      <c r="Y55" s="1">
        <f>SUM(D55)</f>
        <v>2</v>
      </c>
      <c r="Z55" s="1">
        <f>SUM(D55,F55)</f>
        <v>9</v>
      </c>
      <c r="AA55" s="1">
        <f>SUM(D55,F55,H55)</f>
        <v>12</v>
      </c>
      <c r="AB55" s="1">
        <f>SUM(D55,F55,H55,J55)</f>
        <v>18</v>
      </c>
      <c r="AC55" s="12">
        <f>SUM(D55,F55,H55,J55,L55)</f>
        <v>20</v>
      </c>
      <c r="AD55" s="1">
        <f>SUM(D55,F55,H55,J55,L55,N55)</f>
        <v>28</v>
      </c>
      <c r="AE55" s="1">
        <f>SUM(D55,F55,H55,J55,L55,N55,P55)</f>
        <v>32</v>
      </c>
      <c r="AF55" s="1">
        <f>SUM(D55,F55,H55,J55,L55,N55,P55,R55)</f>
        <v>37</v>
      </c>
      <c r="AG55" s="1">
        <f>SUM(D55,F55,H55,J55,L55,N55,P55,R55,T55)</f>
        <v>43</v>
      </c>
      <c r="AH55" s="11">
        <f>SUM(D55,F55,H55,J55,L55,N55,P55,R55,T55,V55)</f>
        <v>47</v>
      </c>
      <c r="AJ55" s="1">
        <f>SUM(E55)</f>
        <v>0</v>
      </c>
      <c r="AK55" s="1">
        <f>SUM(E55,G55)</f>
        <v>1</v>
      </c>
      <c r="AL55" s="1">
        <f>SUM(E55,G55,I55)</f>
        <v>2</v>
      </c>
      <c r="AM55" s="1">
        <f>SUM(E55,G55,I55,K55)</f>
        <v>2</v>
      </c>
      <c r="AN55" s="12">
        <f>SUM(E55,G55,I55,K55,M55)</f>
        <v>2</v>
      </c>
      <c r="AO55" s="1">
        <f>SUM(E55,G55,I55,K55,M55,O55)</f>
        <v>4</v>
      </c>
      <c r="AP55" s="1">
        <f>SUM(E55,G55,I55,K55,M55,O55,Q55)</f>
        <v>5</v>
      </c>
      <c r="AQ55" s="1">
        <f>SUM(E55,G55,I55,K55,M55,O55,Q55,S55)</f>
        <v>7</v>
      </c>
      <c r="AR55" s="1">
        <f>SUM(E55,G55,I55,K55,M55,O55,Q55,S55,U55)</f>
        <v>10</v>
      </c>
      <c r="AS55" s="11">
        <f>SUM(E55,G55,I55,K55,M55,O55,Q55,S55,U55,W55)</f>
        <v>11</v>
      </c>
      <c r="AU55" s="2">
        <f>IF(Y55,ROUND(AJ55/Y55,3),-0.0000001)</f>
        <v>0</v>
      </c>
      <c r="AV55" s="2">
        <f>IF(Z55,ROUND(AK55/Z55,3),-0.0000001)</f>
        <v>0.111</v>
      </c>
      <c r="AW55" s="2">
        <f>IF(AA55,ROUND(AL55/AA55,3),-0.0000001)</f>
        <v>0.16700000000000001</v>
      </c>
      <c r="AX55" s="2">
        <f>IF(AB55,ROUND(AM55/AB55,3),-0.0000001)</f>
        <v>0.111</v>
      </c>
      <c r="AY55" s="10">
        <f>IF(AC55,ROUND(AN55/AC55,3),-0.0000001)</f>
        <v>0.1</v>
      </c>
      <c r="AZ55" s="2">
        <f>IF(AD55,ROUND(AO55/AD55,3),-0.0000001)</f>
        <v>0.14299999999999999</v>
      </c>
      <c r="BA55" s="2">
        <f>IF(AE55,ROUND(AP55/AE55,3),-0.0000001)</f>
        <v>0.156</v>
      </c>
      <c r="BB55" s="2">
        <f>IF(AF55,ROUND(AQ55/AF55,3),-0.0000001)</f>
        <v>0.189</v>
      </c>
      <c r="BC55" s="2">
        <f>IF(AG55,ROUND(AR55/AG55,3),-0.0000001)</f>
        <v>0.23300000000000001</v>
      </c>
      <c r="BD55" s="9">
        <f>IF(AH55,ROUND(AS55/AH55,3),-0.0000001)</f>
        <v>0.23400000000000001</v>
      </c>
      <c r="BE55" s="19"/>
      <c r="BF55" s="8">
        <f>ROUND(AVERAGE(AU55:BD55,AU55:BD55),3)</f>
        <v>0.14399999999999999</v>
      </c>
      <c r="BG55" s="8">
        <f>ROUND(STDEV(AU55:BD55,AU55:BD55,3),4)</f>
        <v>0.62660000000000005</v>
      </c>
      <c r="BH55" s="7"/>
      <c r="BI55" s="7">
        <f>B55*AU55</f>
        <v>0</v>
      </c>
      <c r="BJ55" s="7">
        <f>B55*AV55</f>
        <v>0.222</v>
      </c>
      <c r="BK55" s="7">
        <f>B55*AW55</f>
        <v>0.33400000000000002</v>
      </c>
      <c r="BL55" s="7">
        <f>B55*AX55</f>
        <v>0.222</v>
      </c>
      <c r="BM55" s="40">
        <f>B55*AY55</f>
        <v>0.2</v>
      </c>
      <c r="BN55" s="7">
        <f>B55*AZ55</f>
        <v>0.28599999999999998</v>
      </c>
      <c r="BO55" s="7">
        <f>B55*BA55</f>
        <v>0.312</v>
      </c>
      <c r="BP55" s="7">
        <f>B55*BB55</f>
        <v>0.378</v>
      </c>
      <c r="BQ55" s="7">
        <f>B55*BC55</f>
        <v>0.46600000000000003</v>
      </c>
      <c r="BR55" s="41">
        <f>B55*BD55</f>
        <v>0.46800000000000003</v>
      </c>
      <c r="BS55" s="41">
        <f>ROUND(AVERAGE(BI55:BR55),4)</f>
        <v>0.2888</v>
      </c>
      <c r="BT55" s="41">
        <f>ROUND(STDEV(BI55:BR55,3),4)</f>
        <v>0.82799999999999996</v>
      </c>
      <c r="BU55" s="7"/>
      <c r="BV55" s="7">
        <f>BS55-BT55</f>
        <v>-0.5391999999999999</v>
      </c>
      <c r="BW55" s="7">
        <f>BS55+BT55</f>
        <v>1.1168</v>
      </c>
      <c r="BX55" s="7"/>
      <c r="BY55" s="6">
        <f>AU55-AV55</f>
        <v>-0.111</v>
      </c>
      <c r="BZ55" s="6">
        <f>AV55-AW55</f>
        <v>-5.6000000000000008E-2</v>
      </c>
      <c r="CA55" s="6">
        <f>AW55-AX55</f>
        <v>5.6000000000000008E-2</v>
      </c>
      <c r="CB55" s="6">
        <f>AX55-AY55</f>
        <v>1.0999999999999996E-2</v>
      </c>
      <c r="CC55" s="6">
        <f>AY55-AZ55</f>
        <v>-4.2999999999999983E-2</v>
      </c>
      <c r="CD55" s="6">
        <f>AZ55-BA55</f>
        <v>-1.3000000000000012E-2</v>
      </c>
      <c r="CE55" s="6">
        <f>BA55-BB55</f>
        <v>-3.3000000000000002E-2</v>
      </c>
      <c r="CF55" s="6">
        <f>BB55-BC55</f>
        <v>-4.4000000000000011E-2</v>
      </c>
      <c r="CG55" s="6">
        <f>BC55-BD55</f>
        <v>-1.0000000000000009E-3</v>
      </c>
      <c r="CH55" s="5">
        <f>ROUND(AVERAGE(BY55:CG55),4)</f>
        <v>-2.5999999999999999E-2</v>
      </c>
      <c r="CI55" s="5">
        <f>ROUND(STDEV(BY55:CG55,3),4)</f>
        <v>0.95789999999999997</v>
      </c>
      <c r="CJ55" s="4"/>
      <c r="CK55" s="3">
        <f>AU55-AY55</f>
        <v>-0.1</v>
      </c>
      <c r="CL55" s="2">
        <f>AY55-BD55</f>
        <v>-0.13400000000000001</v>
      </c>
      <c r="CM55" s="3">
        <f>AY55-BF55</f>
        <v>-4.3999999999999984E-2</v>
      </c>
      <c r="CN55" s="2">
        <f>BD55-BF55</f>
        <v>9.0000000000000024E-2</v>
      </c>
      <c r="CO55" s="2">
        <f>CM55-CN55</f>
        <v>-0.13400000000000001</v>
      </c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24</v>
      </c>
      <c r="B56" s="17">
        <v>2</v>
      </c>
      <c r="C56" s="17">
        <v>0</v>
      </c>
      <c r="D56" s="16">
        <v>3</v>
      </c>
      <c r="E56" s="15">
        <v>1</v>
      </c>
      <c r="F56" s="14">
        <v>3</v>
      </c>
      <c r="G56" s="15">
        <v>0</v>
      </c>
      <c r="H56" s="14">
        <v>1</v>
      </c>
      <c r="I56" s="15">
        <v>0</v>
      </c>
      <c r="J56" s="14">
        <v>1</v>
      </c>
      <c r="K56" s="15">
        <v>0</v>
      </c>
      <c r="L56" s="14">
        <v>1</v>
      </c>
      <c r="M56" s="15">
        <v>0</v>
      </c>
      <c r="N56" s="14">
        <v>1</v>
      </c>
      <c r="O56" s="15">
        <v>0</v>
      </c>
      <c r="P56" s="14">
        <v>1</v>
      </c>
      <c r="Q56" s="15">
        <v>0</v>
      </c>
      <c r="R56" s="14">
        <v>1</v>
      </c>
      <c r="S56" s="15">
        <v>0</v>
      </c>
      <c r="T56" s="14">
        <v>2</v>
      </c>
      <c r="U56" s="15">
        <v>0</v>
      </c>
      <c r="V56" s="14">
        <v>0</v>
      </c>
      <c r="W56" s="13">
        <v>0</v>
      </c>
      <c r="Y56" s="1">
        <f>SUM(D56)</f>
        <v>3</v>
      </c>
      <c r="Z56" s="1">
        <f>SUM(D56,F56)</f>
        <v>6</v>
      </c>
      <c r="AA56" s="1">
        <f>SUM(D56,F56,H56)</f>
        <v>7</v>
      </c>
      <c r="AB56" s="1">
        <f>SUM(D56,F56,H56,J56)</f>
        <v>8</v>
      </c>
      <c r="AC56" s="12">
        <f>SUM(D56,F56,H56,J56,L56)</f>
        <v>9</v>
      </c>
      <c r="AD56" s="1">
        <f>SUM(D56,F56,H56,J56,L56,N56)</f>
        <v>10</v>
      </c>
      <c r="AE56" s="1">
        <f>SUM(D56,F56,H56,J56,L56,N56,P56)</f>
        <v>11</v>
      </c>
      <c r="AF56" s="1">
        <f>SUM(D56,F56,H56,J56,L56,N56,P56,R56)</f>
        <v>12</v>
      </c>
      <c r="AG56" s="1">
        <f>SUM(D56,F56,H56,J56,L56,N56,P56,R56,T56)</f>
        <v>14</v>
      </c>
      <c r="AH56" s="11">
        <f>SUM(D56,F56,H56,J56,L56,N56,P56,R56,T56,V56)</f>
        <v>14</v>
      </c>
      <c r="AJ56" s="1">
        <f>SUM(E56)</f>
        <v>1</v>
      </c>
      <c r="AK56" s="1">
        <f>SUM(E56,G56)</f>
        <v>1</v>
      </c>
      <c r="AL56" s="1">
        <f>SUM(E56,G56,I56)</f>
        <v>1</v>
      </c>
      <c r="AM56" s="1">
        <f>SUM(E56,G56,I56,K56)</f>
        <v>1</v>
      </c>
      <c r="AN56" s="12">
        <f>SUM(E56,G56,I56,K56,M56)</f>
        <v>1</v>
      </c>
      <c r="AO56" s="1">
        <f>SUM(E56,G56,I56,K56,M56,O56)</f>
        <v>1</v>
      </c>
      <c r="AP56" s="1">
        <f>SUM(E56,G56,I56,K56,M56,O56,Q56)</f>
        <v>1</v>
      </c>
      <c r="AQ56" s="1">
        <f>SUM(E56,G56,I56,K56,M56,O56,Q56,S56)</f>
        <v>1</v>
      </c>
      <c r="AR56" s="1">
        <f>SUM(E56,G56,I56,K56,M56,O56,Q56,S56,U56)</f>
        <v>1</v>
      </c>
      <c r="AS56" s="11">
        <f>SUM(E56,G56,I56,K56,M56,O56,Q56,S56,U56,W56)</f>
        <v>1</v>
      </c>
      <c r="AU56" s="2">
        <f>IF(Y56,ROUND(AJ56/Y56,3),-0.0000001)</f>
        <v>0.33300000000000002</v>
      </c>
      <c r="AV56" s="2">
        <f>IF(Z56,ROUND(AK56/Z56,3),-0.0000001)</f>
        <v>0.16700000000000001</v>
      </c>
      <c r="AW56" s="2">
        <f>IF(AA56,ROUND(AL56/AA56,3),-0.0000001)</f>
        <v>0.14299999999999999</v>
      </c>
      <c r="AX56" s="2">
        <f>IF(AB56,ROUND(AM56/AB56,3),-0.0000001)</f>
        <v>0.125</v>
      </c>
      <c r="AY56" s="10">
        <f>IF(AC56,ROUND(AN56/AC56,3),-0.0000001)</f>
        <v>0.111</v>
      </c>
      <c r="AZ56" s="2">
        <f>IF(AD56,ROUND(AO56/AD56,3),-0.0000001)</f>
        <v>0.1</v>
      </c>
      <c r="BA56" s="2">
        <f>IF(AE56,ROUND(AP56/AE56,3),-0.0000001)</f>
        <v>9.0999999999999998E-2</v>
      </c>
      <c r="BB56" s="2">
        <f>IF(AF56,ROUND(AQ56/AF56,3),-0.0000001)</f>
        <v>8.3000000000000004E-2</v>
      </c>
      <c r="BC56" s="2">
        <f>IF(AG56,ROUND(AR56/AG56,3),-0.0000001)</f>
        <v>7.0999999999999994E-2</v>
      </c>
      <c r="BD56" s="9">
        <f>IF(AH56,ROUND(AS56/AH56,3),-0.0000001)</f>
        <v>7.0999999999999994E-2</v>
      </c>
      <c r="BE56" s="19"/>
      <c r="BF56" s="8">
        <f>ROUND(AVERAGE(AU56:BD56,AU56:BD56),3)</f>
        <v>0.13</v>
      </c>
      <c r="BG56" s="8">
        <f>ROUND(STDEV(AU56:BD56,AU56:BD56,3),4)</f>
        <v>0.63070000000000004</v>
      </c>
      <c r="BH56" s="7"/>
      <c r="BI56" s="7">
        <f>B56*AU56</f>
        <v>0.66600000000000004</v>
      </c>
      <c r="BJ56" s="7">
        <f>B56*AV56</f>
        <v>0.33400000000000002</v>
      </c>
      <c r="BK56" s="7">
        <f>B56*AW56</f>
        <v>0.28599999999999998</v>
      </c>
      <c r="BL56" s="7">
        <f>B56*AX56</f>
        <v>0.25</v>
      </c>
      <c r="BM56" s="40">
        <f>B56*AY56</f>
        <v>0.222</v>
      </c>
      <c r="BN56" s="7">
        <f>B56*AZ56</f>
        <v>0.2</v>
      </c>
      <c r="BO56" s="7">
        <f>B56*BA56</f>
        <v>0.182</v>
      </c>
      <c r="BP56" s="7">
        <f>B56*BB56</f>
        <v>0.16600000000000001</v>
      </c>
      <c r="BQ56" s="7">
        <f>B56*BC56</f>
        <v>0.14199999999999999</v>
      </c>
      <c r="BR56" s="41">
        <f>B56*BD56</f>
        <v>0.14199999999999999</v>
      </c>
      <c r="BS56" s="41">
        <f>ROUND(AVERAGE(BI56:BR56),4)</f>
        <v>0.25900000000000001</v>
      </c>
      <c r="BT56" s="41">
        <f>ROUND(STDEV(BI56:BR56,3),4)</f>
        <v>0.83960000000000001</v>
      </c>
      <c r="BU56" s="7"/>
      <c r="BV56" s="7">
        <f>BS56-BT56</f>
        <v>-0.5806</v>
      </c>
      <c r="BW56" s="7">
        <f>BS56+BT56</f>
        <v>1.0986</v>
      </c>
      <c r="BX56" s="7"/>
      <c r="BY56" s="6">
        <f>AU56-AV56</f>
        <v>0.16600000000000001</v>
      </c>
      <c r="BZ56" s="6">
        <f>AV56-AW56</f>
        <v>2.4000000000000021E-2</v>
      </c>
      <c r="CA56" s="6">
        <f>AW56-AX56</f>
        <v>1.7999999999999988E-2</v>
      </c>
      <c r="CB56" s="6">
        <f>AX56-AY56</f>
        <v>1.3999999999999999E-2</v>
      </c>
      <c r="CC56" s="6">
        <f>AY56-AZ56</f>
        <v>1.0999999999999996E-2</v>
      </c>
      <c r="CD56" s="6">
        <f>AZ56-BA56</f>
        <v>9.000000000000008E-3</v>
      </c>
      <c r="CE56" s="6">
        <f>BA56-BB56</f>
        <v>7.9999999999999932E-3</v>
      </c>
      <c r="CF56" s="6">
        <f>BB56-BC56</f>
        <v>1.2000000000000011E-2</v>
      </c>
      <c r="CG56" s="6">
        <f>BC56-BD56</f>
        <v>0</v>
      </c>
      <c r="CH56" s="5">
        <f>ROUND(AVERAGE(BY56:CG56),4)</f>
        <v>2.9100000000000001E-2</v>
      </c>
      <c r="CI56" s="5">
        <f>ROUND(STDEV(BY56:CG56,3),4)</f>
        <v>0.94069999999999998</v>
      </c>
      <c r="CJ56" s="4"/>
      <c r="CK56" s="3">
        <f>AU56-AY56</f>
        <v>0.22200000000000003</v>
      </c>
      <c r="CL56" s="2">
        <f>AY56-BD56</f>
        <v>4.0000000000000008E-2</v>
      </c>
      <c r="CM56" s="3">
        <f>AY56-BF56</f>
        <v>-1.9000000000000003E-2</v>
      </c>
      <c r="CN56" s="2">
        <f>BD56-BF56</f>
        <v>-5.9000000000000011E-2</v>
      </c>
      <c r="CO56" s="2">
        <f>CM56-CN56</f>
        <v>4.0000000000000008E-2</v>
      </c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4300</v>
      </c>
      <c r="B57" s="17">
        <v>3</v>
      </c>
      <c r="C57" s="17">
        <v>0</v>
      </c>
      <c r="D57" s="16">
        <v>1</v>
      </c>
      <c r="E57" s="15">
        <v>0</v>
      </c>
      <c r="F57" s="14">
        <v>3</v>
      </c>
      <c r="G57" s="15">
        <v>0</v>
      </c>
      <c r="H57" s="14">
        <v>4</v>
      </c>
      <c r="I57" s="15">
        <v>0</v>
      </c>
      <c r="J57" s="14">
        <v>4</v>
      </c>
      <c r="K57" s="15">
        <v>1</v>
      </c>
      <c r="L57" s="14">
        <v>3</v>
      </c>
      <c r="M57" s="15">
        <v>1</v>
      </c>
      <c r="N57" s="14">
        <v>4</v>
      </c>
      <c r="O57" s="15">
        <v>0</v>
      </c>
      <c r="P57" s="14">
        <v>1</v>
      </c>
      <c r="Q57" s="15">
        <v>1</v>
      </c>
      <c r="R57" s="14">
        <v>2</v>
      </c>
      <c r="S57" s="15">
        <v>0</v>
      </c>
      <c r="T57" s="14">
        <v>2</v>
      </c>
      <c r="U57" s="15">
        <v>0</v>
      </c>
      <c r="V57" s="14">
        <v>0</v>
      </c>
      <c r="W57" s="13">
        <v>0</v>
      </c>
      <c r="Y57" s="1">
        <f>SUM(D57)</f>
        <v>1</v>
      </c>
      <c r="Z57" s="1">
        <f>SUM(D57,F57)</f>
        <v>4</v>
      </c>
      <c r="AA57" s="1">
        <f>SUM(D57,F57,H57)</f>
        <v>8</v>
      </c>
      <c r="AB57" s="1">
        <f>SUM(D57,F57,H57,J57)</f>
        <v>12</v>
      </c>
      <c r="AC57" s="12">
        <f>SUM(D57,F57,H57,J57,L57)</f>
        <v>15</v>
      </c>
      <c r="AD57" s="1">
        <f>SUM(D57,F57,H57,J57,L57,N57)</f>
        <v>19</v>
      </c>
      <c r="AE57" s="1">
        <f>SUM(D57,F57,H57,J57,L57,N57,P57)</f>
        <v>20</v>
      </c>
      <c r="AF57" s="1">
        <f>SUM(D57,F57,H57,J57,L57,N57,P57,R57)</f>
        <v>22</v>
      </c>
      <c r="AG57" s="1">
        <f>SUM(D57,F57,H57,J57,L57,N57,P57,R57,T57)</f>
        <v>24</v>
      </c>
      <c r="AH57" s="11">
        <f>SUM(D57,F57,H57,J57,L57,N57,P57,R57,T57,V57)</f>
        <v>24</v>
      </c>
      <c r="AJ57" s="1">
        <f>SUM(E57)</f>
        <v>0</v>
      </c>
      <c r="AK57" s="1">
        <f>SUM(E57,G57)</f>
        <v>0</v>
      </c>
      <c r="AL57" s="1">
        <f>SUM(E57,G57,I57)</f>
        <v>0</v>
      </c>
      <c r="AM57" s="1">
        <f>SUM(E57,G57,I57,K57)</f>
        <v>1</v>
      </c>
      <c r="AN57" s="12">
        <f>SUM(E57,G57,I57,K57,M57)</f>
        <v>2</v>
      </c>
      <c r="AO57" s="1">
        <f>SUM(E57,G57,I57,K57,M57,O57)</f>
        <v>2</v>
      </c>
      <c r="AP57" s="1">
        <f>SUM(E57,G57,I57,K57,M57,O57,Q57)</f>
        <v>3</v>
      </c>
      <c r="AQ57" s="1">
        <f>SUM(E57,G57,I57,K57,M57,O57,Q57,S57)</f>
        <v>3</v>
      </c>
      <c r="AR57" s="1">
        <f>SUM(E57,G57,I57,K57,M57,O57,Q57,S57,U57)</f>
        <v>3</v>
      </c>
      <c r="AS57" s="11">
        <f>SUM(E57,G57,I57,K57,M57,O57,Q57,S57,U57,W57)</f>
        <v>3</v>
      </c>
      <c r="AU57" s="2">
        <f>IF(Y57,ROUND(AJ57/Y57,3),-0.0000001)</f>
        <v>0</v>
      </c>
      <c r="AV57" s="2">
        <f>IF(Z57,ROUND(AK57/Z57,3),-0.0000001)</f>
        <v>0</v>
      </c>
      <c r="AW57" s="2">
        <f>IF(AA57,ROUND(AL57/AA57,3),-0.0000001)</f>
        <v>0</v>
      </c>
      <c r="AX57" s="2">
        <f>IF(AB57,ROUND(AM57/AB57,3),-0.0000001)</f>
        <v>8.3000000000000004E-2</v>
      </c>
      <c r="AY57" s="10">
        <f>IF(AC57,ROUND(AN57/AC57,3),-0.0000001)</f>
        <v>0.13300000000000001</v>
      </c>
      <c r="AZ57" s="2">
        <f>IF(AD57,ROUND(AO57/AD57,3),-0.0000001)</f>
        <v>0.105</v>
      </c>
      <c r="BA57" s="2">
        <f>IF(AE57,ROUND(AP57/AE57,3),-0.0000001)</f>
        <v>0.15</v>
      </c>
      <c r="BB57" s="2">
        <f>IF(AF57,ROUND(AQ57/AF57,3),-0.0000001)</f>
        <v>0.13600000000000001</v>
      </c>
      <c r="BC57" s="2">
        <f>IF(AG57,ROUND(AR57/AG57,3),-0.0000001)</f>
        <v>0.125</v>
      </c>
      <c r="BD57" s="9">
        <f>IF(AH57,ROUND(AS57/AH57,3),-0.0000001)</f>
        <v>0.125</v>
      </c>
      <c r="BE57" s="19"/>
      <c r="BF57" s="8">
        <f>ROUND(AVERAGE(AU57:BD57,AU57:BD57),3)</f>
        <v>8.5999999999999993E-2</v>
      </c>
      <c r="BG57" s="8">
        <f>ROUND(STDEV(AU57:BD57,AU57:BD57,3),4)</f>
        <v>0.63870000000000005</v>
      </c>
      <c r="BH57" s="7"/>
      <c r="BI57" s="7">
        <f>B57*AU57</f>
        <v>0</v>
      </c>
      <c r="BJ57" s="7">
        <f>B57*AV57</f>
        <v>0</v>
      </c>
      <c r="BK57" s="7">
        <f>B57*AW57</f>
        <v>0</v>
      </c>
      <c r="BL57" s="7">
        <f>B57*AX57</f>
        <v>0.249</v>
      </c>
      <c r="BM57" s="40">
        <f>B57*AY57</f>
        <v>0.39900000000000002</v>
      </c>
      <c r="BN57" s="7">
        <f>B57*AZ57</f>
        <v>0.315</v>
      </c>
      <c r="BO57" s="7">
        <f>B57*BA57</f>
        <v>0.44999999999999996</v>
      </c>
      <c r="BP57" s="7">
        <f>B57*BB57</f>
        <v>0.40800000000000003</v>
      </c>
      <c r="BQ57" s="7">
        <f>B57*BC57</f>
        <v>0.375</v>
      </c>
      <c r="BR57" s="41">
        <f>B57*BD57</f>
        <v>0.375</v>
      </c>
      <c r="BS57" s="41">
        <f>ROUND(AVERAGE(BI57:BR57),4)</f>
        <v>0.2571</v>
      </c>
      <c r="BT57" s="41">
        <f>ROUND(STDEV(BI57:BR57,3),4)</f>
        <v>0.84550000000000003</v>
      </c>
      <c r="BU57" s="7"/>
      <c r="BV57" s="7">
        <f>BS57-BT57</f>
        <v>-0.58840000000000003</v>
      </c>
      <c r="BW57" s="7">
        <f>BS57+BT57</f>
        <v>1.1026</v>
      </c>
      <c r="BX57" s="7"/>
      <c r="BY57" s="6">
        <f>AU57-AV57</f>
        <v>0</v>
      </c>
      <c r="BZ57" s="6">
        <f>AV57-AW57</f>
        <v>0</v>
      </c>
      <c r="CA57" s="6">
        <f>AW57-AX57</f>
        <v>-8.3000000000000004E-2</v>
      </c>
      <c r="CB57" s="6">
        <f>AX57-AY57</f>
        <v>-0.05</v>
      </c>
      <c r="CC57" s="6">
        <f>AY57-AZ57</f>
        <v>2.8000000000000011E-2</v>
      </c>
      <c r="CD57" s="6">
        <f>AZ57-BA57</f>
        <v>-4.4999999999999998E-2</v>
      </c>
      <c r="CE57" s="6">
        <f>BA57-BB57</f>
        <v>1.3999999999999985E-2</v>
      </c>
      <c r="CF57" s="6">
        <f>BB57-BC57</f>
        <v>1.100000000000001E-2</v>
      </c>
      <c r="CG57" s="6">
        <f>BC57-BD57</f>
        <v>0</v>
      </c>
      <c r="CH57" s="5">
        <f>ROUND(AVERAGE(BY57:CG57),4)</f>
        <v>-1.3899999999999999E-2</v>
      </c>
      <c r="CI57" s="5">
        <f>ROUND(STDEV(BY57:CG57,3),4)</f>
        <v>0.95369999999999999</v>
      </c>
      <c r="CJ57" s="4"/>
      <c r="CK57" s="3">
        <f>AU57-AY57</f>
        <v>-0.13300000000000001</v>
      </c>
      <c r="CL57" s="2">
        <f>AY57-BD57</f>
        <v>8.0000000000000071E-3</v>
      </c>
      <c r="CM57" s="3">
        <f>AY57-BF57</f>
        <v>4.7000000000000014E-2</v>
      </c>
      <c r="CN57" s="2">
        <f>BD57-BF57</f>
        <v>3.9000000000000007E-2</v>
      </c>
      <c r="CO57" s="2">
        <f>CM57-CN57</f>
        <v>8.0000000000000071E-3</v>
      </c>
      <c r="CP57" s="2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4202</v>
      </c>
      <c r="B58" s="17">
        <v>5</v>
      </c>
      <c r="C58" s="17">
        <v>0</v>
      </c>
      <c r="D58" s="16">
        <v>2</v>
      </c>
      <c r="E58" s="15">
        <v>0</v>
      </c>
      <c r="F58" s="14">
        <v>4</v>
      </c>
      <c r="G58" s="15">
        <v>0</v>
      </c>
      <c r="H58" s="14">
        <v>2</v>
      </c>
      <c r="I58" s="15">
        <v>0</v>
      </c>
      <c r="J58" s="14">
        <v>4</v>
      </c>
      <c r="K58" s="15">
        <v>1</v>
      </c>
      <c r="L58" s="14">
        <v>2</v>
      </c>
      <c r="M58" s="15">
        <v>0</v>
      </c>
      <c r="N58" s="14">
        <v>2</v>
      </c>
      <c r="O58" s="15">
        <v>0</v>
      </c>
      <c r="P58" s="14">
        <v>4</v>
      </c>
      <c r="Q58" s="15">
        <v>0</v>
      </c>
      <c r="R58" s="14">
        <v>3</v>
      </c>
      <c r="S58" s="15">
        <v>0</v>
      </c>
      <c r="T58" s="14">
        <v>5</v>
      </c>
      <c r="U58" s="15">
        <v>1</v>
      </c>
      <c r="V58" s="14">
        <v>5</v>
      </c>
      <c r="W58" s="13">
        <v>0</v>
      </c>
      <c r="Y58" s="1">
        <f>SUM(D58)</f>
        <v>2</v>
      </c>
      <c r="Z58" s="1">
        <f>SUM(D58,F58)</f>
        <v>6</v>
      </c>
      <c r="AA58" s="1">
        <f>SUM(D58,F58,H58)</f>
        <v>8</v>
      </c>
      <c r="AB58" s="1">
        <f>SUM(D58,F58,H58,J58)</f>
        <v>12</v>
      </c>
      <c r="AC58" s="12">
        <f>SUM(D58,F58,H58,J58,L58)</f>
        <v>14</v>
      </c>
      <c r="AD58" s="1">
        <f>SUM(D58,F58,H58,J58,L58,N58)</f>
        <v>16</v>
      </c>
      <c r="AE58" s="1">
        <f>SUM(D58,F58,H58,J58,L58,N58,P58)</f>
        <v>20</v>
      </c>
      <c r="AF58" s="1">
        <f>SUM(D58,F58,H58,J58,L58,N58,P58,R58)</f>
        <v>23</v>
      </c>
      <c r="AG58" s="1">
        <f>SUM(D58,F58,H58,J58,L58,N58,P58,R58,T58)</f>
        <v>28</v>
      </c>
      <c r="AH58" s="11">
        <f>SUM(D58,F58,H58,J58,L58,N58,P58,R58,T58,V58)</f>
        <v>33</v>
      </c>
      <c r="AJ58" s="1">
        <f>SUM(E58)</f>
        <v>0</v>
      </c>
      <c r="AK58" s="1">
        <f>SUM(E58,G58)</f>
        <v>0</v>
      </c>
      <c r="AL58" s="1">
        <f>SUM(E58,G58,I58)</f>
        <v>0</v>
      </c>
      <c r="AM58" s="1">
        <f>SUM(E58,G58,I58,K58)</f>
        <v>1</v>
      </c>
      <c r="AN58" s="12">
        <f>SUM(E58,G58,I58,K58,M58)</f>
        <v>1</v>
      </c>
      <c r="AO58" s="1">
        <f>SUM(E58,G58,I58,K58,M58,O58)</f>
        <v>1</v>
      </c>
      <c r="AP58" s="1">
        <f>SUM(E58,G58,I58,K58,M58,O58,Q58)</f>
        <v>1</v>
      </c>
      <c r="AQ58" s="1">
        <f>SUM(E58,G58,I58,K58,M58,O58,Q58,S58)</f>
        <v>1</v>
      </c>
      <c r="AR58" s="1">
        <f>SUM(E58,G58,I58,K58,M58,O58,Q58,S58,U58)</f>
        <v>2</v>
      </c>
      <c r="AS58" s="11">
        <f>SUM(E58,G58,I58,K58,M58,O58,Q58,S58,U58,W58)</f>
        <v>2</v>
      </c>
      <c r="AU58" s="2">
        <f>IF(Y58,ROUND(AJ58/Y58,3),-0.0000001)</f>
        <v>0</v>
      </c>
      <c r="AV58" s="2">
        <f>IF(Z58,ROUND(AK58/Z58,3),-0.0000001)</f>
        <v>0</v>
      </c>
      <c r="AW58" s="2">
        <f>IF(AA58,ROUND(AL58/AA58,3),-0.0000001)</f>
        <v>0</v>
      </c>
      <c r="AX58" s="2">
        <f>IF(AB58,ROUND(AM58/AB58,3),-0.0000001)</f>
        <v>8.3000000000000004E-2</v>
      </c>
      <c r="AY58" s="10">
        <f>IF(AC58,ROUND(AN58/AC58,3),-0.0000001)</f>
        <v>7.0999999999999994E-2</v>
      </c>
      <c r="AZ58" s="2">
        <f>IF(AD58,ROUND(AO58/AD58,3),-0.0000001)</f>
        <v>6.3E-2</v>
      </c>
      <c r="BA58" s="2">
        <f>IF(AE58,ROUND(AP58/AE58,3),-0.0000001)</f>
        <v>0.05</v>
      </c>
      <c r="BB58" s="2">
        <f>IF(AF58,ROUND(AQ58/AF58,3),-0.0000001)</f>
        <v>4.2999999999999997E-2</v>
      </c>
      <c r="BC58" s="2">
        <f>IF(AG58,ROUND(AR58/AG58,3),-0.0000001)</f>
        <v>7.0999999999999994E-2</v>
      </c>
      <c r="BD58" s="9">
        <f>IF(AH58,ROUND(AS58/AH58,3),-0.0000001)</f>
        <v>6.0999999999999999E-2</v>
      </c>
      <c r="BE58" s="19"/>
      <c r="BF58" s="8">
        <f>ROUND(AVERAGE(AU58:BD58,AU58:BD58),3)</f>
        <v>4.3999999999999997E-2</v>
      </c>
      <c r="BG58" s="8">
        <f>ROUND(STDEV(AU58:BD58,AU58:BD58,3),4)</f>
        <v>0.64570000000000005</v>
      </c>
      <c r="BH58" s="7"/>
      <c r="BI58" s="7">
        <f>B58*AU58</f>
        <v>0</v>
      </c>
      <c r="BJ58" s="7">
        <f>B58*AV58</f>
        <v>0</v>
      </c>
      <c r="BK58" s="7">
        <f>B58*AW58</f>
        <v>0</v>
      </c>
      <c r="BL58" s="7">
        <f>B58*AX58</f>
        <v>0.41500000000000004</v>
      </c>
      <c r="BM58" s="40">
        <f>B58*AY58</f>
        <v>0.35499999999999998</v>
      </c>
      <c r="BN58" s="7">
        <f>B58*AZ58</f>
        <v>0.315</v>
      </c>
      <c r="BO58" s="7">
        <f>B58*BA58</f>
        <v>0.25</v>
      </c>
      <c r="BP58" s="7">
        <f>B58*BB58</f>
        <v>0.21499999999999997</v>
      </c>
      <c r="BQ58" s="7">
        <f>B58*BC58</f>
        <v>0.35499999999999998</v>
      </c>
      <c r="BR58" s="41">
        <f>B58*BD58</f>
        <v>0.30499999999999999</v>
      </c>
      <c r="BS58" s="41">
        <f>ROUND(AVERAGE(BI58:BR58),4)</f>
        <v>0.221</v>
      </c>
      <c r="BT58" s="41">
        <f>ROUND(STDEV(BI58:BR58,3),4)</f>
        <v>0.85189999999999999</v>
      </c>
      <c r="BU58" s="7"/>
      <c r="BV58" s="7">
        <f>BS58-BT58</f>
        <v>-0.63090000000000002</v>
      </c>
      <c r="BW58" s="7">
        <f>BS58+BT58</f>
        <v>1.0729</v>
      </c>
      <c r="BX58" s="7"/>
      <c r="BY58" s="6">
        <f>AU58-AV58</f>
        <v>0</v>
      </c>
      <c r="BZ58" s="6">
        <f>AV58-AW58</f>
        <v>0</v>
      </c>
      <c r="CA58" s="6">
        <f>AW58-AX58</f>
        <v>-8.3000000000000004E-2</v>
      </c>
      <c r="CB58" s="6">
        <f>AX58-AY58</f>
        <v>1.2000000000000011E-2</v>
      </c>
      <c r="CC58" s="6">
        <f>AY58-AZ58</f>
        <v>7.9999999999999932E-3</v>
      </c>
      <c r="CD58" s="6">
        <f>AZ58-BA58</f>
        <v>1.2999999999999998E-2</v>
      </c>
      <c r="CE58" s="6">
        <f>BA58-BB58</f>
        <v>7.0000000000000062E-3</v>
      </c>
      <c r="CF58" s="6">
        <f>BB58-BC58</f>
        <v>-2.7999999999999997E-2</v>
      </c>
      <c r="CG58" s="6">
        <f>BC58-BD58</f>
        <v>9.999999999999995E-3</v>
      </c>
      <c r="CH58" s="5">
        <f>ROUND(AVERAGE(BY58:CG58),4)</f>
        <v>-6.7999999999999996E-3</v>
      </c>
      <c r="CI58" s="5">
        <f>ROUND(STDEV(BY58:CG58,3),4)</f>
        <v>0.95130000000000003</v>
      </c>
      <c r="CJ58" s="4"/>
      <c r="CK58" s="3">
        <f>AU58-AY58</f>
        <v>-7.0999999999999994E-2</v>
      </c>
      <c r="CL58" s="2">
        <f>AY58-BD58</f>
        <v>9.999999999999995E-3</v>
      </c>
      <c r="CM58" s="3">
        <f>AY58-BF58</f>
        <v>2.6999999999999996E-2</v>
      </c>
      <c r="CN58" s="2">
        <f>BD58-BF58</f>
        <v>1.7000000000000001E-2</v>
      </c>
      <c r="CO58" s="2">
        <f>CM58-CN58</f>
        <v>9.999999999999995E-3</v>
      </c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3202</v>
      </c>
      <c r="B59" s="24">
        <v>3</v>
      </c>
      <c r="C59" s="24">
        <v>0</v>
      </c>
      <c r="D59" s="23">
        <v>3</v>
      </c>
      <c r="E59" s="22">
        <v>0</v>
      </c>
      <c r="F59" s="21">
        <v>6</v>
      </c>
      <c r="G59" s="22">
        <v>0</v>
      </c>
      <c r="H59" s="21">
        <v>1</v>
      </c>
      <c r="I59" s="22">
        <v>1</v>
      </c>
      <c r="J59" s="21">
        <v>5</v>
      </c>
      <c r="K59" s="22">
        <v>0</v>
      </c>
      <c r="L59" s="21">
        <v>4</v>
      </c>
      <c r="M59" s="22">
        <v>0</v>
      </c>
      <c r="N59" s="21">
        <v>5</v>
      </c>
      <c r="O59" s="22">
        <v>0</v>
      </c>
      <c r="P59" s="21">
        <v>3</v>
      </c>
      <c r="Q59" s="22">
        <v>1</v>
      </c>
      <c r="R59" s="21">
        <v>3</v>
      </c>
      <c r="S59" s="22">
        <v>1</v>
      </c>
      <c r="T59" s="21">
        <v>3</v>
      </c>
      <c r="U59" s="22">
        <v>0</v>
      </c>
      <c r="V59" s="21">
        <v>4</v>
      </c>
      <c r="W59" s="20">
        <v>2</v>
      </c>
      <c r="Y59" s="1">
        <f>SUM(D59)</f>
        <v>3</v>
      </c>
      <c r="Z59" s="1">
        <f>SUM(D59,F59)</f>
        <v>9</v>
      </c>
      <c r="AA59" s="1">
        <f>SUM(D59,F59,H59)</f>
        <v>10</v>
      </c>
      <c r="AB59" s="1">
        <f>SUM(D59,F59,H59,J59)</f>
        <v>15</v>
      </c>
      <c r="AC59" s="12">
        <f>SUM(D59,F59,H59,J59,L59)</f>
        <v>19</v>
      </c>
      <c r="AD59" s="1">
        <f>SUM(D59,F59,H59,J59,L59,N59)</f>
        <v>24</v>
      </c>
      <c r="AE59" s="1">
        <f>SUM(D59,F59,H59,J59,L59,N59,P59)</f>
        <v>27</v>
      </c>
      <c r="AF59" s="1">
        <f>SUM(D59,F59,H59,J59,L59,N59,P59,R59)</f>
        <v>30</v>
      </c>
      <c r="AG59" s="1">
        <f>SUM(D59,F59,H59,J59,L59,N59,P59,R59,T59)</f>
        <v>33</v>
      </c>
      <c r="AH59" s="11">
        <f>SUM(D59,F59,H59,J59,L59,N59,P59,R59,T59,V59)</f>
        <v>37</v>
      </c>
      <c r="AJ59" s="1">
        <f>SUM(E59)</f>
        <v>0</v>
      </c>
      <c r="AK59" s="1">
        <f>SUM(E59,G59)</f>
        <v>0</v>
      </c>
      <c r="AL59" s="1">
        <f>SUM(E59,G59,I59)</f>
        <v>1</v>
      </c>
      <c r="AM59" s="1">
        <f>SUM(E59,G59,I59,K59)</f>
        <v>1</v>
      </c>
      <c r="AN59" s="12">
        <f>SUM(E59,G59,I59,K59,M59)</f>
        <v>1</v>
      </c>
      <c r="AO59" s="1">
        <f>SUM(E59,G59,I59,K59,M59,O59)</f>
        <v>1</v>
      </c>
      <c r="AP59" s="1">
        <f>SUM(E59,G59,I59,K59,M59,O59,Q59)</f>
        <v>2</v>
      </c>
      <c r="AQ59" s="1">
        <f>SUM(E59,G59,I59,K59,M59,O59,Q59,S59)</f>
        <v>3</v>
      </c>
      <c r="AR59" s="1">
        <f>SUM(E59,G59,I59,K59,M59,O59,Q59,S59,U59)</f>
        <v>3</v>
      </c>
      <c r="AS59" s="11">
        <f>SUM(E59,G59,I59,K59,M59,O59,Q59,S59,U59,W59)</f>
        <v>5</v>
      </c>
      <c r="AU59" s="2">
        <f>IF(Y59,ROUND(AJ59/Y59,3),-0.0000001)</f>
        <v>0</v>
      </c>
      <c r="AV59" s="2">
        <f>IF(Z59,ROUND(AK59/Z59,3),-0.0000001)</f>
        <v>0</v>
      </c>
      <c r="AW59" s="2">
        <f>IF(AA59,ROUND(AL59/AA59,3),-0.0000001)</f>
        <v>0.1</v>
      </c>
      <c r="AX59" s="2">
        <f>IF(AB59,ROUND(AM59/AB59,3),-0.0000001)</f>
        <v>6.7000000000000004E-2</v>
      </c>
      <c r="AY59" s="10">
        <f>IF(AC59,ROUND(AN59/AC59,3),-0.0000001)</f>
        <v>5.2999999999999999E-2</v>
      </c>
      <c r="AZ59" s="2">
        <f>IF(AD59,ROUND(AO59/AD59,3),-0.0000001)</f>
        <v>4.2000000000000003E-2</v>
      </c>
      <c r="BA59" s="2">
        <f>IF(AE59,ROUND(AP59/AE59,3),-0.0000001)</f>
        <v>7.3999999999999996E-2</v>
      </c>
      <c r="BB59" s="2">
        <f>IF(AF59,ROUND(AQ59/AF59,3),-0.0000001)</f>
        <v>0.1</v>
      </c>
      <c r="BC59" s="2">
        <f>IF(AG59,ROUND(AR59/AG59,3),-0.0000001)</f>
        <v>9.0999999999999998E-2</v>
      </c>
      <c r="BD59" s="9">
        <f>IF(AH59,ROUND(AS59/AH59,3),-0.0000001)</f>
        <v>0.13500000000000001</v>
      </c>
      <c r="BE59" s="19"/>
      <c r="BF59" s="8">
        <f>ROUND(AVERAGE(AU59:BD59,AU59:BD59),3)</f>
        <v>6.6000000000000003E-2</v>
      </c>
      <c r="BG59" s="8">
        <f>ROUND(STDEV(AU59:BD59,AU59:BD59,3),4)</f>
        <v>0.64159999999999995</v>
      </c>
      <c r="BH59" s="7"/>
      <c r="BI59" s="7">
        <f>B59*AU59</f>
        <v>0</v>
      </c>
      <c r="BJ59" s="7">
        <f>B59*AV59</f>
        <v>0</v>
      </c>
      <c r="BK59" s="7">
        <f>B59*AW59</f>
        <v>0.30000000000000004</v>
      </c>
      <c r="BL59" s="7">
        <f>B59*AX59</f>
        <v>0.20100000000000001</v>
      </c>
      <c r="BM59" s="40">
        <f>B59*AY59</f>
        <v>0.159</v>
      </c>
      <c r="BN59" s="7">
        <f>B59*AZ59</f>
        <v>0.126</v>
      </c>
      <c r="BO59" s="7">
        <f>B59*BA59</f>
        <v>0.22199999999999998</v>
      </c>
      <c r="BP59" s="7">
        <f>B59*BB59</f>
        <v>0.30000000000000004</v>
      </c>
      <c r="BQ59" s="7">
        <f>B59*BC59</f>
        <v>0.27300000000000002</v>
      </c>
      <c r="BR59" s="41">
        <f>B59*BD59</f>
        <v>0.40500000000000003</v>
      </c>
      <c r="BS59" s="41">
        <f>ROUND(AVERAGE(BI59:BR59),4)</f>
        <v>0.1986</v>
      </c>
      <c r="BT59" s="41">
        <f>ROUND(STDEV(BI59:BR59,3),4)</f>
        <v>0.8538</v>
      </c>
      <c r="BU59" s="7"/>
      <c r="BV59" s="7">
        <f>BS59-BT59</f>
        <v>-0.6552</v>
      </c>
      <c r="BW59" s="7">
        <f>BS59+BT59</f>
        <v>1.0524</v>
      </c>
      <c r="BX59" s="7"/>
      <c r="BY59" s="6">
        <f>AU59-AV59</f>
        <v>0</v>
      </c>
      <c r="BZ59" s="6">
        <f>AV59-AW59</f>
        <v>-0.1</v>
      </c>
      <c r="CA59" s="6">
        <f>AW59-AX59</f>
        <v>3.3000000000000002E-2</v>
      </c>
      <c r="CB59" s="6">
        <f>AX59-AY59</f>
        <v>1.4000000000000005E-2</v>
      </c>
      <c r="CC59" s="6">
        <f>AY59-AZ59</f>
        <v>1.0999999999999996E-2</v>
      </c>
      <c r="CD59" s="6">
        <f>AZ59-BA59</f>
        <v>-3.1999999999999994E-2</v>
      </c>
      <c r="CE59" s="6">
        <f>BA59-BB59</f>
        <v>-2.6000000000000009E-2</v>
      </c>
      <c r="CF59" s="6">
        <f>BB59-BC59</f>
        <v>9.000000000000008E-3</v>
      </c>
      <c r="CG59" s="6">
        <f>BC59-BD59</f>
        <v>-4.4000000000000011E-2</v>
      </c>
      <c r="CH59" s="5">
        <f>ROUND(AVERAGE(BY59:CG59),4)</f>
        <v>-1.4999999999999999E-2</v>
      </c>
      <c r="CI59" s="5">
        <f>ROUND(STDEV(BY59:CG59,3),4)</f>
        <v>0.95420000000000005</v>
      </c>
      <c r="CJ59" s="4"/>
      <c r="CK59" s="3">
        <f>AU59-AY59</f>
        <v>-5.2999999999999999E-2</v>
      </c>
      <c r="CL59" s="2">
        <f>AY59-BD59</f>
        <v>-8.2000000000000017E-2</v>
      </c>
      <c r="CM59" s="3">
        <f>AY59-BF59</f>
        <v>-1.3000000000000005E-2</v>
      </c>
      <c r="CN59" s="2">
        <f>BD59-BF59</f>
        <v>6.9000000000000006E-2</v>
      </c>
      <c r="CO59" s="2">
        <f>CM59-CN59</f>
        <v>-8.2000000000000017E-2</v>
      </c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3007</v>
      </c>
      <c r="B60" s="24">
        <v>2</v>
      </c>
      <c r="C60" s="24">
        <v>0</v>
      </c>
      <c r="D60" s="23">
        <v>5</v>
      </c>
      <c r="E60" s="22">
        <v>0</v>
      </c>
      <c r="F60" s="21">
        <v>2</v>
      </c>
      <c r="G60" s="22">
        <v>0</v>
      </c>
      <c r="H60" s="21">
        <v>6</v>
      </c>
      <c r="I60" s="22">
        <v>1</v>
      </c>
      <c r="J60" s="21">
        <v>4</v>
      </c>
      <c r="K60" s="22">
        <v>1</v>
      </c>
      <c r="L60" s="21">
        <v>6</v>
      </c>
      <c r="M60" s="22">
        <v>2</v>
      </c>
      <c r="N60" s="21">
        <v>2</v>
      </c>
      <c r="O60" s="22">
        <v>0</v>
      </c>
      <c r="P60" s="21">
        <v>2</v>
      </c>
      <c r="Q60" s="22">
        <v>0</v>
      </c>
      <c r="R60" s="21">
        <v>11</v>
      </c>
      <c r="S60" s="22">
        <v>0</v>
      </c>
      <c r="T60" s="21">
        <v>5</v>
      </c>
      <c r="U60" s="22">
        <v>0</v>
      </c>
      <c r="V60" s="21">
        <v>3</v>
      </c>
      <c r="W60" s="20">
        <v>0</v>
      </c>
      <c r="Y60" s="1">
        <f>SUM(D60)</f>
        <v>5</v>
      </c>
      <c r="Z60" s="1">
        <f>SUM(D60,F60)</f>
        <v>7</v>
      </c>
      <c r="AA60" s="1">
        <f>SUM(D60,F60,H60)</f>
        <v>13</v>
      </c>
      <c r="AB60" s="1">
        <f>SUM(D60,F60,H60,J60)</f>
        <v>17</v>
      </c>
      <c r="AC60" s="12">
        <f>SUM(D60,F60,H60,J60,L60)</f>
        <v>23</v>
      </c>
      <c r="AD60" s="1">
        <f>SUM(D60,F60,H60,J60,L60,N60)</f>
        <v>25</v>
      </c>
      <c r="AE60" s="1">
        <f>SUM(D60,F60,H60,J60,L60,N60,P60)</f>
        <v>27</v>
      </c>
      <c r="AF60" s="1">
        <f>SUM(D60,F60,H60,J60,L60,N60,P60,R60)</f>
        <v>38</v>
      </c>
      <c r="AG60" s="1">
        <f>SUM(D60,F60,H60,J60,L60,N60,P60,R60,T60)</f>
        <v>43</v>
      </c>
      <c r="AH60" s="11">
        <f>SUM(D60,F60,H60,J60,L60,N60,P60,R60,T60,V60)</f>
        <v>46</v>
      </c>
      <c r="AJ60" s="1">
        <f>SUM(E60)</f>
        <v>0</v>
      </c>
      <c r="AK60" s="1">
        <f>SUM(E60,G60)</f>
        <v>0</v>
      </c>
      <c r="AL60" s="1">
        <f>SUM(E60,G60,I60)</f>
        <v>1</v>
      </c>
      <c r="AM60" s="1">
        <f>SUM(E60,G60,I60,K60)</f>
        <v>2</v>
      </c>
      <c r="AN60" s="12">
        <f>SUM(E60,G60,I60,K60,M60)</f>
        <v>4</v>
      </c>
      <c r="AO60" s="1">
        <f>SUM(E60,G60,I60,K60,M60,O60)</f>
        <v>4</v>
      </c>
      <c r="AP60" s="1">
        <f>SUM(E60,G60,I60,K60,M60,O60,Q60)</f>
        <v>4</v>
      </c>
      <c r="AQ60" s="1">
        <f>SUM(E60,G60,I60,K60,M60,O60,Q60,S60)</f>
        <v>4</v>
      </c>
      <c r="AR60" s="1">
        <f>SUM(E60,G60,I60,K60,M60,O60,Q60,S60,U60)</f>
        <v>4</v>
      </c>
      <c r="AS60" s="11">
        <f>SUM(E60,G60,I60,K60,M60,O60,Q60,S60,U60,W60)</f>
        <v>4</v>
      </c>
      <c r="AU60" s="2">
        <f>IF(Y60,ROUND(AJ60/Y60,3),-0.0000001)</f>
        <v>0</v>
      </c>
      <c r="AV60" s="2">
        <f>IF(Z60,ROUND(AK60/Z60,3),-0.0000001)</f>
        <v>0</v>
      </c>
      <c r="AW60" s="2">
        <f>IF(AA60,ROUND(AL60/AA60,3),-0.0000001)</f>
        <v>7.6999999999999999E-2</v>
      </c>
      <c r="AX60" s="2">
        <f>IF(AB60,ROUND(AM60/AB60,3),-0.0000001)</f>
        <v>0.11799999999999999</v>
      </c>
      <c r="AY60" s="10">
        <f>IF(AC60,ROUND(AN60/AC60,3),-0.0000001)</f>
        <v>0.17399999999999999</v>
      </c>
      <c r="AZ60" s="2">
        <f>IF(AD60,ROUND(AO60/AD60,3),-0.0000001)</f>
        <v>0.16</v>
      </c>
      <c r="BA60" s="2">
        <f>IF(AE60,ROUND(AP60/AE60,3),-0.0000001)</f>
        <v>0.14799999999999999</v>
      </c>
      <c r="BB60" s="2">
        <f>IF(AF60,ROUND(AQ60/AF60,3),-0.0000001)</f>
        <v>0.105</v>
      </c>
      <c r="BC60" s="2">
        <f>IF(AG60,ROUND(AR60/AG60,3),-0.0000001)</f>
        <v>9.2999999999999999E-2</v>
      </c>
      <c r="BD60" s="9">
        <f>IF(AH60,ROUND(AS60/AH60,3),-0.0000001)</f>
        <v>8.6999999999999994E-2</v>
      </c>
      <c r="BE60" s="19"/>
      <c r="BF60" s="8">
        <f>ROUND(AVERAGE(AU60:BD60,AU60:BD60),3)</f>
        <v>9.6000000000000002E-2</v>
      </c>
      <c r="BG60" s="8">
        <f>ROUND(STDEV(AU60:BD60,AU60:BD60,3),4)</f>
        <v>0.63619999999999999</v>
      </c>
      <c r="BH60" s="7"/>
      <c r="BI60" s="7">
        <f>B60*AU60</f>
        <v>0</v>
      </c>
      <c r="BJ60" s="7">
        <f>B60*AV60</f>
        <v>0</v>
      </c>
      <c r="BK60" s="7">
        <f>B60*AW60</f>
        <v>0.154</v>
      </c>
      <c r="BL60" s="7">
        <f>B60*AX60</f>
        <v>0.23599999999999999</v>
      </c>
      <c r="BM60" s="40">
        <f>B60*AY60</f>
        <v>0.34799999999999998</v>
      </c>
      <c r="BN60" s="7">
        <f>B60*AZ60</f>
        <v>0.32</v>
      </c>
      <c r="BO60" s="7">
        <f>B60*BA60</f>
        <v>0.29599999999999999</v>
      </c>
      <c r="BP60" s="7">
        <f>B60*BB60</f>
        <v>0.21</v>
      </c>
      <c r="BQ60" s="7">
        <f>B60*BC60</f>
        <v>0.186</v>
      </c>
      <c r="BR60" s="41">
        <f>B60*BD60</f>
        <v>0.17399999999999999</v>
      </c>
      <c r="BS60" s="41">
        <f>ROUND(AVERAGE(BI60:BR60),4)</f>
        <v>0.19239999999999999</v>
      </c>
      <c r="BT60" s="41">
        <f>ROUND(STDEV(BI60:BR60,3),4)</f>
        <v>0.85409999999999997</v>
      </c>
      <c r="BU60" s="7"/>
      <c r="BV60" s="7">
        <f>BS60-BT60</f>
        <v>-0.66169999999999995</v>
      </c>
      <c r="BW60" s="7">
        <f>BS60+BT60</f>
        <v>1.0465</v>
      </c>
      <c r="BX60" s="7"/>
      <c r="BY60" s="6">
        <f>AU60-AV60</f>
        <v>0</v>
      </c>
      <c r="BZ60" s="6">
        <f>AV60-AW60</f>
        <v>-7.6999999999999999E-2</v>
      </c>
      <c r="CA60" s="6">
        <f>AW60-AX60</f>
        <v>-4.0999999999999995E-2</v>
      </c>
      <c r="CB60" s="6">
        <f>AX60-AY60</f>
        <v>-5.5999999999999994E-2</v>
      </c>
      <c r="CC60" s="6">
        <f>AY60-AZ60</f>
        <v>1.3999999999999985E-2</v>
      </c>
      <c r="CD60" s="6">
        <f>AZ60-BA60</f>
        <v>1.2000000000000011E-2</v>
      </c>
      <c r="CE60" s="6">
        <f>BA60-BB60</f>
        <v>4.2999999999999997E-2</v>
      </c>
      <c r="CF60" s="6">
        <f>BB60-BC60</f>
        <v>1.1999999999999997E-2</v>
      </c>
      <c r="CG60" s="6">
        <f>BC60-BD60</f>
        <v>6.0000000000000053E-3</v>
      </c>
      <c r="CH60" s="5">
        <f>ROUND(AVERAGE(BY60:CG60),4)</f>
        <v>-9.7000000000000003E-3</v>
      </c>
      <c r="CI60" s="5">
        <f>ROUND(STDEV(BY60:CG60,3),4)</f>
        <v>0.95250000000000001</v>
      </c>
      <c r="CJ60" s="4"/>
      <c r="CK60" s="3">
        <f>AU60-AY60</f>
        <v>-0.17399999999999999</v>
      </c>
      <c r="CL60" s="2">
        <f>AY60-BD60</f>
        <v>8.6999999999999994E-2</v>
      </c>
      <c r="CM60" s="3">
        <f>AY60-BF60</f>
        <v>7.7999999999999986E-2</v>
      </c>
      <c r="CN60" s="2">
        <f>BD60-BF60</f>
        <v>-9.000000000000008E-3</v>
      </c>
      <c r="CO60" s="2">
        <f>CM60-CN60</f>
        <v>8.6999999999999994E-2</v>
      </c>
      <c r="CP60" s="2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23</v>
      </c>
      <c r="B61" s="24">
        <v>1</v>
      </c>
      <c r="C61" s="24">
        <v>0</v>
      </c>
      <c r="D61" s="23">
        <v>2</v>
      </c>
      <c r="E61" s="22">
        <v>1</v>
      </c>
      <c r="F61" s="21">
        <v>2</v>
      </c>
      <c r="G61" s="22">
        <v>0</v>
      </c>
      <c r="H61" s="21">
        <v>1</v>
      </c>
      <c r="I61" s="22">
        <v>0</v>
      </c>
      <c r="J61" s="21">
        <v>1</v>
      </c>
      <c r="K61" s="22">
        <v>0</v>
      </c>
      <c r="L61" s="21">
        <v>3</v>
      </c>
      <c r="M61" s="22">
        <v>0</v>
      </c>
      <c r="N61" s="21">
        <v>3</v>
      </c>
      <c r="O61" s="22">
        <v>0</v>
      </c>
      <c r="P61" s="21">
        <v>1</v>
      </c>
      <c r="Q61" s="22">
        <v>0</v>
      </c>
      <c r="R61" s="21">
        <v>2</v>
      </c>
      <c r="S61" s="22">
        <v>0</v>
      </c>
      <c r="T61" s="21">
        <v>2</v>
      </c>
      <c r="U61" s="22">
        <v>1</v>
      </c>
      <c r="V61" s="21">
        <v>4</v>
      </c>
      <c r="W61" s="20">
        <v>1</v>
      </c>
      <c r="Y61" s="1">
        <f>SUM(D61)</f>
        <v>2</v>
      </c>
      <c r="Z61" s="1">
        <f>SUM(D61,F61)</f>
        <v>4</v>
      </c>
      <c r="AA61" s="1">
        <f>SUM(D61,F61,H61)</f>
        <v>5</v>
      </c>
      <c r="AB61" s="1">
        <f>SUM(D61,F61,H61,J61)</f>
        <v>6</v>
      </c>
      <c r="AC61" s="12">
        <f>SUM(D61,F61,H61,J61,L61)</f>
        <v>9</v>
      </c>
      <c r="AD61" s="1">
        <f>SUM(D61,F61,H61,J61,L61,N61)</f>
        <v>12</v>
      </c>
      <c r="AE61" s="1">
        <f>SUM(D61,F61,H61,J61,L61,N61,P61)</f>
        <v>13</v>
      </c>
      <c r="AF61" s="1">
        <f>SUM(D61,F61,H61,J61,L61,N61,P61,R61)</f>
        <v>15</v>
      </c>
      <c r="AG61" s="1">
        <f>SUM(D61,F61,H61,J61,L61,N61,P61,R61,T61)</f>
        <v>17</v>
      </c>
      <c r="AH61" s="11">
        <f>SUM(D61,F61,H61,J61,L61,N61,P61,R61,T61,V61)</f>
        <v>21</v>
      </c>
      <c r="AJ61" s="1">
        <f>SUM(E61)</f>
        <v>1</v>
      </c>
      <c r="AK61" s="1">
        <f>SUM(E61,G61)</f>
        <v>1</v>
      </c>
      <c r="AL61" s="1">
        <f>SUM(E61,G61,I61)</f>
        <v>1</v>
      </c>
      <c r="AM61" s="1">
        <f>SUM(E61,G61,I61,K61)</f>
        <v>1</v>
      </c>
      <c r="AN61" s="12">
        <f>SUM(E61,G61,I61,K61,M61)</f>
        <v>1</v>
      </c>
      <c r="AO61" s="1">
        <f>SUM(E61,G61,I61,K61,M61,O61)</f>
        <v>1</v>
      </c>
      <c r="AP61" s="1">
        <f>SUM(E61,G61,I61,K61,M61,O61,Q61)</f>
        <v>1</v>
      </c>
      <c r="AQ61" s="1">
        <f>SUM(E61,G61,I61,K61,M61,O61,Q61,S61)</f>
        <v>1</v>
      </c>
      <c r="AR61" s="1">
        <f>SUM(E61,G61,I61,K61,M61,O61,Q61,S61,U61)</f>
        <v>2</v>
      </c>
      <c r="AS61" s="11">
        <f>SUM(E61,G61,I61,K61,M61,O61,Q61,S61,U61,W61)</f>
        <v>3</v>
      </c>
      <c r="AU61" s="2">
        <f>IF(Y61,ROUND(AJ61/Y61,3),-0.0000001)</f>
        <v>0.5</v>
      </c>
      <c r="AV61" s="2">
        <f>IF(Z61,ROUND(AK61/Z61,3),-0.0000001)</f>
        <v>0.25</v>
      </c>
      <c r="AW61" s="2">
        <f>IF(AA61,ROUND(AL61/AA61,3),-0.0000001)</f>
        <v>0.2</v>
      </c>
      <c r="AX61" s="2">
        <f>IF(AB61,ROUND(AM61/AB61,3),-0.0000001)</f>
        <v>0.16700000000000001</v>
      </c>
      <c r="AY61" s="10">
        <f>IF(AC61,ROUND(AN61/AC61,3),-0.0000001)</f>
        <v>0.111</v>
      </c>
      <c r="AZ61" s="2">
        <f>IF(AD61,ROUND(AO61/AD61,3),-0.0000001)</f>
        <v>8.3000000000000004E-2</v>
      </c>
      <c r="BA61" s="2">
        <f>IF(AE61,ROUND(AP61/AE61,3),-0.0000001)</f>
        <v>7.6999999999999999E-2</v>
      </c>
      <c r="BB61" s="2">
        <f>IF(AF61,ROUND(AQ61/AF61,3),-0.0000001)</f>
        <v>6.7000000000000004E-2</v>
      </c>
      <c r="BC61" s="2">
        <f>IF(AG61,ROUND(AR61/AG61,3),-0.0000001)</f>
        <v>0.11799999999999999</v>
      </c>
      <c r="BD61" s="9">
        <f>IF(AH61,ROUND(AS61/AH61,3),-0.0000001)</f>
        <v>0.14299999999999999</v>
      </c>
      <c r="BE61" s="19"/>
      <c r="BF61" s="8">
        <f>ROUND(AVERAGE(AU61:BD61,AU61:BD61),3)</f>
        <v>0.17199999999999999</v>
      </c>
      <c r="BG61" s="8">
        <f>ROUND(STDEV(AU61:BD61,AU61:BD61,3),4)</f>
        <v>0.62919999999999998</v>
      </c>
      <c r="BH61" s="7"/>
      <c r="BI61" s="7">
        <f>B61*AU61</f>
        <v>0.5</v>
      </c>
      <c r="BJ61" s="7">
        <f>B61*AV61</f>
        <v>0.25</v>
      </c>
      <c r="BK61" s="7">
        <f>B61*AW61</f>
        <v>0.2</v>
      </c>
      <c r="BL61" s="7">
        <f>B61*AX61</f>
        <v>0.16700000000000001</v>
      </c>
      <c r="BM61" s="40">
        <f>B61*AY61</f>
        <v>0.111</v>
      </c>
      <c r="BN61" s="7">
        <f>B61*AZ61</f>
        <v>8.3000000000000004E-2</v>
      </c>
      <c r="BO61" s="7">
        <f>B61*BA61</f>
        <v>7.6999999999999999E-2</v>
      </c>
      <c r="BP61" s="7">
        <f>B61*BB61</f>
        <v>6.7000000000000004E-2</v>
      </c>
      <c r="BQ61" s="7">
        <f>B61*BC61</f>
        <v>0.11799999999999999</v>
      </c>
      <c r="BR61" s="41">
        <f>B61*BD61</f>
        <v>0.14299999999999999</v>
      </c>
      <c r="BS61" s="41">
        <f>ROUND(AVERAGE(BI61:BR61),4)</f>
        <v>0.1716</v>
      </c>
      <c r="BT61" s="41">
        <f>ROUND(STDEV(BI61:BR61,3),4)</f>
        <v>0.86150000000000004</v>
      </c>
      <c r="BU61" s="7"/>
      <c r="BV61" s="7">
        <f>BS61-BT61</f>
        <v>-0.68990000000000007</v>
      </c>
      <c r="BW61" s="7">
        <f>BS61+BT61</f>
        <v>1.0331000000000001</v>
      </c>
      <c r="BX61" s="7"/>
      <c r="BY61" s="6">
        <f>AU61-AV61</f>
        <v>0.25</v>
      </c>
      <c r="BZ61" s="6">
        <f>AV61-AW61</f>
        <v>4.9999999999999989E-2</v>
      </c>
      <c r="CA61" s="6">
        <f>AW61-AX61</f>
        <v>3.3000000000000002E-2</v>
      </c>
      <c r="CB61" s="6">
        <f>AX61-AY61</f>
        <v>5.6000000000000008E-2</v>
      </c>
      <c r="CC61" s="6">
        <f>AY61-AZ61</f>
        <v>2.7999999999999997E-2</v>
      </c>
      <c r="CD61" s="6">
        <f>AZ61-BA61</f>
        <v>6.0000000000000053E-3</v>
      </c>
      <c r="CE61" s="6">
        <f>BA61-BB61</f>
        <v>9.999999999999995E-3</v>
      </c>
      <c r="CF61" s="6">
        <f>BB61-BC61</f>
        <v>-5.099999999999999E-2</v>
      </c>
      <c r="CG61" s="6">
        <f>BC61-BD61</f>
        <v>-2.4999999999999994E-2</v>
      </c>
      <c r="CH61" s="5">
        <f>ROUND(AVERAGE(BY61:CG61),4)</f>
        <v>3.9699999999999999E-2</v>
      </c>
      <c r="CI61" s="5">
        <f>ROUND(STDEV(BY61:CG61,3),4)</f>
        <v>0.93959999999999999</v>
      </c>
      <c r="CJ61" s="4"/>
      <c r="CK61" s="3">
        <f>AU61-AY61</f>
        <v>0.38900000000000001</v>
      </c>
      <c r="CL61" s="2">
        <f>AY61-BD61</f>
        <v>-3.1999999999999987E-2</v>
      </c>
      <c r="CM61" s="3">
        <f>AY61-BF61</f>
        <v>-6.0999999999999985E-2</v>
      </c>
      <c r="CN61" s="2">
        <f>BD61-BF61</f>
        <v>-2.8999999999999998E-2</v>
      </c>
      <c r="CO61" s="2">
        <f>CM61-CN61</f>
        <v>-3.1999999999999987E-2</v>
      </c>
      <c r="CP61" s="2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3005</v>
      </c>
      <c r="B62" s="24">
        <v>1</v>
      </c>
      <c r="C62" s="24">
        <v>0</v>
      </c>
      <c r="D62" s="23">
        <v>7</v>
      </c>
      <c r="E62" s="22">
        <v>2</v>
      </c>
      <c r="F62" s="21">
        <v>7</v>
      </c>
      <c r="G62" s="22">
        <v>0</v>
      </c>
      <c r="H62" s="21">
        <v>11</v>
      </c>
      <c r="I62" s="22">
        <v>2</v>
      </c>
      <c r="J62" s="21">
        <v>10</v>
      </c>
      <c r="K62" s="22">
        <v>1</v>
      </c>
      <c r="L62" s="21">
        <v>9</v>
      </c>
      <c r="M62" s="22">
        <v>2</v>
      </c>
      <c r="N62" s="21">
        <v>9</v>
      </c>
      <c r="O62" s="22">
        <v>1</v>
      </c>
      <c r="P62" s="21">
        <v>9</v>
      </c>
      <c r="Q62" s="22">
        <v>0</v>
      </c>
      <c r="R62" s="21">
        <v>7</v>
      </c>
      <c r="S62" s="22">
        <v>0</v>
      </c>
      <c r="T62" s="21">
        <v>10</v>
      </c>
      <c r="U62" s="22">
        <v>3</v>
      </c>
      <c r="V62" s="21">
        <v>5</v>
      </c>
      <c r="W62" s="20">
        <v>0</v>
      </c>
      <c r="Y62" s="1">
        <f>SUM(D62)</f>
        <v>7</v>
      </c>
      <c r="Z62" s="1">
        <f>SUM(D62,F62)</f>
        <v>14</v>
      </c>
      <c r="AA62" s="1">
        <f>SUM(D62,F62,H62)</f>
        <v>25</v>
      </c>
      <c r="AB62" s="1">
        <f>SUM(D62,F62,H62,J62)</f>
        <v>35</v>
      </c>
      <c r="AC62" s="12">
        <f>SUM(D62,F62,H62,J62,L62)</f>
        <v>44</v>
      </c>
      <c r="AD62" s="1">
        <f>SUM(D62,F62,H62,J62,L62,N62)</f>
        <v>53</v>
      </c>
      <c r="AE62" s="1">
        <f>SUM(D62,F62,H62,J62,L62,N62,P62)</f>
        <v>62</v>
      </c>
      <c r="AF62" s="1">
        <f>SUM(D62,F62,H62,J62,L62,N62,P62,R62)</f>
        <v>69</v>
      </c>
      <c r="AG62" s="1">
        <f>SUM(D62,F62,H62,J62,L62,N62,P62,R62,T62)</f>
        <v>79</v>
      </c>
      <c r="AH62" s="11">
        <f>SUM(D62,F62,H62,J62,L62,N62,P62,R62,T62,V62)</f>
        <v>84</v>
      </c>
      <c r="AJ62" s="1">
        <f>SUM(E62)</f>
        <v>2</v>
      </c>
      <c r="AK62" s="1">
        <f>SUM(E62,G62)</f>
        <v>2</v>
      </c>
      <c r="AL62" s="1">
        <f>SUM(E62,G62,I62)</f>
        <v>4</v>
      </c>
      <c r="AM62" s="1">
        <f>SUM(E62,G62,I62,K62)</f>
        <v>5</v>
      </c>
      <c r="AN62" s="12">
        <f>SUM(E62,G62,I62,K62,M62)</f>
        <v>7</v>
      </c>
      <c r="AO62" s="1">
        <f>SUM(E62,G62,I62,K62,M62,O62)</f>
        <v>8</v>
      </c>
      <c r="AP62" s="1">
        <f>SUM(E62,G62,I62,K62,M62,O62,Q62)</f>
        <v>8</v>
      </c>
      <c r="AQ62" s="1">
        <f>SUM(E62,G62,I62,K62,M62,O62,Q62,S62)</f>
        <v>8</v>
      </c>
      <c r="AR62" s="1">
        <f>SUM(E62,G62,I62,K62,M62,O62,Q62,S62,U62)</f>
        <v>11</v>
      </c>
      <c r="AS62" s="11">
        <f>SUM(E62,G62,I62,K62,M62,O62,Q62,S62,U62,W62)</f>
        <v>11</v>
      </c>
      <c r="AU62" s="2">
        <f>IF(Y62,ROUND(AJ62/Y62,3),-0.0000001)</f>
        <v>0.28599999999999998</v>
      </c>
      <c r="AV62" s="2">
        <f>IF(Z62,ROUND(AK62/Z62,3),-0.0000001)</f>
        <v>0.14299999999999999</v>
      </c>
      <c r="AW62" s="2">
        <f>IF(AA62,ROUND(AL62/AA62,3),-0.0000001)</f>
        <v>0.16</v>
      </c>
      <c r="AX62" s="2">
        <f>IF(AB62,ROUND(AM62/AB62,3),-0.0000001)</f>
        <v>0.14299999999999999</v>
      </c>
      <c r="AY62" s="10">
        <f>IF(AC62,ROUND(AN62/AC62,3),-0.0000001)</f>
        <v>0.159</v>
      </c>
      <c r="AZ62" s="2">
        <f>IF(AD62,ROUND(AO62/AD62,3),-0.0000001)</f>
        <v>0.151</v>
      </c>
      <c r="BA62" s="2">
        <f>IF(AE62,ROUND(AP62/AE62,3),-0.0000001)</f>
        <v>0.129</v>
      </c>
      <c r="BB62" s="2">
        <f>IF(AF62,ROUND(AQ62/AF62,3),-0.0000001)</f>
        <v>0.11600000000000001</v>
      </c>
      <c r="BC62" s="2">
        <f>IF(AG62,ROUND(AR62/AG62,3),-0.0000001)</f>
        <v>0.13900000000000001</v>
      </c>
      <c r="BD62" s="9">
        <f>IF(AH62,ROUND(AS62/AH62,3),-0.0000001)</f>
        <v>0.13100000000000001</v>
      </c>
      <c r="BE62" s="19"/>
      <c r="BF62" s="8">
        <f>ROUND(AVERAGE(AU62:BD62,AU62:BD62),3)</f>
        <v>0.156</v>
      </c>
      <c r="BG62" s="8">
        <f>ROUND(STDEV(AU62:BD62,AU62:BD62,3),4)</f>
        <v>0.62229999999999996</v>
      </c>
      <c r="BH62" s="7"/>
      <c r="BI62" s="7">
        <f>B62*AU62</f>
        <v>0.28599999999999998</v>
      </c>
      <c r="BJ62" s="7">
        <f>B62*AV62</f>
        <v>0.14299999999999999</v>
      </c>
      <c r="BK62" s="7">
        <f>B62*AW62</f>
        <v>0.16</v>
      </c>
      <c r="BL62" s="7">
        <f>B62*AX62</f>
        <v>0.14299999999999999</v>
      </c>
      <c r="BM62" s="40">
        <f>B62*AY62</f>
        <v>0.159</v>
      </c>
      <c r="BN62" s="7">
        <f>B62*AZ62</f>
        <v>0.151</v>
      </c>
      <c r="BO62" s="7">
        <f>B62*BA62</f>
        <v>0.129</v>
      </c>
      <c r="BP62" s="7">
        <f>B62*BB62</f>
        <v>0.11600000000000001</v>
      </c>
      <c r="BQ62" s="7">
        <f>B62*BC62</f>
        <v>0.13900000000000001</v>
      </c>
      <c r="BR62" s="41">
        <f>B62*BD62</f>
        <v>0.13100000000000001</v>
      </c>
      <c r="BS62" s="41">
        <f>ROUND(AVERAGE(BI62:BR62),4)</f>
        <v>0.15570000000000001</v>
      </c>
      <c r="BT62" s="41">
        <f>ROUND(STDEV(BI62:BR62,3),4)</f>
        <v>0.85880000000000001</v>
      </c>
      <c r="BU62" s="7"/>
      <c r="BV62" s="7">
        <f>BS62-BT62</f>
        <v>-0.70310000000000006</v>
      </c>
      <c r="BW62" s="7">
        <f>BS62+BT62</f>
        <v>1.0145</v>
      </c>
      <c r="BX62" s="7"/>
      <c r="BY62" s="6">
        <f>AU62-AV62</f>
        <v>0.14299999999999999</v>
      </c>
      <c r="BZ62" s="6">
        <f>AV62-AW62</f>
        <v>-1.7000000000000015E-2</v>
      </c>
      <c r="CA62" s="6">
        <f>AW62-AX62</f>
        <v>1.7000000000000015E-2</v>
      </c>
      <c r="CB62" s="6">
        <f>AX62-AY62</f>
        <v>-1.6000000000000014E-2</v>
      </c>
      <c r="CC62" s="6">
        <f>AY62-AZ62</f>
        <v>8.0000000000000071E-3</v>
      </c>
      <c r="CD62" s="6">
        <f>AZ62-BA62</f>
        <v>2.1999999999999992E-2</v>
      </c>
      <c r="CE62" s="6">
        <f>BA62-BB62</f>
        <v>1.2999999999999998E-2</v>
      </c>
      <c r="CF62" s="6">
        <f>BB62-BC62</f>
        <v>-2.3000000000000007E-2</v>
      </c>
      <c r="CG62" s="6">
        <f>BC62-BD62</f>
        <v>8.0000000000000071E-3</v>
      </c>
      <c r="CH62" s="5">
        <f>ROUND(AVERAGE(BY62:CG62),4)</f>
        <v>1.72E-2</v>
      </c>
      <c r="CI62" s="5">
        <f>ROUND(STDEV(BY62:CG62,3),4)</f>
        <v>0.94440000000000002</v>
      </c>
      <c r="CJ62" s="4"/>
      <c r="CK62" s="3">
        <f>AU62-AY62</f>
        <v>0.12699999999999997</v>
      </c>
      <c r="CL62" s="2">
        <f>AY62-BD62</f>
        <v>2.7999999999999997E-2</v>
      </c>
      <c r="CM62" s="3">
        <f>AY62-BF62</f>
        <v>3.0000000000000027E-3</v>
      </c>
      <c r="CN62" s="2">
        <f>BD62-BF62</f>
        <v>-2.4999999999999994E-2</v>
      </c>
      <c r="CO62" s="2">
        <f>CM62-CN62</f>
        <v>2.7999999999999997E-2</v>
      </c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2201</v>
      </c>
      <c r="B63" s="24">
        <v>4</v>
      </c>
      <c r="C63" s="24">
        <v>1</v>
      </c>
      <c r="D63" s="23">
        <v>4</v>
      </c>
      <c r="E63" s="22">
        <v>0</v>
      </c>
      <c r="F63" s="21">
        <v>3</v>
      </c>
      <c r="G63" s="22">
        <v>0</v>
      </c>
      <c r="H63" s="21">
        <v>4</v>
      </c>
      <c r="I63" s="22">
        <v>0</v>
      </c>
      <c r="J63" s="21">
        <v>2</v>
      </c>
      <c r="K63" s="22">
        <v>0</v>
      </c>
      <c r="L63" s="21">
        <v>6</v>
      </c>
      <c r="M63" s="22">
        <v>0</v>
      </c>
      <c r="N63" s="21">
        <v>2</v>
      </c>
      <c r="O63" s="22">
        <v>1</v>
      </c>
      <c r="P63" s="21">
        <v>2</v>
      </c>
      <c r="Q63" s="22">
        <v>1</v>
      </c>
      <c r="R63" s="21">
        <v>1</v>
      </c>
      <c r="S63" s="22">
        <v>0</v>
      </c>
      <c r="T63" s="21">
        <v>4</v>
      </c>
      <c r="U63" s="22">
        <v>0</v>
      </c>
      <c r="V63" s="21">
        <v>4</v>
      </c>
      <c r="W63" s="20">
        <v>1</v>
      </c>
      <c r="Y63" s="1">
        <f>SUM(D63)</f>
        <v>4</v>
      </c>
      <c r="Z63" s="1">
        <f>SUM(D63,F63)</f>
        <v>7</v>
      </c>
      <c r="AA63" s="1">
        <f>SUM(D63,F63,H63)</f>
        <v>11</v>
      </c>
      <c r="AB63" s="1">
        <f>SUM(D63,F63,H63,J63)</f>
        <v>13</v>
      </c>
      <c r="AC63" s="12">
        <f>SUM(D63,F63,H63,J63,L63)</f>
        <v>19</v>
      </c>
      <c r="AD63" s="1">
        <f>SUM(D63,F63,H63,J63,L63,N63)</f>
        <v>21</v>
      </c>
      <c r="AE63" s="1">
        <f>SUM(D63,F63,H63,J63,L63,N63,P63)</f>
        <v>23</v>
      </c>
      <c r="AF63" s="1">
        <f>SUM(D63,F63,H63,J63,L63,N63,P63,R63)</f>
        <v>24</v>
      </c>
      <c r="AG63" s="1">
        <f>SUM(D63,F63,H63,J63,L63,N63,P63,R63,T63)</f>
        <v>28</v>
      </c>
      <c r="AH63" s="11">
        <f>SUM(D63,F63,H63,J63,L63,N63,P63,R63,T63,V63)</f>
        <v>32</v>
      </c>
      <c r="AJ63" s="1">
        <f>SUM(E63)</f>
        <v>0</v>
      </c>
      <c r="AK63" s="1">
        <f>SUM(E63,G63)</f>
        <v>0</v>
      </c>
      <c r="AL63" s="1">
        <f>SUM(E63,G63,I63)</f>
        <v>0</v>
      </c>
      <c r="AM63" s="1">
        <f>SUM(E63,G63,I63,K63)</f>
        <v>0</v>
      </c>
      <c r="AN63" s="12">
        <f>SUM(E63,G63,I63,K63,M63)</f>
        <v>0</v>
      </c>
      <c r="AO63" s="1">
        <f>SUM(E63,G63,I63,K63,M63,O63)</f>
        <v>1</v>
      </c>
      <c r="AP63" s="1">
        <f>SUM(E63,G63,I63,K63,M63,O63,Q63)</f>
        <v>2</v>
      </c>
      <c r="AQ63" s="1">
        <f>SUM(E63,G63,I63,K63,M63,O63,Q63,S63)</f>
        <v>2</v>
      </c>
      <c r="AR63" s="1">
        <f>SUM(E63,G63,I63,K63,M63,O63,Q63,S63,U63)</f>
        <v>2</v>
      </c>
      <c r="AS63" s="11">
        <f>SUM(E63,G63,I63,K63,M63,O63,Q63,S63,U63,W63)</f>
        <v>3</v>
      </c>
      <c r="AU63" s="2">
        <f>IF(Y63,ROUND(AJ63/Y63,3),-0.0000001)</f>
        <v>0</v>
      </c>
      <c r="AV63" s="2">
        <f>IF(Z63,ROUND(AK63/Z63,3),-0.0000001)</f>
        <v>0</v>
      </c>
      <c r="AW63" s="2">
        <f>IF(AA63,ROUND(AL63/AA63,3),-0.0000001)</f>
        <v>0</v>
      </c>
      <c r="AX63" s="2">
        <f>IF(AB63,ROUND(AM63/AB63,3),-0.0000001)</f>
        <v>0</v>
      </c>
      <c r="AY63" s="10">
        <f>IF(AC63,ROUND(AN63/AC63,3),-0.0000001)</f>
        <v>0</v>
      </c>
      <c r="AZ63" s="2">
        <f>IF(AD63,ROUND(AO63/AD63,3),-0.0000001)</f>
        <v>4.8000000000000001E-2</v>
      </c>
      <c r="BA63" s="2">
        <f>IF(AE63,ROUND(AP63/AE63,3),-0.0000001)</f>
        <v>8.6999999999999994E-2</v>
      </c>
      <c r="BB63" s="2">
        <f>IF(AF63,ROUND(AQ63/AF63,3),-0.0000001)</f>
        <v>8.3000000000000004E-2</v>
      </c>
      <c r="BC63" s="2">
        <f>IF(AG63,ROUND(AR63/AG63,3),-0.0000001)</f>
        <v>7.0999999999999994E-2</v>
      </c>
      <c r="BD63" s="9">
        <f>IF(AH63,ROUND(AS63/AH63,3),-0.0000001)</f>
        <v>9.4E-2</v>
      </c>
      <c r="BE63" s="19"/>
      <c r="BF63" s="8">
        <f>ROUND(AVERAGE(AU63:BD63,AU63:BD63),3)</f>
        <v>3.7999999999999999E-2</v>
      </c>
      <c r="BG63" s="8">
        <f>ROUND(STDEV(AU63:BD63,AU63:BD63,3),4)</f>
        <v>0.64749999999999996</v>
      </c>
      <c r="BH63" s="7"/>
      <c r="BI63" s="7">
        <f>B63*AU63</f>
        <v>0</v>
      </c>
      <c r="BJ63" s="7">
        <f>B63*AV63</f>
        <v>0</v>
      </c>
      <c r="BK63" s="7">
        <f>B63*AW63</f>
        <v>0</v>
      </c>
      <c r="BL63" s="7">
        <f>B63*AX63</f>
        <v>0</v>
      </c>
      <c r="BM63" s="40">
        <f>B63*AY63</f>
        <v>0</v>
      </c>
      <c r="BN63" s="7">
        <f>B63*AZ63</f>
        <v>0.192</v>
      </c>
      <c r="BO63" s="7">
        <f>B63*BA63</f>
        <v>0.34799999999999998</v>
      </c>
      <c r="BP63" s="7">
        <f>B63*BB63</f>
        <v>0.33200000000000002</v>
      </c>
      <c r="BQ63" s="7">
        <f>B63*BC63</f>
        <v>0.28399999999999997</v>
      </c>
      <c r="BR63" s="41">
        <f>B63*BD63</f>
        <v>0.376</v>
      </c>
      <c r="BS63" s="41">
        <f>ROUND(AVERAGE(BI63:BR63),4)</f>
        <v>0.1532</v>
      </c>
      <c r="BT63" s="41">
        <f>ROUND(STDEV(BI63:BR63,3),4)</f>
        <v>0.87309999999999999</v>
      </c>
      <c r="BU63" s="7"/>
      <c r="BV63" s="7">
        <f>BS63-BT63</f>
        <v>-0.71989999999999998</v>
      </c>
      <c r="BW63" s="7">
        <f>BS63+BT63</f>
        <v>1.0263</v>
      </c>
      <c r="BX63" s="7"/>
      <c r="BY63" s="6">
        <f>AU63-AV63</f>
        <v>0</v>
      </c>
      <c r="BZ63" s="6">
        <f>AV63-AW63</f>
        <v>0</v>
      </c>
      <c r="CA63" s="6">
        <f>AW63-AX63</f>
        <v>0</v>
      </c>
      <c r="CB63" s="6">
        <f>AX63-AY63</f>
        <v>0</v>
      </c>
      <c r="CC63" s="6">
        <f>AY63-AZ63</f>
        <v>-4.8000000000000001E-2</v>
      </c>
      <c r="CD63" s="6">
        <f>AZ63-BA63</f>
        <v>-3.8999999999999993E-2</v>
      </c>
      <c r="CE63" s="6">
        <f>BA63-BB63</f>
        <v>3.9999999999999897E-3</v>
      </c>
      <c r="CF63" s="6">
        <f>BB63-BC63</f>
        <v>1.2000000000000011E-2</v>
      </c>
      <c r="CG63" s="6">
        <f>BC63-BD63</f>
        <v>-2.3000000000000007E-2</v>
      </c>
      <c r="CH63" s="5">
        <f>ROUND(AVERAGE(BY63:CG63),4)</f>
        <v>-1.04E-2</v>
      </c>
      <c r="CI63" s="5">
        <f>ROUND(STDEV(BY63:CG63,3),4)</f>
        <v>0.95220000000000005</v>
      </c>
      <c r="CJ63" s="4"/>
      <c r="CK63" s="3">
        <f>AU63-AY63</f>
        <v>0</v>
      </c>
      <c r="CL63" s="2">
        <f>AY63-BD63</f>
        <v>-9.4E-2</v>
      </c>
      <c r="CM63" s="3">
        <f>AY63-BF63</f>
        <v>-3.7999999999999999E-2</v>
      </c>
      <c r="CN63" s="2">
        <f>BD63-BF63</f>
        <v>5.6000000000000001E-2</v>
      </c>
      <c r="CO63" s="2">
        <f>CM63-CN63</f>
        <v>-9.4E-2</v>
      </c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27</v>
      </c>
      <c r="B64" s="24">
        <v>3</v>
      </c>
      <c r="C64" s="24">
        <v>0</v>
      </c>
      <c r="D64" s="23">
        <v>1</v>
      </c>
      <c r="E64" s="22">
        <v>0</v>
      </c>
      <c r="F64" s="21">
        <v>1</v>
      </c>
      <c r="G64" s="22">
        <v>0</v>
      </c>
      <c r="H64" s="21">
        <v>1</v>
      </c>
      <c r="I64" s="22">
        <v>0</v>
      </c>
      <c r="J64" s="21">
        <v>0</v>
      </c>
      <c r="K64" s="22">
        <v>0</v>
      </c>
      <c r="L64" s="21">
        <v>3</v>
      </c>
      <c r="M64" s="22">
        <v>0</v>
      </c>
      <c r="N64" s="21">
        <v>3</v>
      </c>
      <c r="O64" s="22">
        <v>1</v>
      </c>
      <c r="P64" s="21">
        <v>2</v>
      </c>
      <c r="Q64" s="22">
        <v>0</v>
      </c>
      <c r="R64" s="21">
        <v>1</v>
      </c>
      <c r="S64" s="22">
        <v>0</v>
      </c>
      <c r="T64" s="21">
        <v>2</v>
      </c>
      <c r="U64" s="22">
        <v>0</v>
      </c>
      <c r="V64" s="21">
        <v>0</v>
      </c>
      <c r="W64" s="20">
        <v>0</v>
      </c>
      <c r="Y64" s="1">
        <f>SUM(D64)</f>
        <v>1</v>
      </c>
      <c r="Z64" s="1">
        <f>SUM(D64,F64)</f>
        <v>2</v>
      </c>
      <c r="AA64" s="1">
        <f>SUM(D64,F64,H64)</f>
        <v>3</v>
      </c>
      <c r="AB64" s="1">
        <f>SUM(D64,F64,H64,J64)</f>
        <v>3</v>
      </c>
      <c r="AC64" s="12">
        <f>SUM(D64,F64,H64,J64,L64)</f>
        <v>6</v>
      </c>
      <c r="AD64" s="1">
        <f>SUM(D64,F64,H64,J64,L64,N64)</f>
        <v>9</v>
      </c>
      <c r="AE64" s="1">
        <f>SUM(D64,F64,H64,J64,L64,N64,P64)</f>
        <v>11</v>
      </c>
      <c r="AF64" s="1">
        <f>SUM(D64,F64,H64,J64,L64,N64,P64,R64)</f>
        <v>12</v>
      </c>
      <c r="AG64" s="1">
        <f>SUM(D64,F64,H64,J64,L64,N64,P64,R64,T64)</f>
        <v>14</v>
      </c>
      <c r="AH64" s="11">
        <f>SUM(D64,F64,H64,J64,L64,N64,P64,R64,T64,V64)</f>
        <v>14</v>
      </c>
      <c r="AJ64" s="1">
        <f>SUM(E64)</f>
        <v>0</v>
      </c>
      <c r="AK64" s="1">
        <f>SUM(E64,G64)</f>
        <v>0</v>
      </c>
      <c r="AL64" s="1">
        <f>SUM(E64,G64,I64)</f>
        <v>0</v>
      </c>
      <c r="AM64" s="1">
        <f>SUM(E64,G64,I64,K64)</f>
        <v>0</v>
      </c>
      <c r="AN64" s="12">
        <f>SUM(E64,G64,I64,K64,M64)</f>
        <v>0</v>
      </c>
      <c r="AO64" s="1">
        <f>SUM(E64,G64,I64,K64,M64,O64)</f>
        <v>1</v>
      </c>
      <c r="AP64" s="1">
        <f>SUM(E64,G64,I64,K64,M64,O64,Q64)</f>
        <v>1</v>
      </c>
      <c r="AQ64" s="1">
        <f>SUM(E64,G64,I64,K64,M64,O64,Q64,S64)</f>
        <v>1</v>
      </c>
      <c r="AR64" s="1">
        <f>SUM(E64,G64,I64,K64,M64,O64,Q64,S64,U64)</f>
        <v>1</v>
      </c>
      <c r="AS64" s="11">
        <f>SUM(E64,G64,I64,K64,M64,O64,Q64,S64,U64,W64)</f>
        <v>1</v>
      </c>
      <c r="AU64" s="2">
        <f>IF(Y64,ROUND(AJ64/Y64,3),-0.0000001)</f>
        <v>0</v>
      </c>
      <c r="AV64" s="2">
        <f>IF(Z64,ROUND(AK64/Z64,3),-0.0000001)</f>
        <v>0</v>
      </c>
      <c r="AW64" s="2">
        <f>IF(AA64,ROUND(AL64/AA64,3),-0.0000001)</f>
        <v>0</v>
      </c>
      <c r="AX64" s="2">
        <f>IF(AB64,ROUND(AM64/AB64,3),-0.0000001)</f>
        <v>0</v>
      </c>
      <c r="AY64" s="10">
        <f>IF(AC64,ROUND(AN64/AC64,3),-0.0000001)</f>
        <v>0</v>
      </c>
      <c r="AZ64" s="2">
        <f>IF(AD64,ROUND(AO64/AD64,3),-0.0000001)</f>
        <v>0.111</v>
      </c>
      <c r="BA64" s="2">
        <f>IF(AE64,ROUND(AP64/AE64,3),-0.0000001)</f>
        <v>9.0999999999999998E-2</v>
      </c>
      <c r="BB64" s="2">
        <f>IF(AF64,ROUND(AQ64/AF64,3),-0.0000001)</f>
        <v>8.3000000000000004E-2</v>
      </c>
      <c r="BC64" s="2">
        <f>IF(AG64,ROUND(AR64/AG64,3),-0.0000001)</f>
        <v>7.0999999999999994E-2</v>
      </c>
      <c r="BD64" s="9">
        <f>IF(AH64,ROUND(AS64/AH64,3),-0.0000001)</f>
        <v>7.0999999999999994E-2</v>
      </c>
      <c r="BE64" s="19"/>
      <c r="BF64" s="8">
        <f>ROUND(AVERAGE(AU64:BD64,AU64:BD64),3)</f>
        <v>4.2999999999999997E-2</v>
      </c>
      <c r="BG64" s="8">
        <f>ROUND(STDEV(AU64:BD64,AU64:BD64,3),4)</f>
        <v>0.64680000000000004</v>
      </c>
      <c r="BH64" s="7"/>
      <c r="BI64" s="7">
        <f>B64*AU64</f>
        <v>0</v>
      </c>
      <c r="BJ64" s="7">
        <f>B64*AV64</f>
        <v>0</v>
      </c>
      <c r="BK64" s="7">
        <f>B64*AW64</f>
        <v>0</v>
      </c>
      <c r="BL64" s="7">
        <f>B64*AX64</f>
        <v>0</v>
      </c>
      <c r="BM64" s="40">
        <f>B64*AY64</f>
        <v>0</v>
      </c>
      <c r="BN64" s="7">
        <f>B64*AZ64</f>
        <v>0.33300000000000002</v>
      </c>
      <c r="BO64" s="7">
        <f>B64*BA64</f>
        <v>0.27300000000000002</v>
      </c>
      <c r="BP64" s="7">
        <f>B64*BB64</f>
        <v>0.249</v>
      </c>
      <c r="BQ64" s="7">
        <f>B64*BC64</f>
        <v>0.21299999999999997</v>
      </c>
      <c r="BR64" s="41">
        <f>B64*BD64</f>
        <v>0.21299999999999997</v>
      </c>
      <c r="BS64" s="41">
        <f>ROUND(AVERAGE(BI64:BR64),4)</f>
        <v>0.12809999999999999</v>
      </c>
      <c r="BT64" s="41">
        <f>ROUND(STDEV(BI64:BR64,3),4)</f>
        <v>0.87590000000000001</v>
      </c>
      <c r="BU64" s="7"/>
      <c r="BV64" s="7">
        <f>BS64-BT64</f>
        <v>-0.74780000000000002</v>
      </c>
      <c r="BW64" s="7">
        <f>BS64+BT64</f>
        <v>1.004</v>
      </c>
      <c r="BX64" s="7"/>
      <c r="BY64" s="6">
        <f>AU64-AV64</f>
        <v>0</v>
      </c>
      <c r="BZ64" s="6">
        <f>AV64-AW64</f>
        <v>0</v>
      </c>
      <c r="CA64" s="6">
        <f>AW64-AX64</f>
        <v>0</v>
      </c>
      <c r="CB64" s="6">
        <f>AX64-AY64</f>
        <v>0</v>
      </c>
      <c r="CC64" s="6">
        <f>AY64-AZ64</f>
        <v>-0.111</v>
      </c>
      <c r="CD64" s="6">
        <f>AZ64-BA64</f>
        <v>2.0000000000000004E-2</v>
      </c>
      <c r="CE64" s="6">
        <f>BA64-BB64</f>
        <v>7.9999999999999932E-3</v>
      </c>
      <c r="CF64" s="6">
        <f>BB64-BC64</f>
        <v>1.2000000000000011E-2</v>
      </c>
      <c r="CG64" s="6">
        <f>BC64-BD64</f>
        <v>0</v>
      </c>
      <c r="CH64" s="5">
        <f>ROUND(AVERAGE(BY64:CG64),4)</f>
        <v>-7.9000000000000008E-3</v>
      </c>
      <c r="CI64" s="5">
        <f>ROUND(STDEV(BY64:CG64,3),4)</f>
        <v>0.95189999999999997</v>
      </c>
      <c r="CJ64" s="4"/>
      <c r="CK64" s="3">
        <f>AU64-AY64</f>
        <v>0</v>
      </c>
      <c r="CL64" s="2">
        <f>AY64-BD64</f>
        <v>-7.0999999999999994E-2</v>
      </c>
      <c r="CM64" s="3">
        <f>AY64-BF64</f>
        <v>-4.2999999999999997E-2</v>
      </c>
      <c r="CN64" s="2">
        <f>BD64-BF64</f>
        <v>2.7999999999999997E-2</v>
      </c>
      <c r="CO64" s="2">
        <f>CM64-CN64</f>
        <v>-7.0999999999999994E-2</v>
      </c>
      <c r="CP64" s="2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5200</v>
      </c>
      <c r="B65" s="17">
        <v>1</v>
      </c>
      <c r="C65" s="17">
        <v>0</v>
      </c>
      <c r="D65" s="16">
        <v>1</v>
      </c>
      <c r="E65" s="15">
        <v>0</v>
      </c>
      <c r="F65" s="14">
        <v>4</v>
      </c>
      <c r="G65" s="15">
        <v>1</v>
      </c>
      <c r="H65" s="14">
        <v>1</v>
      </c>
      <c r="I65" s="15">
        <v>0</v>
      </c>
      <c r="J65" s="14">
        <v>0</v>
      </c>
      <c r="K65" s="15">
        <v>0</v>
      </c>
      <c r="L65" s="14">
        <v>1</v>
      </c>
      <c r="M65" s="15">
        <v>0</v>
      </c>
      <c r="N65" s="14">
        <v>2</v>
      </c>
      <c r="O65" s="15">
        <v>0</v>
      </c>
      <c r="P65" s="14">
        <v>1</v>
      </c>
      <c r="Q65" s="15">
        <v>0</v>
      </c>
      <c r="R65" s="14">
        <v>2</v>
      </c>
      <c r="S65" s="15">
        <v>0</v>
      </c>
      <c r="T65" s="14">
        <v>4</v>
      </c>
      <c r="U65" s="15">
        <v>1</v>
      </c>
      <c r="V65" s="14">
        <v>1</v>
      </c>
      <c r="W65" s="13">
        <v>0</v>
      </c>
      <c r="Y65" s="1">
        <f>SUM(D65)</f>
        <v>1</v>
      </c>
      <c r="Z65" s="1">
        <f>SUM(D65,F65)</f>
        <v>5</v>
      </c>
      <c r="AA65" s="1">
        <f>SUM(D65,F65,H65)</f>
        <v>6</v>
      </c>
      <c r="AB65" s="1">
        <f>SUM(D65,F65,H65,J65)</f>
        <v>6</v>
      </c>
      <c r="AC65" s="12">
        <f>SUM(D65,F65,H65,J65,L65)</f>
        <v>7</v>
      </c>
      <c r="AD65" s="1">
        <f>SUM(D65,F65,H65,J65,L65,N65)</f>
        <v>9</v>
      </c>
      <c r="AE65" s="1">
        <f>SUM(D65,F65,H65,J65,L65,N65,P65)</f>
        <v>10</v>
      </c>
      <c r="AF65" s="1">
        <f>SUM(D65,F65,H65,J65,L65,N65,P65,R65)</f>
        <v>12</v>
      </c>
      <c r="AG65" s="1">
        <f>SUM(D65,F65,H65,J65,L65,N65,P65,R65,T65)</f>
        <v>16</v>
      </c>
      <c r="AH65" s="11">
        <f>SUM(D65,F65,H65,J65,L65,N65,P65,R65,T65,V65)</f>
        <v>17</v>
      </c>
      <c r="AJ65" s="1">
        <f>SUM(E65)</f>
        <v>0</v>
      </c>
      <c r="AK65" s="1">
        <f>SUM(E65,G65)</f>
        <v>1</v>
      </c>
      <c r="AL65" s="1">
        <f>SUM(E65,G65,I65)</f>
        <v>1</v>
      </c>
      <c r="AM65" s="1">
        <f>SUM(E65,G65,I65,K65)</f>
        <v>1</v>
      </c>
      <c r="AN65" s="12">
        <f>SUM(E65,G65,I65,K65,M65)</f>
        <v>1</v>
      </c>
      <c r="AO65" s="1">
        <f>SUM(E65,G65,I65,K65,M65,O65)</f>
        <v>1</v>
      </c>
      <c r="AP65" s="1">
        <f>SUM(E65,G65,I65,K65,M65,O65,Q65)</f>
        <v>1</v>
      </c>
      <c r="AQ65" s="1">
        <f>SUM(E65,G65,I65,K65,M65,O65,Q65,S65)</f>
        <v>1</v>
      </c>
      <c r="AR65" s="1">
        <f>SUM(E65,G65,I65,K65,M65,O65,Q65,S65,U65)</f>
        <v>2</v>
      </c>
      <c r="AS65" s="11">
        <f>SUM(E65,G65,I65,K65,M65,O65,Q65,S65,U65,W65)</f>
        <v>2</v>
      </c>
      <c r="AU65" s="2">
        <f>IF(Y65,ROUND(AJ65/Y65,3),-0.0000001)</f>
        <v>0</v>
      </c>
      <c r="AV65" s="2">
        <f>IF(Z65,ROUND(AK65/Z65,3),-0.0000001)</f>
        <v>0.2</v>
      </c>
      <c r="AW65" s="2">
        <f>IF(AA65,ROUND(AL65/AA65,3),-0.0000001)</f>
        <v>0.16700000000000001</v>
      </c>
      <c r="AX65" s="2">
        <f>IF(AB65,ROUND(AM65/AB65,3),-0.0000001)</f>
        <v>0.16700000000000001</v>
      </c>
      <c r="AY65" s="10">
        <f>IF(AC65,ROUND(AN65/AC65,3),-0.0000001)</f>
        <v>0.14299999999999999</v>
      </c>
      <c r="AZ65" s="2">
        <f>IF(AD65,ROUND(AO65/AD65,3),-0.0000001)</f>
        <v>0.111</v>
      </c>
      <c r="BA65" s="2">
        <f>IF(AE65,ROUND(AP65/AE65,3),-0.0000001)</f>
        <v>0.1</v>
      </c>
      <c r="BB65" s="2">
        <f>IF(AF65,ROUND(AQ65/AF65,3),-0.0000001)</f>
        <v>8.3000000000000004E-2</v>
      </c>
      <c r="BC65" s="2">
        <f>IF(AG65,ROUND(AR65/AG65,3),-0.0000001)</f>
        <v>0.125</v>
      </c>
      <c r="BD65" s="9">
        <f>IF(AH65,ROUND(AS65/AH65,3),-0.0000001)</f>
        <v>0.11799999999999999</v>
      </c>
      <c r="BE65" s="19"/>
      <c r="BF65" s="8">
        <f>ROUND(AVERAGE(AU65:BD65,AU65:BD65),3)</f>
        <v>0.121</v>
      </c>
      <c r="BG65" s="8">
        <f>ROUND(STDEV(AU65:BD65,AU65:BD65,3),4)</f>
        <v>0.63039999999999996</v>
      </c>
      <c r="BH65" s="7"/>
      <c r="BI65" s="7">
        <f>B65*AU65</f>
        <v>0</v>
      </c>
      <c r="BJ65" s="7">
        <f>B65*AV65</f>
        <v>0.2</v>
      </c>
      <c r="BK65" s="7">
        <f>B65*AW65</f>
        <v>0.16700000000000001</v>
      </c>
      <c r="BL65" s="7">
        <f>B65*AX65</f>
        <v>0.16700000000000001</v>
      </c>
      <c r="BM65" s="40">
        <f>B65*AY65</f>
        <v>0.14299999999999999</v>
      </c>
      <c r="BN65" s="7">
        <f>B65*AZ65</f>
        <v>0.111</v>
      </c>
      <c r="BO65" s="7">
        <f>B65*BA65</f>
        <v>0.1</v>
      </c>
      <c r="BP65" s="7">
        <f>B65*BB65</f>
        <v>8.3000000000000004E-2</v>
      </c>
      <c r="BQ65" s="7">
        <f>B65*BC65</f>
        <v>0.125</v>
      </c>
      <c r="BR65" s="41">
        <f>B65*BD65</f>
        <v>0.11799999999999999</v>
      </c>
      <c r="BS65" s="41">
        <f>ROUND(AVERAGE(BI65:BR65),4)</f>
        <v>0.12139999999999999</v>
      </c>
      <c r="BT65" s="41">
        <f>ROUND(STDEV(BI65:BR65,3),4)</f>
        <v>0.86950000000000005</v>
      </c>
      <c r="BU65" s="7"/>
      <c r="BV65" s="7">
        <f>BS65-BT65</f>
        <v>-0.7481000000000001</v>
      </c>
      <c r="BW65" s="7">
        <f>BS65+BT65</f>
        <v>0.9909</v>
      </c>
      <c r="BX65" s="7"/>
      <c r="BY65" s="6">
        <f>AU65-AV65</f>
        <v>-0.2</v>
      </c>
      <c r="BZ65" s="6">
        <f>AV65-AW65</f>
        <v>3.3000000000000002E-2</v>
      </c>
      <c r="CA65" s="6">
        <f>AW65-AX65</f>
        <v>0</v>
      </c>
      <c r="CB65" s="6">
        <f>AX65-AY65</f>
        <v>2.4000000000000021E-2</v>
      </c>
      <c r="CC65" s="6">
        <f>AY65-AZ65</f>
        <v>3.1999999999999987E-2</v>
      </c>
      <c r="CD65" s="6">
        <f>AZ65-BA65</f>
        <v>1.0999999999999996E-2</v>
      </c>
      <c r="CE65" s="6">
        <f>BA65-BB65</f>
        <v>1.7000000000000001E-2</v>
      </c>
      <c r="CF65" s="6">
        <f>BB65-BC65</f>
        <v>-4.1999999999999996E-2</v>
      </c>
      <c r="CG65" s="6">
        <f>BC65-BD65</f>
        <v>7.0000000000000062E-3</v>
      </c>
      <c r="CH65" s="5">
        <f>ROUND(AVERAGE(BY65:CG65),4)</f>
        <v>-1.3100000000000001E-2</v>
      </c>
      <c r="CI65" s="5">
        <f>ROUND(STDEV(BY65:CG65,3),4)</f>
        <v>0.95540000000000003</v>
      </c>
      <c r="CJ65" s="4"/>
      <c r="CK65" s="3">
        <f>AU65-AY65</f>
        <v>-0.14299999999999999</v>
      </c>
      <c r="CL65" s="2">
        <f>AY65-BD65</f>
        <v>2.4999999999999994E-2</v>
      </c>
      <c r="CM65" s="3">
        <f>AY65-BF65</f>
        <v>2.1999999999999992E-2</v>
      </c>
      <c r="CN65" s="2">
        <f>BD65-BF65</f>
        <v>-3.0000000000000027E-3</v>
      </c>
      <c r="CO65" s="2">
        <f>CM65-CN65</f>
        <v>2.4999999999999994E-2</v>
      </c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25</v>
      </c>
      <c r="B66" s="17">
        <v>1</v>
      </c>
      <c r="C66" s="17">
        <v>0</v>
      </c>
      <c r="D66" s="16">
        <v>2</v>
      </c>
      <c r="E66" s="15">
        <v>0</v>
      </c>
      <c r="F66" s="14">
        <v>0</v>
      </c>
      <c r="G66" s="15">
        <v>0</v>
      </c>
      <c r="H66" s="14">
        <v>3</v>
      </c>
      <c r="I66" s="15">
        <v>1</v>
      </c>
      <c r="J66" s="14">
        <v>1</v>
      </c>
      <c r="K66" s="15">
        <v>0</v>
      </c>
      <c r="L66" s="14">
        <v>1</v>
      </c>
      <c r="M66" s="15">
        <v>0</v>
      </c>
      <c r="N66" s="14">
        <v>1</v>
      </c>
      <c r="O66" s="15">
        <v>0</v>
      </c>
      <c r="P66" s="14">
        <v>0</v>
      </c>
      <c r="Q66" s="15">
        <v>0</v>
      </c>
      <c r="R66" s="14">
        <v>4</v>
      </c>
      <c r="S66" s="15">
        <v>1</v>
      </c>
      <c r="T66" s="14">
        <v>2</v>
      </c>
      <c r="U66" s="15">
        <v>0</v>
      </c>
      <c r="V66" s="14">
        <v>1</v>
      </c>
      <c r="W66" s="13">
        <v>0</v>
      </c>
      <c r="Y66" s="1">
        <f>SUM(D66)</f>
        <v>2</v>
      </c>
      <c r="Z66" s="1">
        <f>SUM(D66,F66)</f>
        <v>2</v>
      </c>
      <c r="AA66" s="1">
        <f>SUM(D66,F66,H66)</f>
        <v>5</v>
      </c>
      <c r="AB66" s="1">
        <f>SUM(D66,F66,H66,J66)</f>
        <v>6</v>
      </c>
      <c r="AC66" s="12">
        <f>SUM(D66,F66,H66,J66,L66)</f>
        <v>7</v>
      </c>
      <c r="AD66" s="1">
        <f>SUM(D66,F66,H66,J66,L66,N66)</f>
        <v>8</v>
      </c>
      <c r="AE66" s="1">
        <f>SUM(D66,F66,H66,J66,L66,N66,P66)</f>
        <v>8</v>
      </c>
      <c r="AF66" s="1">
        <f>SUM(D66,F66,H66,J66,L66,N66,P66,R66)</f>
        <v>12</v>
      </c>
      <c r="AG66" s="1">
        <f>SUM(D66,F66,H66,J66,L66,N66,P66,R66,T66)</f>
        <v>14</v>
      </c>
      <c r="AH66" s="11">
        <f>SUM(D66,F66,H66,J66,L66,N66,P66,R66,T66,V66)</f>
        <v>15</v>
      </c>
      <c r="AJ66" s="1">
        <f>SUM(E66)</f>
        <v>0</v>
      </c>
      <c r="AK66" s="1">
        <f>SUM(E66,G66)</f>
        <v>0</v>
      </c>
      <c r="AL66" s="1">
        <f>SUM(E66,G66,I66)</f>
        <v>1</v>
      </c>
      <c r="AM66" s="1">
        <f>SUM(E66,G66,I66,K66)</f>
        <v>1</v>
      </c>
      <c r="AN66" s="12">
        <f>SUM(E66,G66,I66,K66,M66)</f>
        <v>1</v>
      </c>
      <c r="AO66" s="1">
        <f>SUM(E66,G66,I66,K66,M66,O66)</f>
        <v>1</v>
      </c>
      <c r="AP66" s="1">
        <f>SUM(E66,G66,I66,K66,M66,O66,Q66)</f>
        <v>1</v>
      </c>
      <c r="AQ66" s="1">
        <f>SUM(E66,G66,I66,K66,M66,O66,Q66,S66)</f>
        <v>2</v>
      </c>
      <c r="AR66" s="1">
        <f>SUM(E66,G66,I66,K66,M66,O66,Q66,S66,U66)</f>
        <v>2</v>
      </c>
      <c r="AS66" s="11">
        <f>SUM(E66,G66,I66,K66,M66,O66,Q66,S66,U66,W66)</f>
        <v>2</v>
      </c>
      <c r="AU66" s="2">
        <f>IF(Y66,ROUND(AJ66/Y66,3),-0.0000001)</f>
        <v>0</v>
      </c>
      <c r="AV66" s="2">
        <f>IF(Z66,ROUND(AK66/Z66,3),-0.0000001)</f>
        <v>0</v>
      </c>
      <c r="AW66" s="2">
        <f>IF(AA66,ROUND(AL66/AA66,3),-0.0000001)</f>
        <v>0.2</v>
      </c>
      <c r="AX66" s="2">
        <f>IF(AB66,ROUND(AM66/AB66,3),-0.0000001)</f>
        <v>0.16700000000000001</v>
      </c>
      <c r="AY66" s="10">
        <f>IF(AC66,ROUND(AN66/AC66,3),-0.0000001)</f>
        <v>0.14299999999999999</v>
      </c>
      <c r="AZ66" s="2">
        <f>IF(AD66,ROUND(AO66/AD66,3),-0.0000001)</f>
        <v>0.125</v>
      </c>
      <c r="BA66" s="2">
        <f>IF(AE66,ROUND(AP66/AE66,3),-0.0000001)</f>
        <v>0.125</v>
      </c>
      <c r="BB66" s="2">
        <f>IF(AF66,ROUND(AQ66/AF66,3),-0.0000001)</f>
        <v>0.16700000000000001</v>
      </c>
      <c r="BC66" s="2">
        <f>IF(AG66,ROUND(AR66/AG66,3),-0.0000001)</f>
        <v>0.14299999999999999</v>
      </c>
      <c r="BD66" s="9">
        <f>IF(AH66,ROUND(AS66/AH66,3),-0.0000001)</f>
        <v>0.13300000000000001</v>
      </c>
      <c r="BE66" s="19"/>
      <c r="BF66" s="8">
        <f>ROUND(AVERAGE(AU66:BD66,AU66:BD66),3)</f>
        <v>0.12</v>
      </c>
      <c r="BG66" s="8">
        <f>ROUND(STDEV(AU66:BD66,AU66:BD66,3),4)</f>
        <v>0.63160000000000005</v>
      </c>
      <c r="BH66" s="7"/>
      <c r="BI66" s="7">
        <f>B66*AU66</f>
        <v>0</v>
      </c>
      <c r="BJ66" s="7">
        <f>B66*AV66</f>
        <v>0</v>
      </c>
      <c r="BK66" s="7">
        <f>B66*AW66</f>
        <v>0.2</v>
      </c>
      <c r="BL66" s="7">
        <f>B66*AX66</f>
        <v>0.16700000000000001</v>
      </c>
      <c r="BM66" s="40">
        <f>B66*AY66</f>
        <v>0.14299999999999999</v>
      </c>
      <c r="BN66" s="7">
        <f>B66*AZ66</f>
        <v>0.125</v>
      </c>
      <c r="BO66" s="7">
        <f>B66*BA66</f>
        <v>0.125</v>
      </c>
      <c r="BP66" s="7">
        <f>B66*BB66</f>
        <v>0.16700000000000001</v>
      </c>
      <c r="BQ66" s="7">
        <f>B66*BC66</f>
        <v>0.14299999999999999</v>
      </c>
      <c r="BR66" s="41">
        <f>B66*BD66</f>
        <v>0.13300000000000001</v>
      </c>
      <c r="BS66" s="41">
        <f>ROUND(AVERAGE(BI66:BR66),4)</f>
        <v>0.1203</v>
      </c>
      <c r="BT66" s="41">
        <f>ROUND(STDEV(BI66:BR66,3),4)</f>
        <v>0.87060000000000004</v>
      </c>
      <c r="BU66" s="7"/>
      <c r="BV66" s="7">
        <f>BS66-BT66</f>
        <v>-0.75030000000000008</v>
      </c>
      <c r="BW66" s="7">
        <f>BS66+BT66</f>
        <v>0.9909</v>
      </c>
      <c r="BX66" s="7"/>
      <c r="BY66" s="6">
        <f>AU66-AV66</f>
        <v>0</v>
      </c>
      <c r="BZ66" s="6">
        <f>AV66-AW66</f>
        <v>-0.2</v>
      </c>
      <c r="CA66" s="6">
        <f>AW66-AX66</f>
        <v>3.3000000000000002E-2</v>
      </c>
      <c r="CB66" s="6">
        <f>AX66-AY66</f>
        <v>2.4000000000000021E-2</v>
      </c>
      <c r="CC66" s="6">
        <f>AY66-AZ66</f>
        <v>1.7999999999999988E-2</v>
      </c>
      <c r="CD66" s="6">
        <f>AZ66-BA66</f>
        <v>0</v>
      </c>
      <c r="CE66" s="6">
        <f>BA66-BB66</f>
        <v>-4.200000000000001E-2</v>
      </c>
      <c r="CF66" s="6">
        <f>BB66-BC66</f>
        <v>2.4000000000000021E-2</v>
      </c>
      <c r="CG66" s="6">
        <f>BC66-BD66</f>
        <v>9.9999999999999811E-3</v>
      </c>
      <c r="CH66" s="5">
        <f>ROUND(AVERAGE(BY66:CG66),4)</f>
        <v>-1.4800000000000001E-2</v>
      </c>
      <c r="CI66" s="5">
        <f>ROUND(STDEV(BY66:CG66,3),4)</f>
        <v>0.95579999999999998</v>
      </c>
      <c r="CJ66" s="4"/>
      <c r="CK66" s="3">
        <f>AU66-AY66</f>
        <v>-0.14299999999999999</v>
      </c>
      <c r="CL66" s="2">
        <f>AY66-BD66</f>
        <v>9.9999999999999811E-3</v>
      </c>
      <c r="CM66" s="3">
        <f>AY66-BF66</f>
        <v>2.2999999999999993E-2</v>
      </c>
      <c r="CN66" s="2">
        <f>BD66-BF66</f>
        <v>1.3000000000000012E-2</v>
      </c>
      <c r="CO66" s="2">
        <f>CM66-CN66</f>
        <v>9.9999999999999811E-3</v>
      </c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21</v>
      </c>
      <c r="B67" s="24">
        <v>2</v>
      </c>
      <c r="C67" s="24">
        <v>0</v>
      </c>
      <c r="D67" s="23">
        <v>2</v>
      </c>
      <c r="E67" s="22">
        <v>0</v>
      </c>
      <c r="F67" s="21">
        <v>3</v>
      </c>
      <c r="G67" s="22">
        <v>0</v>
      </c>
      <c r="H67" s="21">
        <v>4</v>
      </c>
      <c r="I67" s="22">
        <v>1</v>
      </c>
      <c r="J67" s="21">
        <v>2</v>
      </c>
      <c r="K67" s="22">
        <v>0</v>
      </c>
      <c r="L67" s="21">
        <v>3</v>
      </c>
      <c r="M67" s="22">
        <v>0</v>
      </c>
      <c r="N67" s="21">
        <v>6</v>
      </c>
      <c r="O67" s="22">
        <v>0</v>
      </c>
      <c r="P67" s="21">
        <v>0</v>
      </c>
      <c r="Q67" s="22">
        <v>0</v>
      </c>
      <c r="R67" s="21">
        <v>3</v>
      </c>
      <c r="S67" s="22">
        <v>0</v>
      </c>
      <c r="T67" s="21">
        <v>5</v>
      </c>
      <c r="U67" s="22">
        <v>1</v>
      </c>
      <c r="V67" s="21">
        <v>4</v>
      </c>
      <c r="W67" s="20">
        <v>1</v>
      </c>
      <c r="Y67" s="1">
        <f>SUM(D67)</f>
        <v>2</v>
      </c>
      <c r="Z67" s="1">
        <f>SUM(D67,F67)</f>
        <v>5</v>
      </c>
      <c r="AA67" s="1">
        <f>SUM(D67,F67,H67)</f>
        <v>9</v>
      </c>
      <c r="AB67" s="1">
        <f>SUM(D67,F67,H67,J67)</f>
        <v>11</v>
      </c>
      <c r="AC67" s="12">
        <f>SUM(D67,F67,H67,J67,L67)</f>
        <v>14</v>
      </c>
      <c r="AD67" s="1">
        <f>SUM(D67,F67,H67,J67,L67,N67)</f>
        <v>20</v>
      </c>
      <c r="AE67" s="1">
        <f>SUM(D67,F67,H67,J67,L67,N67,P67)</f>
        <v>20</v>
      </c>
      <c r="AF67" s="1">
        <f>SUM(D67,F67,H67,J67,L67,N67,P67,R67)</f>
        <v>23</v>
      </c>
      <c r="AG67" s="1">
        <f>SUM(D67,F67,H67,J67,L67,N67,P67,R67,T67)</f>
        <v>28</v>
      </c>
      <c r="AH67" s="11">
        <f>SUM(D67,F67,H67,J67,L67,N67,P67,R67,T67,V67)</f>
        <v>32</v>
      </c>
      <c r="AJ67" s="1">
        <f>SUM(E67)</f>
        <v>0</v>
      </c>
      <c r="AK67" s="1">
        <f>SUM(E67,G67)</f>
        <v>0</v>
      </c>
      <c r="AL67" s="1">
        <f>SUM(E67,G67,I67)</f>
        <v>1</v>
      </c>
      <c r="AM67" s="1">
        <f>SUM(E67,G67,I67,K67)</f>
        <v>1</v>
      </c>
      <c r="AN67" s="12">
        <f>SUM(E67,G67,I67,K67,M67)</f>
        <v>1</v>
      </c>
      <c r="AO67" s="1">
        <f>SUM(E67,G67,I67,K67,M67,O67)</f>
        <v>1</v>
      </c>
      <c r="AP67" s="1">
        <f>SUM(E67,G67,I67,K67,M67,O67,Q67)</f>
        <v>1</v>
      </c>
      <c r="AQ67" s="1">
        <f>SUM(E67,G67,I67,K67,M67,O67,Q67,S67)</f>
        <v>1</v>
      </c>
      <c r="AR67" s="1">
        <f>SUM(E67,G67,I67,K67,M67,O67,Q67,S67,U67)</f>
        <v>2</v>
      </c>
      <c r="AS67" s="11">
        <f>SUM(E67,G67,I67,K67,M67,O67,Q67,S67,U67,W67)</f>
        <v>3</v>
      </c>
      <c r="AU67" s="2">
        <f>IF(Y67,ROUND(AJ67/Y67,3),-0.0000001)</f>
        <v>0</v>
      </c>
      <c r="AV67" s="2">
        <f>IF(Z67,ROUND(AK67/Z67,3),-0.0000001)</f>
        <v>0</v>
      </c>
      <c r="AW67" s="2">
        <f>IF(AA67,ROUND(AL67/AA67,3),-0.0000001)</f>
        <v>0.111</v>
      </c>
      <c r="AX67" s="2">
        <f>IF(AB67,ROUND(AM67/AB67,3),-0.0000001)</f>
        <v>9.0999999999999998E-2</v>
      </c>
      <c r="AY67" s="10">
        <f>IF(AC67,ROUND(AN67/AC67,3),-0.0000001)</f>
        <v>7.0999999999999994E-2</v>
      </c>
      <c r="AZ67" s="2">
        <f>IF(AD67,ROUND(AO67/AD67,3),-0.0000001)</f>
        <v>0.05</v>
      </c>
      <c r="BA67" s="2">
        <f>IF(AE67,ROUND(AP67/AE67,3),-0.0000001)</f>
        <v>0.05</v>
      </c>
      <c r="BB67" s="2">
        <f>IF(AF67,ROUND(AQ67/AF67,3),-0.0000001)</f>
        <v>4.2999999999999997E-2</v>
      </c>
      <c r="BC67" s="2">
        <f>IF(AG67,ROUND(AR67/AG67,3),-0.0000001)</f>
        <v>7.0999999999999994E-2</v>
      </c>
      <c r="BD67" s="9">
        <f>IF(AH67,ROUND(AS67/AH67,3),-0.0000001)</f>
        <v>9.4E-2</v>
      </c>
      <c r="BE67" s="19"/>
      <c r="BF67" s="8">
        <f>ROUND(AVERAGE(AU67:BD67,AU67:BD67),3)</f>
        <v>5.8000000000000003E-2</v>
      </c>
      <c r="BG67" s="8">
        <f>ROUND(STDEV(AU67:BD67,AU67:BD67,3),4)</f>
        <v>0.64300000000000002</v>
      </c>
      <c r="BH67" s="7"/>
      <c r="BI67" s="7">
        <f>B67*AU67</f>
        <v>0</v>
      </c>
      <c r="BJ67" s="7">
        <f>B67*AV67</f>
        <v>0</v>
      </c>
      <c r="BK67" s="7">
        <f>B67*AW67</f>
        <v>0.222</v>
      </c>
      <c r="BL67" s="7">
        <f>B67*AX67</f>
        <v>0.182</v>
      </c>
      <c r="BM67" s="40">
        <f>B67*AY67</f>
        <v>0.14199999999999999</v>
      </c>
      <c r="BN67" s="7">
        <f>B67*AZ67</f>
        <v>0.1</v>
      </c>
      <c r="BO67" s="7">
        <f>B67*BA67</f>
        <v>0.1</v>
      </c>
      <c r="BP67" s="7">
        <f>B67*BB67</f>
        <v>8.5999999999999993E-2</v>
      </c>
      <c r="BQ67" s="7">
        <f>B67*BC67</f>
        <v>0.14199999999999999</v>
      </c>
      <c r="BR67" s="41">
        <f>B67*BD67</f>
        <v>0.188</v>
      </c>
      <c r="BS67" s="41">
        <f>ROUND(AVERAGE(BI67:BR67),4)</f>
        <v>0.1162</v>
      </c>
      <c r="BT67" s="41">
        <f>ROUND(STDEV(BI67:BR67,3),4)</f>
        <v>0.87239999999999995</v>
      </c>
      <c r="BU67" s="7"/>
      <c r="BV67" s="7">
        <f>BS67-BT67</f>
        <v>-0.75619999999999998</v>
      </c>
      <c r="BW67" s="7">
        <f>BS67+BT67</f>
        <v>0.98859999999999992</v>
      </c>
      <c r="BX67" s="7"/>
      <c r="BY67" s="6">
        <f>AU67-AV67</f>
        <v>0</v>
      </c>
      <c r="BZ67" s="6">
        <f>AV67-AW67</f>
        <v>-0.111</v>
      </c>
      <c r="CA67" s="6">
        <f>AW67-AX67</f>
        <v>2.0000000000000004E-2</v>
      </c>
      <c r="CB67" s="6">
        <f>AX67-AY67</f>
        <v>2.0000000000000004E-2</v>
      </c>
      <c r="CC67" s="6">
        <f>AY67-AZ67</f>
        <v>2.0999999999999991E-2</v>
      </c>
      <c r="CD67" s="6">
        <f>AZ67-BA67</f>
        <v>0</v>
      </c>
      <c r="CE67" s="6">
        <f>BA67-BB67</f>
        <v>7.0000000000000062E-3</v>
      </c>
      <c r="CF67" s="6">
        <f>BB67-BC67</f>
        <v>-2.7999999999999997E-2</v>
      </c>
      <c r="CG67" s="6">
        <f>BC67-BD67</f>
        <v>-2.3000000000000007E-2</v>
      </c>
      <c r="CH67" s="5">
        <f>ROUND(AVERAGE(BY67:CG67),4)</f>
        <v>-1.04E-2</v>
      </c>
      <c r="CI67" s="5">
        <f>ROUND(STDEV(BY67:CG67,3),4)</f>
        <v>0.95279999999999998</v>
      </c>
      <c r="CJ67" s="4"/>
      <c r="CK67" s="3">
        <f>AU67-AY67</f>
        <v>-7.0999999999999994E-2</v>
      </c>
      <c r="CL67" s="2">
        <f>AY67-BD67</f>
        <v>-2.3000000000000007E-2</v>
      </c>
      <c r="CM67" s="3">
        <f>AY67-BF67</f>
        <v>1.2999999999999991E-2</v>
      </c>
      <c r="CN67" s="2">
        <f>BD67-BF67</f>
        <v>3.5999999999999997E-2</v>
      </c>
      <c r="CO67" s="2">
        <f>CM67-CN67</f>
        <v>-2.3000000000000007E-2</v>
      </c>
      <c r="CP67" s="2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1006</v>
      </c>
      <c r="B68" s="24">
        <v>6</v>
      </c>
      <c r="C68" s="24">
        <v>1</v>
      </c>
      <c r="D68" s="23">
        <v>4</v>
      </c>
      <c r="E68" s="22">
        <v>0</v>
      </c>
      <c r="F68" s="21">
        <v>8</v>
      </c>
      <c r="G68" s="22">
        <v>0</v>
      </c>
      <c r="H68" s="21">
        <v>10</v>
      </c>
      <c r="I68" s="22">
        <v>0</v>
      </c>
      <c r="J68" s="21">
        <v>8</v>
      </c>
      <c r="K68" s="22">
        <v>0</v>
      </c>
      <c r="L68" s="21">
        <v>8</v>
      </c>
      <c r="M68" s="22">
        <v>0</v>
      </c>
      <c r="N68" s="21">
        <v>12</v>
      </c>
      <c r="O68" s="22">
        <v>2</v>
      </c>
      <c r="P68" s="21">
        <v>5</v>
      </c>
      <c r="Q68" s="22">
        <v>0</v>
      </c>
      <c r="R68" s="21">
        <v>8</v>
      </c>
      <c r="S68" s="22">
        <v>0</v>
      </c>
      <c r="T68" s="21">
        <v>4</v>
      </c>
      <c r="U68" s="22">
        <v>0</v>
      </c>
      <c r="V68" s="21">
        <v>11</v>
      </c>
      <c r="W68" s="20">
        <v>1</v>
      </c>
      <c r="Y68" s="1">
        <f>SUM(D68)</f>
        <v>4</v>
      </c>
      <c r="Z68" s="1">
        <f>SUM(D68,F68)</f>
        <v>12</v>
      </c>
      <c r="AA68" s="1">
        <f>SUM(D68,F68,H68)</f>
        <v>22</v>
      </c>
      <c r="AB68" s="1">
        <f>SUM(D68,F68,H68,J68)</f>
        <v>30</v>
      </c>
      <c r="AC68" s="12">
        <f>SUM(D68,F68,H68,J68,L68)</f>
        <v>38</v>
      </c>
      <c r="AD68" s="1">
        <f>SUM(D68,F68,H68,J68,L68,N68)</f>
        <v>50</v>
      </c>
      <c r="AE68" s="1">
        <f>SUM(D68,F68,H68,J68,L68,N68,P68)</f>
        <v>55</v>
      </c>
      <c r="AF68" s="1">
        <f>SUM(D68,F68,H68,J68,L68,N68,P68,R68)</f>
        <v>63</v>
      </c>
      <c r="AG68" s="1">
        <f>SUM(D68,F68,H68,J68,L68,N68,P68,R68,T68)</f>
        <v>67</v>
      </c>
      <c r="AH68" s="11">
        <f>SUM(D68,F68,H68,J68,L68,N68,P68,R68,T68,V68)</f>
        <v>78</v>
      </c>
      <c r="AJ68" s="1">
        <f>SUM(E68)</f>
        <v>0</v>
      </c>
      <c r="AK68" s="1">
        <f>SUM(E68,G68)</f>
        <v>0</v>
      </c>
      <c r="AL68" s="1">
        <f>SUM(E68,G68,I68)</f>
        <v>0</v>
      </c>
      <c r="AM68" s="1">
        <f>SUM(E68,G68,I68,K68)</f>
        <v>0</v>
      </c>
      <c r="AN68" s="12">
        <f>SUM(E68,G68,I68,K68,M68)</f>
        <v>0</v>
      </c>
      <c r="AO68" s="1">
        <f>SUM(E68,G68,I68,K68,M68,O68)</f>
        <v>2</v>
      </c>
      <c r="AP68" s="1">
        <f>SUM(E68,G68,I68,K68,M68,O68,Q68)</f>
        <v>2</v>
      </c>
      <c r="AQ68" s="1">
        <f>SUM(E68,G68,I68,K68,M68,O68,Q68,S68)</f>
        <v>2</v>
      </c>
      <c r="AR68" s="1">
        <f>SUM(E68,G68,I68,K68,M68,O68,Q68,S68,U68)</f>
        <v>2</v>
      </c>
      <c r="AS68" s="11">
        <f>SUM(E68,G68,I68,K68,M68,O68,Q68,S68,U68,W68)</f>
        <v>3</v>
      </c>
      <c r="AU68" s="2">
        <f>IF(Y68,ROUND(AJ68/Y68,3),-0.0000001)</f>
        <v>0</v>
      </c>
      <c r="AV68" s="2">
        <f>IF(Z68,ROUND(AK68/Z68,3),-0.0000001)</f>
        <v>0</v>
      </c>
      <c r="AW68" s="2">
        <f>IF(AA68,ROUND(AL68/AA68,3),-0.0000001)</f>
        <v>0</v>
      </c>
      <c r="AX68" s="2">
        <f>IF(AB68,ROUND(AM68/AB68,3),-0.0000001)</f>
        <v>0</v>
      </c>
      <c r="AY68" s="10">
        <f>IF(AC68,ROUND(AN68/AC68,3),-0.0000001)</f>
        <v>0</v>
      </c>
      <c r="AZ68" s="2">
        <f>IF(AD68,ROUND(AO68/AD68,3),-0.0000001)</f>
        <v>0.04</v>
      </c>
      <c r="BA68" s="2">
        <f>IF(AE68,ROUND(AP68/AE68,3),-0.0000001)</f>
        <v>3.5999999999999997E-2</v>
      </c>
      <c r="BB68" s="2">
        <f>IF(AF68,ROUND(AQ68/AF68,3),-0.0000001)</f>
        <v>3.2000000000000001E-2</v>
      </c>
      <c r="BC68" s="2">
        <f>IF(AG68,ROUND(AR68/AG68,3),-0.0000001)</f>
        <v>0.03</v>
      </c>
      <c r="BD68" s="9">
        <f>IF(AH68,ROUND(AS68/AH68,3),-0.0000001)</f>
        <v>3.7999999999999999E-2</v>
      </c>
      <c r="BE68" s="19"/>
      <c r="BF68" s="8">
        <f>ROUND(AVERAGE(AU68:BD68,AU68:BD68),3)</f>
        <v>1.7999999999999999E-2</v>
      </c>
      <c r="BG68" s="8">
        <f>ROUND(STDEV(AU68:BD68,AU68:BD68,3),4)</f>
        <v>0.65110000000000001</v>
      </c>
      <c r="BH68" s="7"/>
      <c r="BI68" s="7">
        <f>B68*AU68</f>
        <v>0</v>
      </c>
      <c r="BJ68" s="7">
        <f>B68*AV68</f>
        <v>0</v>
      </c>
      <c r="BK68" s="7">
        <f>B68*AW68</f>
        <v>0</v>
      </c>
      <c r="BL68" s="7">
        <f>B68*AX68</f>
        <v>0</v>
      </c>
      <c r="BM68" s="40">
        <f>B68*AY68</f>
        <v>0</v>
      </c>
      <c r="BN68" s="7">
        <f>B68*AZ68</f>
        <v>0.24</v>
      </c>
      <c r="BO68" s="7">
        <f>B68*BA68</f>
        <v>0.21599999999999997</v>
      </c>
      <c r="BP68" s="7">
        <f>B68*BB68</f>
        <v>0.192</v>
      </c>
      <c r="BQ68" s="7">
        <f>B68*BC68</f>
        <v>0.18</v>
      </c>
      <c r="BR68" s="41">
        <f>B68*BD68</f>
        <v>0.22799999999999998</v>
      </c>
      <c r="BS68" s="41">
        <f>ROUND(AVERAGE(BI68:BR68),4)</f>
        <v>0.1056</v>
      </c>
      <c r="BT68" s="41">
        <f>ROUND(STDEV(BI68:BR68,3),4)</f>
        <v>0.87919999999999998</v>
      </c>
      <c r="BU68" s="7"/>
      <c r="BV68" s="7">
        <f>BS68-BT68</f>
        <v>-0.77359999999999995</v>
      </c>
      <c r="BW68" s="7">
        <f>BS68+BT68</f>
        <v>0.98480000000000001</v>
      </c>
      <c r="BX68" s="7"/>
      <c r="BY68" s="6">
        <f>AU68-AV68</f>
        <v>0</v>
      </c>
      <c r="BZ68" s="6">
        <f>AV68-AW68</f>
        <v>0</v>
      </c>
      <c r="CA68" s="6">
        <f>AW68-AX68</f>
        <v>0</v>
      </c>
      <c r="CB68" s="6">
        <f>AX68-AY68</f>
        <v>0</v>
      </c>
      <c r="CC68" s="6">
        <f>AY68-AZ68</f>
        <v>-0.04</v>
      </c>
      <c r="CD68" s="6">
        <f>AZ68-BA68</f>
        <v>4.0000000000000036E-3</v>
      </c>
      <c r="CE68" s="6">
        <f>BA68-BB68</f>
        <v>3.9999999999999966E-3</v>
      </c>
      <c r="CF68" s="6">
        <f>BB68-BC68</f>
        <v>2.0000000000000018E-3</v>
      </c>
      <c r="CG68" s="6">
        <f>BC68-BD68</f>
        <v>-8.0000000000000002E-3</v>
      </c>
      <c r="CH68" s="5">
        <f>ROUND(AVERAGE(BY68:CG68),4)</f>
        <v>-4.1999999999999997E-3</v>
      </c>
      <c r="CI68" s="5">
        <f>ROUND(STDEV(BY68:CG68,3),4)</f>
        <v>0.95009999999999994</v>
      </c>
      <c r="CJ68" s="4"/>
      <c r="CK68" s="3">
        <f>AU68-AY68</f>
        <v>0</v>
      </c>
      <c r="CL68" s="2">
        <f>AY68-BD68</f>
        <v>-3.7999999999999999E-2</v>
      </c>
      <c r="CM68" s="3">
        <f>AY68-BF68</f>
        <v>-1.7999999999999999E-2</v>
      </c>
      <c r="CN68" s="2">
        <f>BD68-BF68</f>
        <v>0.02</v>
      </c>
      <c r="CO68" s="2">
        <f>CM68-CN68</f>
        <v>-3.7999999999999999E-2</v>
      </c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2202</v>
      </c>
      <c r="B69" s="24">
        <v>1</v>
      </c>
      <c r="C69" s="24">
        <v>0</v>
      </c>
      <c r="D69" s="23">
        <v>2</v>
      </c>
      <c r="E69" s="22">
        <v>0</v>
      </c>
      <c r="F69" s="21">
        <v>3</v>
      </c>
      <c r="G69" s="22">
        <v>0</v>
      </c>
      <c r="H69" s="21">
        <v>3</v>
      </c>
      <c r="I69" s="22">
        <v>0</v>
      </c>
      <c r="J69" s="21">
        <v>4</v>
      </c>
      <c r="K69" s="22">
        <v>1</v>
      </c>
      <c r="L69" s="21">
        <v>2</v>
      </c>
      <c r="M69" s="22">
        <v>1</v>
      </c>
      <c r="N69" s="21">
        <v>0</v>
      </c>
      <c r="O69" s="22">
        <v>0</v>
      </c>
      <c r="P69" s="21">
        <v>1</v>
      </c>
      <c r="Q69" s="22">
        <v>0</v>
      </c>
      <c r="R69" s="21">
        <v>3</v>
      </c>
      <c r="S69" s="22">
        <v>1</v>
      </c>
      <c r="T69" s="21">
        <v>0</v>
      </c>
      <c r="U69" s="22">
        <v>0</v>
      </c>
      <c r="V69" s="21">
        <v>0</v>
      </c>
      <c r="W69" s="20">
        <v>0</v>
      </c>
      <c r="Y69" s="1">
        <f>SUM(D69)</f>
        <v>2</v>
      </c>
      <c r="Z69" s="1">
        <f>SUM(D69,F69)</f>
        <v>5</v>
      </c>
      <c r="AA69" s="1">
        <f>SUM(D69,F69,H69)</f>
        <v>8</v>
      </c>
      <c r="AB69" s="1">
        <f>SUM(D69,F69,H69,J69)</f>
        <v>12</v>
      </c>
      <c r="AC69" s="12">
        <f>SUM(D69,F69,H69,J69,L69)</f>
        <v>14</v>
      </c>
      <c r="AD69" s="1">
        <f>SUM(D69,F69,H69,J69,L69,N69)</f>
        <v>14</v>
      </c>
      <c r="AE69" s="1">
        <f>SUM(D69,F69,H69,J69,L69,N69,P69)</f>
        <v>15</v>
      </c>
      <c r="AF69" s="1">
        <f>SUM(D69,F69,H69,J69,L69,N69,P69,R69)</f>
        <v>18</v>
      </c>
      <c r="AG69" s="1">
        <f>SUM(D69,F69,H69,J69,L69,N69,P69,R69,T69)</f>
        <v>18</v>
      </c>
      <c r="AH69" s="11">
        <f>SUM(D69,F69,H69,J69,L69,N69,P69,R69,T69,V69)</f>
        <v>18</v>
      </c>
      <c r="AJ69" s="1">
        <f>SUM(E69)</f>
        <v>0</v>
      </c>
      <c r="AK69" s="1">
        <f>SUM(E69,G69)</f>
        <v>0</v>
      </c>
      <c r="AL69" s="1">
        <f>SUM(E69,G69,I69)</f>
        <v>0</v>
      </c>
      <c r="AM69" s="1">
        <f>SUM(E69,G69,I69,K69)</f>
        <v>1</v>
      </c>
      <c r="AN69" s="12">
        <f>SUM(E69,G69,I69,K69,M69)</f>
        <v>2</v>
      </c>
      <c r="AO69" s="1">
        <f>SUM(E69,G69,I69,K69,M69,O69)</f>
        <v>2</v>
      </c>
      <c r="AP69" s="1">
        <f>SUM(E69,G69,I69,K69,M69,O69,Q69)</f>
        <v>2</v>
      </c>
      <c r="AQ69" s="1">
        <f>SUM(E69,G69,I69,K69,M69,O69,Q69,S69)</f>
        <v>3</v>
      </c>
      <c r="AR69" s="1">
        <f>SUM(E69,G69,I69,K69,M69,O69,Q69,S69,U69)</f>
        <v>3</v>
      </c>
      <c r="AS69" s="11">
        <f>SUM(E69,G69,I69,K69,M69,O69,Q69,S69,U69,W69)</f>
        <v>3</v>
      </c>
      <c r="AU69" s="2">
        <f>IF(Y69,ROUND(AJ69/Y69,3),-0.0000001)</f>
        <v>0</v>
      </c>
      <c r="AV69" s="2">
        <f>IF(Z69,ROUND(AK69/Z69,3),-0.0000001)</f>
        <v>0</v>
      </c>
      <c r="AW69" s="2">
        <f>IF(AA69,ROUND(AL69/AA69,3),-0.0000001)</f>
        <v>0</v>
      </c>
      <c r="AX69" s="2">
        <f>IF(AB69,ROUND(AM69/AB69,3),-0.0000001)</f>
        <v>8.3000000000000004E-2</v>
      </c>
      <c r="AY69" s="10">
        <f>IF(AC69,ROUND(AN69/AC69,3),-0.0000001)</f>
        <v>0.14299999999999999</v>
      </c>
      <c r="AZ69" s="2">
        <f>IF(AD69,ROUND(AO69/AD69,3),-0.0000001)</f>
        <v>0.14299999999999999</v>
      </c>
      <c r="BA69" s="2">
        <f>IF(AE69,ROUND(AP69/AE69,3),-0.0000001)</f>
        <v>0.13300000000000001</v>
      </c>
      <c r="BB69" s="2">
        <f>IF(AF69,ROUND(AQ69/AF69,3),-0.0000001)</f>
        <v>0.16700000000000001</v>
      </c>
      <c r="BC69" s="2">
        <f>IF(AG69,ROUND(AR69/AG69,3),-0.0000001)</f>
        <v>0.16700000000000001</v>
      </c>
      <c r="BD69" s="9">
        <f>IF(AH69,ROUND(AS69/AH69,3),-0.0000001)</f>
        <v>0.16700000000000001</v>
      </c>
      <c r="BE69" s="19"/>
      <c r="BF69" s="8">
        <f>ROUND(AVERAGE(AU69:BD69,AU69:BD69),3)</f>
        <v>0.1</v>
      </c>
      <c r="BG69" s="8">
        <f>ROUND(STDEV(AU69:BD69,AU69:BD69,3),4)</f>
        <v>0.63660000000000005</v>
      </c>
      <c r="BH69" s="7"/>
      <c r="BI69" s="7">
        <f>B69*AU69</f>
        <v>0</v>
      </c>
      <c r="BJ69" s="7">
        <f>B69*AV69</f>
        <v>0</v>
      </c>
      <c r="BK69" s="7">
        <f>B69*AW69</f>
        <v>0</v>
      </c>
      <c r="BL69" s="7">
        <f>B69*AX69</f>
        <v>8.3000000000000004E-2</v>
      </c>
      <c r="BM69" s="40">
        <f>B69*AY69</f>
        <v>0.14299999999999999</v>
      </c>
      <c r="BN69" s="7">
        <f>B69*AZ69</f>
        <v>0.14299999999999999</v>
      </c>
      <c r="BO69" s="7">
        <f>B69*BA69</f>
        <v>0.13300000000000001</v>
      </c>
      <c r="BP69" s="7">
        <f>B69*BB69</f>
        <v>0.16700000000000001</v>
      </c>
      <c r="BQ69" s="7">
        <f>B69*BC69</f>
        <v>0.16700000000000001</v>
      </c>
      <c r="BR69" s="41">
        <f>B69*BD69</f>
        <v>0.16700000000000001</v>
      </c>
      <c r="BS69" s="41">
        <f>ROUND(AVERAGE(BI69:BR69),4)</f>
        <v>0.1003</v>
      </c>
      <c r="BT69" s="41">
        <f>ROUND(STDEV(BI69:BR69,3),4)</f>
        <v>0.87709999999999999</v>
      </c>
      <c r="BU69" s="7"/>
      <c r="BV69" s="7">
        <f>BS69-BT69</f>
        <v>-0.77679999999999993</v>
      </c>
      <c r="BW69" s="7">
        <f>BS69+BT69</f>
        <v>0.97740000000000005</v>
      </c>
      <c r="BX69" s="7"/>
      <c r="BY69" s="6">
        <f>AU69-AV69</f>
        <v>0</v>
      </c>
      <c r="BZ69" s="6">
        <f>AV69-AW69</f>
        <v>0</v>
      </c>
      <c r="CA69" s="6">
        <f>AW69-AX69</f>
        <v>-8.3000000000000004E-2</v>
      </c>
      <c r="CB69" s="6">
        <f>AX69-AY69</f>
        <v>-5.9999999999999984E-2</v>
      </c>
      <c r="CC69" s="6">
        <f>AY69-AZ69</f>
        <v>0</v>
      </c>
      <c r="CD69" s="6">
        <f>AZ69-BA69</f>
        <v>9.9999999999999811E-3</v>
      </c>
      <c r="CE69" s="6">
        <f>BA69-BB69</f>
        <v>-3.4000000000000002E-2</v>
      </c>
      <c r="CF69" s="6">
        <f>BB69-BC69</f>
        <v>0</v>
      </c>
      <c r="CG69" s="6">
        <f>BC69-BD69</f>
        <v>0</v>
      </c>
      <c r="CH69" s="5">
        <f>ROUND(AVERAGE(BY69:CG69),4)</f>
        <v>-1.8599999999999998E-2</v>
      </c>
      <c r="CI69" s="5">
        <f>ROUND(STDEV(BY69:CG69,3),4)</f>
        <v>0.95509999999999995</v>
      </c>
      <c r="CJ69" s="4"/>
      <c r="CK69" s="3">
        <f>AU69-AY69</f>
        <v>-0.14299999999999999</v>
      </c>
      <c r="CL69" s="2">
        <f>AY69-BD69</f>
        <v>-2.4000000000000021E-2</v>
      </c>
      <c r="CM69" s="3">
        <f>AY69-BF69</f>
        <v>4.2999999999999983E-2</v>
      </c>
      <c r="CN69" s="2">
        <f>BD69-BF69</f>
        <v>6.7000000000000004E-2</v>
      </c>
      <c r="CO69" s="2">
        <f>CM69-CN69</f>
        <v>-2.4000000000000021E-2</v>
      </c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29</v>
      </c>
      <c r="B70" s="24">
        <v>3</v>
      </c>
      <c r="C70" s="24">
        <v>0</v>
      </c>
      <c r="D70" s="23">
        <v>1</v>
      </c>
      <c r="E70" s="22">
        <v>0</v>
      </c>
      <c r="F70" s="21">
        <v>0</v>
      </c>
      <c r="G70" s="22">
        <v>0</v>
      </c>
      <c r="H70" s="21">
        <v>2</v>
      </c>
      <c r="I70" s="22">
        <v>0</v>
      </c>
      <c r="J70" s="21">
        <v>1</v>
      </c>
      <c r="K70" s="22">
        <v>0</v>
      </c>
      <c r="L70" s="21">
        <v>0</v>
      </c>
      <c r="M70" s="22">
        <v>0</v>
      </c>
      <c r="N70" s="21">
        <v>1</v>
      </c>
      <c r="O70" s="22">
        <v>0</v>
      </c>
      <c r="P70" s="21">
        <v>1</v>
      </c>
      <c r="Q70" s="22">
        <v>0</v>
      </c>
      <c r="R70" s="21">
        <v>3</v>
      </c>
      <c r="S70" s="22">
        <v>1</v>
      </c>
      <c r="T70" s="21">
        <v>2</v>
      </c>
      <c r="U70" s="22">
        <v>0</v>
      </c>
      <c r="V70" s="21">
        <v>1</v>
      </c>
      <c r="W70" s="20">
        <v>0</v>
      </c>
      <c r="Y70" s="1">
        <f>SUM(D70)</f>
        <v>1</v>
      </c>
      <c r="Z70" s="1">
        <f>SUM(D70,F70)</f>
        <v>1</v>
      </c>
      <c r="AA70" s="1">
        <f>SUM(D70,F70,H70)</f>
        <v>3</v>
      </c>
      <c r="AB70" s="1">
        <f>SUM(D70,F70,H70,J70)</f>
        <v>4</v>
      </c>
      <c r="AC70" s="12">
        <f>SUM(D70,F70,H70,J70,L70)</f>
        <v>4</v>
      </c>
      <c r="AD70" s="1">
        <f>SUM(D70,F70,H70,J70,L70,N70)</f>
        <v>5</v>
      </c>
      <c r="AE70" s="1">
        <f>SUM(D70,F70,H70,J70,L70,N70,P70)</f>
        <v>6</v>
      </c>
      <c r="AF70" s="1">
        <f>SUM(D70,F70,H70,J70,L70,N70,P70,R70)</f>
        <v>9</v>
      </c>
      <c r="AG70" s="1">
        <f>SUM(D70,F70,H70,J70,L70,N70,P70,R70,T70)</f>
        <v>11</v>
      </c>
      <c r="AH70" s="11">
        <f>SUM(D70,F70,H70,J70,L70,N70,P70,R70,T70,V70)</f>
        <v>12</v>
      </c>
      <c r="AJ70" s="1">
        <f>SUM(E70)</f>
        <v>0</v>
      </c>
      <c r="AK70" s="1">
        <f>SUM(E70,G70)</f>
        <v>0</v>
      </c>
      <c r="AL70" s="1">
        <f>SUM(E70,G70,I70)</f>
        <v>0</v>
      </c>
      <c r="AM70" s="1">
        <f>SUM(E70,G70,I70,K70)</f>
        <v>0</v>
      </c>
      <c r="AN70" s="12">
        <f>SUM(E70,G70,I70,K70,M70)</f>
        <v>0</v>
      </c>
      <c r="AO70" s="1">
        <f>SUM(E70,G70,I70,K70,M70,O70)</f>
        <v>0</v>
      </c>
      <c r="AP70" s="1">
        <f>SUM(E70,G70,I70,K70,M70,O70,Q70)</f>
        <v>0</v>
      </c>
      <c r="AQ70" s="1">
        <f>SUM(E70,G70,I70,K70,M70,O70,Q70,S70)</f>
        <v>1</v>
      </c>
      <c r="AR70" s="1">
        <f>SUM(E70,G70,I70,K70,M70,O70,Q70,S70,U70)</f>
        <v>1</v>
      </c>
      <c r="AS70" s="11">
        <f>SUM(E70,G70,I70,K70,M70,O70,Q70,S70,U70,W70)</f>
        <v>1</v>
      </c>
      <c r="AU70" s="2">
        <f>IF(Y70,ROUND(AJ70/Y70,3),-0.0000001)</f>
        <v>0</v>
      </c>
      <c r="AV70" s="2">
        <f>IF(Z70,ROUND(AK70/Z70,3),-0.0000001)</f>
        <v>0</v>
      </c>
      <c r="AW70" s="2">
        <f>IF(AA70,ROUND(AL70/AA70,3),-0.0000001)</f>
        <v>0</v>
      </c>
      <c r="AX70" s="2">
        <f>IF(AB70,ROUND(AM70/AB70,3),-0.0000001)</f>
        <v>0</v>
      </c>
      <c r="AY70" s="10">
        <f>IF(AC70,ROUND(AN70/AC70,3),-0.0000001)</f>
        <v>0</v>
      </c>
      <c r="AZ70" s="2">
        <f>IF(AD70,ROUND(AO70/AD70,3),-0.0000001)</f>
        <v>0</v>
      </c>
      <c r="BA70" s="2">
        <f>IF(AE70,ROUND(AP70/AE70,3),-0.0000001)</f>
        <v>0</v>
      </c>
      <c r="BB70" s="2">
        <f>IF(AF70,ROUND(AQ70/AF70,3),-0.0000001)</f>
        <v>0.111</v>
      </c>
      <c r="BC70" s="2">
        <f>IF(AG70,ROUND(AR70/AG70,3),-0.0000001)</f>
        <v>9.0999999999999998E-2</v>
      </c>
      <c r="BD70" s="9">
        <f>IF(AH70,ROUND(AS70/AH70,3),-0.0000001)</f>
        <v>8.3000000000000004E-2</v>
      </c>
      <c r="BE70" s="19"/>
      <c r="BF70" s="8">
        <f>ROUND(AVERAGE(AU70:BD70,AU70:BD70),3)</f>
        <v>2.9000000000000001E-2</v>
      </c>
      <c r="BG70" s="8">
        <f>ROUND(STDEV(AU70:BD70,AU70:BD70,3),4)</f>
        <v>0.64990000000000003</v>
      </c>
      <c r="BH70" s="7"/>
      <c r="BI70" s="7">
        <f>B70*AU70</f>
        <v>0</v>
      </c>
      <c r="BJ70" s="7">
        <f>B70*AV70</f>
        <v>0</v>
      </c>
      <c r="BK70" s="7">
        <f>B70*AW70</f>
        <v>0</v>
      </c>
      <c r="BL70" s="7">
        <f>B70*AX70</f>
        <v>0</v>
      </c>
      <c r="BM70" s="40">
        <f>B70*AY70</f>
        <v>0</v>
      </c>
      <c r="BN70" s="7">
        <f>B70*AZ70</f>
        <v>0</v>
      </c>
      <c r="BO70" s="7">
        <f>B70*BA70</f>
        <v>0</v>
      </c>
      <c r="BP70" s="7">
        <f>B70*BB70</f>
        <v>0.33300000000000002</v>
      </c>
      <c r="BQ70" s="7">
        <f>B70*BC70</f>
        <v>0.27300000000000002</v>
      </c>
      <c r="BR70" s="41">
        <f>B70*BD70</f>
        <v>0.249</v>
      </c>
      <c r="BS70" s="41">
        <f>ROUND(AVERAGE(BI70:BR70),4)</f>
        <v>8.5500000000000007E-2</v>
      </c>
      <c r="BT70" s="41">
        <f>ROUND(STDEV(BI70:BR70,3),4)</f>
        <v>0.88859999999999995</v>
      </c>
      <c r="BU70" s="7"/>
      <c r="BV70" s="7">
        <f>BS70-BT70</f>
        <v>-0.80309999999999993</v>
      </c>
      <c r="BW70" s="7">
        <f>BS70+BT70</f>
        <v>0.97409999999999997</v>
      </c>
      <c r="BX70" s="7"/>
      <c r="BY70" s="6">
        <f>AU70-AV70</f>
        <v>0</v>
      </c>
      <c r="BZ70" s="6">
        <f>AV70-AW70</f>
        <v>0</v>
      </c>
      <c r="CA70" s="6">
        <f>AW70-AX70</f>
        <v>0</v>
      </c>
      <c r="CB70" s="6">
        <f>AX70-AY70</f>
        <v>0</v>
      </c>
      <c r="CC70" s="6">
        <f>AY70-AZ70</f>
        <v>0</v>
      </c>
      <c r="CD70" s="6">
        <f>AZ70-BA70</f>
        <v>0</v>
      </c>
      <c r="CE70" s="6">
        <f>BA70-BB70</f>
        <v>-0.111</v>
      </c>
      <c r="CF70" s="6">
        <f>BB70-BC70</f>
        <v>2.0000000000000004E-2</v>
      </c>
      <c r="CG70" s="6">
        <f>BC70-BD70</f>
        <v>7.9999999999999932E-3</v>
      </c>
      <c r="CH70" s="5">
        <f>ROUND(AVERAGE(BY70:CG70),4)</f>
        <v>-9.1999999999999998E-3</v>
      </c>
      <c r="CI70" s="5">
        <f>ROUND(STDEV(BY70:CG70,3),4)</f>
        <v>0.95230000000000004</v>
      </c>
      <c r="CJ70" s="4"/>
      <c r="CK70" s="3">
        <f>AU70-AY70</f>
        <v>0</v>
      </c>
      <c r="CL70" s="2">
        <f>AY70-BD70</f>
        <v>-8.3000000000000004E-2</v>
      </c>
      <c r="CM70" s="3">
        <f>AY70-BF70</f>
        <v>-2.9000000000000001E-2</v>
      </c>
      <c r="CN70" s="2">
        <f>BD70-BF70</f>
        <v>5.4000000000000006E-2</v>
      </c>
      <c r="CO70" s="2">
        <f>CM70-CN70</f>
        <v>-8.3000000000000004E-2</v>
      </c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2203</v>
      </c>
      <c r="B71" s="17">
        <v>1</v>
      </c>
      <c r="C71" s="17">
        <v>0</v>
      </c>
      <c r="D71" s="16">
        <v>2</v>
      </c>
      <c r="E71" s="15">
        <v>0</v>
      </c>
      <c r="F71" s="14">
        <v>0</v>
      </c>
      <c r="G71" s="15">
        <v>0</v>
      </c>
      <c r="H71" s="14">
        <v>4</v>
      </c>
      <c r="I71" s="15">
        <v>1</v>
      </c>
      <c r="J71" s="14">
        <v>2</v>
      </c>
      <c r="K71" s="15">
        <v>0</v>
      </c>
      <c r="L71" s="14">
        <v>1</v>
      </c>
      <c r="M71" s="15">
        <v>0</v>
      </c>
      <c r="N71" s="14">
        <v>1</v>
      </c>
      <c r="O71" s="15">
        <v>0</v>
      </c>
      <c r="P71" s="14">
        <v>1</v>
      </c>
      <c r="Q71" s="15">
        <v>0</v>
      </c>
      <c r="R71" s="14">
        <v>0</v>
      </c>
      <c r="S71" s="15">
        <v>0</v>
      </c>
      <c r="T71" s="14">
        <v>2</v>
      </c>
      <c r="U71" s="15">
        <v>0</v>
      </c>
      <c r="V71" s="14">
        <v>2</v>
      </c>
      <c r="W71" s="13">
        <v>0</v>
      </c>
      <c r="Y71" s="1">
        <f>SUM(D71)</f>
        <v>2</v>
      </c>
      <c r="Z71" s="1">
        <f>SUM(D71,F71)</f>
        <v>2</v>
      </c>
      <c r="AA71" s="1">
        <f>SUM(D71,F71,H71)</f>
        <v>6</v>
      </c>
      <c r="AB71" s="1">
        <f>SUM(D71,F71,H71,J71)</f>
        <v>8</v>
      </c>
      <c r="AC71" s="12">
        <f>SUM(D71,F71,H71,J71,L71)</f>
        <v>9</v>
      </c>
      <c r="AD71" s="1">
        <f>SUM(D71,F71,H71,J71,L71,N71)</f>
        <v>10</v>
      </c>
      <c r="AE71" s="1">
        <f>SUM(D71,F71,H71,J71,L71,N71,P71)</f>
        <v>11</v>
      </c>
      <c r="AF71" s="1">
        <f>SUM(D71,F71,H71,J71,L71,N71,P71,R71)</f>
        <v>11</v>
      </c>
      <c r="AG71" s="1">
        <f>SUM(D71,F71,H71,J71,L71,N71,P71,R71,T71)</f>
        <v>13</v>
      </c>
      <c r="AH71" s="11">
        <f>SUM(D71,F71,H71,J71,L71,N71,P71,R71,T71,V71)</f>
        <v>15</v>
      </c>
      <c r="AJ71" s="1">
        <f>SUM(E71)</f>
        <v>0</v>
      </c>
      <c r="AK71" s="1">
        <f>SUM(E71,G71)</f>
        <v>0</v>
      </c>
      <c r="AL71" s="1">
        <f>SUM(E71,G71,I71)</f>
        <v>1</v>
      </c>
      <c r="AM71" s="1">
        <f>SUM(E71,G71,I71,K71)</f>
        <v>1</v>
      </c>
      <c r="AN71" s="12">
        <f>SUM(E71,G71,I71,K71,M71)</f>
        <v>1</v>
      </c>
      <c r="AO71" s="1">
        <f>SUM(E71,G71,I71,K71,M71,O71)</f>
        <v>1</v>
      </c>
      <c r="AP71" s="1">
        <f>SUM(E71,G71,I71,K71,M71,O71,Q71)</f>
        <v>1</v>
      </c>
      <c r="AQ71" s="1">
        <f>SUM(E71,G71,I71,K71,M71,O71,Q71,S71)</f>
        <v>1</v>
      </c>
      <c r="AR71" s="1">
        <f>SUM(E71,G71,I71,K71,M71,O71,Q71,S71,U71)</f>
        <v>1</v>
      </c>
      <c r="AS71" s="11">
        <f>SUM(E71,G71,I71,K71,M71,O71,Q71,S71,U71,W71)</f>
        <v>1</v>
      </c>
      <c r="AU71" s="2">
        <f>IF(Y71,ROUND(AJ71/Y71,3),-0.0000001)</f>
        <v>0</v>
      </c>
      <c r="AV71" s="2">
        <f>IF(Z71,ROUND(AK71/Z71,3),-0.0000001)</f>
        <v>0</v>
      </c>
      <c r="AW71" s="2">
        <f>IF(AA71,ROUND(AL71/AA71,3),-0.0000001)</f>
        <v>0.16700000000000001</v>
      </c>
      <c r="AX71" s="2">
        <f>IF(AB71,ROUND(AM71/AB71,3),-0.0000001)</f>
        <v>0.125</v>
      </c>
      <c r="AY71" s="10">
        <f>IF(AC71,ROUND(AN71/AC71,3),-0.0000001)</f>
        <v>0.111</v>
      </c>
      <c r="AZ71" s="2">
        <f>IF(AD71,ROUND(AO71/AD71,3),-0.0000001)</f>
        <v>0.1</v>
      </c>
      <c r="BA71" s="2">
        <f>IF(AE71,ROUND(AP71/AE71,3),-0.0000001)</f>
        <v>9.0999999999999998E-2</v>
      </c>
      <c r="BB71" s="2">
        <f>IF(AF71,ROUND(AQ71/AF71,3),-0.0000001)</f>
        <v>9.0999999999999998E-2</v>
      </c>
      <c r="BC71" s="2">
        <f>IF(AG71,ROUND(AR71/AG71,3),-0.0000001)</f>
        <v>7.6999999999999999E-2</v>
      </c>
      <c r="BD71" s="9">
        <f>IF(AH71,ROUND(AS71/AH71,3),-0.0000001)</f>
        <v>6.7000000000000004E-2</v>
      </c>
      <c r="BE71" s="19"/>
      <c r="BF71" s="8">
        <f>ROUND(AVERAGE(AU71:BD71,AU71:BD71),3)</f>
        <v>8.3000000000000004E-2</v>
      </c>
      <c r="BG71" s="8">
        <f>ROUND(STDEV(AU71:BD71,AU71:BD71,3),4)</f>
        <v>0.63849999999999996</v>
      </c>
      <c r="BH71" s="7"/>
      <c r="BI71" s="7">
        <f>B71*AU71</f>
        <v>0</v>
      </c>
      <c r="BJ71" s="7">
        <f>B71*AV71</f>
        <v>0</v>
      </c>
      <c r="BK71" s="7">
        <f>B71*AW71</f>
        <v>0.16700000000000001</v>
      </c>
      <c r="BL71" s="7">
        <f>B71*AX71</f>
        <v>0.125</v>
      </c>
      <c r="BM71" s="40">
        <f>B71*AY71</f>
        <v>0.111</v>
      </c>
      <c r="BN71" s="7">
        <f>B71*AZ71</f>
        <v>0.1</v>
      </c>
      <c r="BO71" s="7">
        <f>B71*BA71</f>
        <v>9.0999999999999998E-2</v>
      </c>
      <c r="BP71" s="7">
        <f>B71*BB71</f>
        <v>9.0999999999999998E-2</v>
      </c>
      <c r="BQ71" s="7">
        <f>B71*BC71</f>
        <v>7.6999999999999999E-2</v>
      </c>
      <c r="BR71" s="41">
        <f>B71*BD71</f>
        <v>6.7000000000000004E-2</v>
      </c>
      <c r="BS71" s="41">
        <f>ROUND(AVERAGE(BI71:BR71),4)</f>
        <v>8.2900000000000001E-2</v>
      </c>
      <c r="BT71" s="41">
        <f>ROUND(STDEV(BI71:BR71,3),4)</f>
        <v>0.88090000000000002</v>
      </c>
      <c r="BU71" s="7"/>
      <c r="BV71" s="7">
        <f>BS71-BT71</f>
        <v>-0.79800000000000004</v>
      </c>
      <c r="BW71" s="7">
        <f>BS71+BT71</f>
        <v>0.96379999999999999</v>
      </c>
      <c r="BX71" s="7"/>
      <c r="BY71" s="6">
        <f>AU71-AV71</f>
        <v>0</v>
      </c>
      <c r="BZ71" s="6">
        <f>AV71-AW71</f>
        <v>-0.16700000000000001</v>
      </c>
      <c r="CA71" s="6">
        <f>AW71-AX71</f>
        <v>4.200000000000001E-2</v>
      </c>
      <c r="CB71" s="6">
        <f>AX71-AY71</f>
        <v>1.3999999999999999E-2</v>
      </c>
      <c r="CC71" s="6">
        <f>AY71-AZ71</f>
        <v>1.0999999999999996E-2</v>
      </c>
      <c r="CD71" s="6">
        <f>AZ71-BA71</f>
        <v>9.000000000000008E-3</v>
      </c>
      <c r="CE71" s="6">
        <f>BA71-BB71</f>
        <v>0</v>
      </c>
      <c r="CF71" s="6">
        <f>BB71-BC71</f>
        <v>1.3999999999999999E-2</v>
      </c>
      <c r="CG71" s="6">
        <f>BC71-BD71</f>
        <v>9.999999999999995E-3</v>
      </c>
      <c r="CH71" s="5">
        <f>ROUND(AVERAGE(BY71:CG71),4)</f>
        <v>-7.4000000000000003E-3</v>
      </c>
      <c r="CI71" s="5">
        <f>ROUND(STDEV(BY71:CG71,3),4)</f>
        <v>0.95279999999999998</v>
      </c>
      <c r="CJ71" s="4"/>
      <c r="CK71" s="3">
        <f>AU71-AY71</f>
        <v>-0.111</v>
      </c>
      <c r="CL71" s="2">
        <f>AY71-BD71</f>
        <v>4.3999999999999997E-2</v>
      </c>
      <c r="CM71" s="3">
        <f>AY71-BF71</f>
        <v>2.7999999999999997E-2</v>
      </c>
      <c r="CN71" s="2">
        <f>BD71-BF71</f>
        <v>-1.6E-2</v>
      </c>
      <c r="CO71" s="2">
        <f>CM71-CN71</f>
        <v>4.3999999999999997E-2</v>
      </c>
      <c r="CP71" s="2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22</v>
      </c>
      <c r="B72" s="24">
        <v>1</v>
      </c>
      <c r="C72" s="24">
        <v>0</v>
      </c>
      <c r="D72" s="23">
        <v>1</v>
      </c>
      <c r="E72" s="22">
        <v>0</v>
      </c>
      <c r="F72" s="21">
        <v>2</v>
      </c>
      <c r="G72" s="22">
        <v>0</v>
      </c>
      <c r="H72" s="21">
        <v>3</v>
      </c>
      <c r="I72" s="22">
        <v>1</v>
      </c>
      <c r="J72" s="21">
        <v>5</v>
      </c>
      <c r="K72" s="22">
        <v>0</v>
      </c>
      <c r="L72" s="21">
        <v>6</v>
      </c>
      <c r="M72" s="22">
        <v>0</v>
      </c>
      <c r="N72" s="21">
        <v>3</v>
      </c>
      <c r="O72" s="22">
        <v>1</v>
      </c>
      <c r="P72" s="21">
        <v>0</v>
      </c>
      <c r="Q72" s="22">
        <v>0</v>
      </c>
      <c r="R72" s="21">
        <v>6</v>
      </c>
      <c r="S72" s="22">
        <v>0</v>
      </c>
      <c r="T72" s="21">
        <v>4</v>
      </c>
      <c r="U72" s="22">
        <v>0</v>
      </c>
      <c r="V72" s="21">
        <v>3</v>
      </c>
      <c r="W72" s="20">
        <v>0</v>
      </c>
      <c r="Y72" s="1">
        <f>SUM(D72)</f>
        <v>1</v>
      </c>
      <c r="Z72" s="1">
        <f>SUM(D72,F72)</f>
        <v>3</v>
      </c>
      <c r="AA72" s="1">
        <f>SUM(D72,F72,H72)</f>
        <v>6</v>
      </c>
      <c r="AB72" s="1">
        <f>SUM(D72,F72,H72,J72)</f>
        <v>11</v>
      </c>
      <c r="AC72" s="12">
        <f>SUM(D72,F72,H72,J72,L72)</f>
        <v>17</v>
      </c>
      <c r="AD72" s="1">
        <f>SUM(D72,F72,H72,J72,L72,N72)</f>
        <v>20</v>
      </c>
      <c r="AE72" s="1">
        <f>SUM(D72,F72,H72,J72,L72,N72,P72)</f>
        <v>20</v>
      </c>
      <c r="AF72" s="1">
        <f>SUM(D72,F72,H72,J72,L72,N72,P72,R72)</f>
        <v>26</v>
      </c>
      <c r="AG72" s="1">
        <f>SUM(D72,F72,H72,J72,L72,N72,P72,R72,T72)</f>
        <v>30</v>
      </c>
      <c r="AH72" s="11">
        <f>SUM(D72,F72,H72,J72,L72,N72,P72,R72,T72,V72)</f>
        <v>33</v>
      </c>
      <c r="AJ72" s="1">
        <f>SUM(E72)</f>
        <v>0</v>
      </c>
      <c r="AK72" s="1">
        <f>SUM(E72,G72)</f>
        <v>0</v>
      </c>
      <c r="AL72" s="1">
        <f>SUM(E72,G72,I72)</f>
        <v>1</v>
      </c>
      <c r="AM72" s="1">
        <f>SUM(E72,G72,I72,K72)</f>
        <v>1</v>
      </c>
      <c r="AN72" s="12">
        <f>SUM(E72,G72,I72,K72,M72)</f>
        <v>1</v>
      </c>
      <c r="AO72" s="1">
        <f>SUM(E72,G72,I72,K72,M72,O72)</f>
        <v>2</v>
      </c>
      <c r="AP72" s="1">
        <f>SUM(E72,G72,I72,K72,M72,O72,Q72)</f>
        <v>2</v>
      </c>
      <c r="AQ72" s="1">
        <f>SUM(E72,G72,I72,K72,M72,O72,Q72,S72)</f>
        <v>2</v>
      </c>
      <c r="AR72" s="1">
        <f>SUM(E72,G72,I72,K72,M72,O72,Q72,S72,U72)</f>
        <v>2</v>
      </c>
      <c r="AS72" s="11">
        <f>SUM(E72,G72,I72,K72,M72,O72,Q72,S72,U72,W72)</f>
        <v>2</v>
      </c>
      <c r="AU72" s="2">
        <f>IF(Y72,ROUND(AJ72/Y72,3),-0.0000001)</f>
        <v>0</v>
      </c>
      <c r="AV72" s="2">
        <f>IF(Z72,ROUND(AK72/Z72,3),-0.0000001)</f>
        <v>0</v>
      </c>
      <c r="AW72" s="2">
        <f>IF(AA72,ROUND(AL72/AA72,3),-0.0000001)</f>
        <v>0.16700000000000001</v>
      </c>
      <c r="AX72" s="2">
        <f>IF(AB72,ROUND(AM72/AB72,3),-0.0000001)</f>
        <v>9.0999999999999998E-2</v>
      </c>
      <c r="AY72" s="10">
        <f>IF(AC72,ROUND(AN72/AC72,3),-0.0000001)</f>
        <v>5.8999999999999997E-2</v>
      </c>
      <c r="AZ72" s="2">
        <f>IF(AD72,ROUND(AO72/AD72,3),-0.0000001)</f>
        <v>0.1</v>
      </c>
      <c r="BA72" s="2">
        <f>IF(AE72,ROUND(AP72/AE72,3),-0.0000001)</f>
        <v>0.1</v>
      </c>
      <c r="BB72" s="2">
        <f>IF(AF72,ROUND(AQ72/AF72,3),-0.0000001)</f>
        <v>7.6999999999999999E-2</v>
      </c>
      <c r="BC72" s="2">
        <f>IF(AG72,ROUND(AR72/AG72,3),-0.0000001)</f>
        <v>6.7000000000000004E-2</v>
      </c>
      <c r="BD72" s="9">
        <f>IF(AH72,ROUND(AS72/AH72,3),-0.0000001)</f>
        <v>6.0999999999999999E-2</v>
      </c>
      <c r="BE72" s="19"/>
      <c r="BF72" s="8">
        <f>ROUND(AVERAGE(AU72:BD72,AU72:BD72),3)</f>
        <v>7.1999999999999995E-2</v>
      </c>
      <c r="BG72" s="8">
        <f>ROUND(STDEV(AU72:BD72,AU72:BD72,3),4)</f>
        <v>0.64059999999999995</v>
      </c>
      <c r="BH72" s="7"/>
      <c r="BI72" s="7">
        <f>B72*AU72</f>
        <v>0</v>
      </c>
      <c r="BJ72" s="7">
        <f>B72*AV72</f>
        <v>0</v>
      </c>
      <c r="BK72" s="7">
        <f>B72*AW72</f>
        <v>0.16700000000000001</v>
      </c>
      <c r="BL72" s="7">
        <f>B72*AX72</f>
        <v>9.0999999999999998E-2</v>
      </c>
      <c r="BM72" s="40">
        <f>B72*AY72</f>
        <v>5.8999999999999997E-2</v>
      </c>
      <c r="BN72" s="7">
        <f>B72*AZ72</f>
        <v>0.1</v>
      </c>
      <c r="BO72" s="7">
        <f>B72*BA72</f>
        <v>0.1</v>
      </c>
      <c r="BP72" s="7">
        <f>B72*BB72</f>
        <v>7.6999999999999999E-2</v>
      </c>
      <c r="BQ72" s="7">
        <f>B72*BC72</f>
        <v>6.7000000000000004E-2</v>
      </c>
      <c r="BR72" s="41">
        <f>B72*BD72</f>
        <v>6.0999999999999999E-2</v>
      </c>
      <c r="BS72" s="41">
        <f>ROUND(AVERAGE(BI72:BR72),4)</f>
        <v>7.22E-2</v>
      </c>
      <c r="BT72" s="41">
        <f>ROUND(STDEV(BI72:BR72,3),4)</f>
        <v>0.88400000000000001</v>
      </c>
      <c r="BU72" s="7"/>
      <c r="BV72" s="7">
        <f>BS72-BT72</f>
        <v>-0.81179999999999997</v>
      </c>
      <c r="BW72" s="7">
        <f>BS72+BT72</f>
        <v>0.95620000000000005</v>
      </c>
      <c r="BX72" s="7"/>
      <c r="BY72" s="6">
        <f>AU72-AV72</f>
        <v>0</v>
      </c>
      <c r="BZ72" s="6">
        <f>AV72-AW72</f>
        <v>-0.16700000000000001</v>
      </c>
      <c r="CA72" s="6">
        <f>AW72-AX72</f>
        <v>7.6000000000000012E-2</v>
      </c>
      <c r="CB72" s="6">
        <f>AX72-AY72</f>
        <v>3.2000000000000001E-2</v>
      </c>
      <c r="CC72" s="6">
        <f>AY72-AZ72</f>
        <v>-4.1000000000000009E-2</v>
      </c>
      <c r="CD72" s="6">
        <f>AZ72-BA72</f>
        <v>0</v>
      </c>
      <c r="CE72" s="6">
        <f>BA72-BB72</f>
        <v>2.3000000000000007E-2</v>
      </c>
      <c r="CF72" s="6">
        <f>BB72-BC72</f>
        <v>9.999999999999995E-3</v>
      </c>
      <c r="CG72" s="6">
        <f>BC72-BD72</f>
        <v>6.0000000000000053E-3</v>
      </c>
      <c r="CH72" s="5">
        <f>ROUND(AVERAGE(BY72:CG72),4)</f>
        <v>-6.7999999999999996E-3</v>
      </c>
      <c r="CI72" s="5">
        <f>ROUND(STDEV(BY72:CG72,3),4)</f>
        <v>0.95299999999999996</v>
      </c>
      <c r="CJ72" s="4"/>
      <c r="CK72" s="3">
        <f>AU72-AY72</f>
        <v>-5.8999999999999997E-2</v>
      </c>
      <c r="CL72" s="2">
        <f>AY72-BD72</f>
        <v>-2.0000000000000018E-3</v>
      </c>
      <c r="CM72" s="3">
        <f>AY72-BF72</f>
        <v>-1.2999999999999998E-2</v>
      </c>
      <c r="CN72" s="2">
        <f>BD72-BF72</f>
        <v>-1.0999999999999996E-2</v>
      </c>
      <c r="CO72" s="2">
        <f>CM72-CN72</f>
        <v>-2.0000000000000018E-3</v>
      </c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3011</v>
      </c>
      <c r="B73" s="17">
        <v>1</v>
      </c>
      <c r="C73" s="17">
        <v>0</v>
      </c>
      <c r="D73" s="16">
        <v>0</v>
      </c>
      <c r="E73" s="15">
        <v>0</v>
      </c>
      <c r="F73" s="14">
        <v>0</v>
      </c>
      <c r="G73" s="15">
        <v>0</v>
      </c>
      <c r="H73" s="14">
        <v>1</v>
      </c>
      <c r="I73" s="15">
        <v>0</v>
      </c>
      <c r="J73" s="14">
        <v>0</v>
      </c>
      <c r="K73" s="15">
        <v>0</v>
      </c>
      <c r="L73" s="14">
        <v>0</v>
      </c>
      <c r="M73" s="15">
        <v>0</v>
      </c>
      <c r="N73" s="14">
        <v>1</v>
      </c>
      <c r="O73" s="15">
        <v>0</v>
      </c>
      <c r="P73" s="14">
        <v>0</v>
      </c>
      <c r="Q73" s="15">
        <v>0</v>
      </c>
      <c r="R73" s="14">
        <v>0</v>
      </c>
      <c r="S73" s="15">
        <v>0</v>
      </c>
      <c r="T73" s="14">
        <v>1</v>
      </c>
      <c r="U73" s="15">
        <v>1</v>
      </c>
      <c r="V73" s="14">
        <v>0</v>
      </c>
      <c r="W73" s="13">
        <v>0</v>
      </c>
      <c r="Y73" s="1">
        <f>SUM(D73)</f>
        <v>0</v>
      </c>
      <c r="Z73" s="1">
        <f>SUM(D73,F73)</f>
        <v>0</v>
      </c>
      <c r="AA73" s="1">
        <f>SUM(D73,F73,H73)</f>
        <v>1</v>
      </c>
      <c r="AB73" s="1">
        <f>SUM(D73,F73,H73,J73)</f>
        <v>1</v>
      </c>
      <c r="AC73" s="12">
        <f>SUM(D73,F73,H73,J73,L73)</f>
        <v>1</v>
      </c>
      <c r="AD73" s="1">
        <f>SUM(D73,F73,H73,J73,L73,N73)</f>
        <v>2</v>
      </c>
      <c r="AE73" s="1">
        <f>SUM(D73,F73,H73,J73,L73,N73,P73)</f>
        <v>2</v>
      </c>
      <c r="AF73" s="1">
        <f>SUM(D73,F73,H73,J73,L73,N73,P73,R73)</f>
        <v>2</v>
      </c>
      <c r="AG73" s="1">
        <f>SUM(D73,F73,H73,J73,L73,N73,P73,R73,T73)</f>
        <v>3</v>
      </c>
      <c r="AH73" s="11">
        <f>SUM(D73,F73,H73,J73,L73,N73,P73,R73,T73,V73)</f>
        <v>3</v>
      </c>
      <c r="AJ73" s="1">
        <f>SUM(E73)</f>
        <v>0</v>
      </c>
      <c r="AK73" s="1">
        <f>SUM(E73,G73)</f>
        <v>0</v>
      </c>
      <c r="AL73" s="1">
        <f>SUM(E73,G73,I73)</f>
        <v>0</v>
      </c>
      <c r="AM73" s="1">
        <f>SUM(E73,G73,I73,K73)</f>
        <v>0</v>
      </c>
      <c r="AN73" s="12">
        <f>SUM(E73,G73,I73,K73,M73)</f>
        <v>0</v>
      </c>
      <c r="AO73" s="1">
        <f>SUM(E73,G73,I73,K73,M73,O73)</f>
        <v>0</v>
      </c>
      <c r="AP73" s="1">
        <f>SUM(E73,G73,I73,K73,M73,O73,Q73)</f>
        <v>0</v>
      </c>
      <c r="AQ73" s="1">
        <f>SUM(E73,G73,I73,K73,M73,O73,Q73,S73)</f>
        <v>0</v>
      </c>
      <c r="AR73" s="1">
        <f>SUM(E73,G73,I73,K73,M73,O73,Q73,S73,U73)</f>
        <v>1</v>
      </c>
      <c r="AS73" s="11">
        <f>SUM(E73,G73,I73,K73,M73,O73,Q73,S73,U73,W73)</f>
        <v>1</v>
      </c>
      <c r="AU73" s="2">
        <f>IF(Y73,ROUND(AJ73/Y73,3),-0.0000001)</f>
        <v>-9.9999999999999995E-8</v>
      </c>
      <c r="AV73" s="2">
        <f>IF(Z73,ROUND(AK73/Z73,3),-0.0000001)</f>
        <v>-9.9999999999999995E-8</v>
      </c>
      <c r="AW73" s="2">
        <f>IF(AA73,ROUND(AL73/AA73,3),-0.0000001)</f>
        <v>0</v>
      </c>
      <c r="AX73" s="2">
        <f>IF(AB73,ROUND(AM73/AB73,3),-0.0000001)</f>
        <v>0</v>
      </c>
      <c r="AY73" s="10">
        <f>IF(AC73,ROUND(AN73/AC73,3),-0.0000001)</f>
        <v>0</v>
      </c>
      <c r="AZ73" s="2">
        <f>IF(AD73,ROUND(AO73/AD73,3),-0.0000001)</f>
        <v>0</v>
      </c>
      <c r="BA73" s="2">
        <f>IF(AE73,ROUND(AP73/AE73,3),-0.0000001)</f>
        <v>0</v>
      </c>
      <c r="BB73" s="2">
        <f>IF(AF73,ROUND(AQ73/AF73,3),-0.0000001)</f>
        <v>0</v>
      </c>
      <c r="BC73" s="2">
        <f>IF(AG73,ROUND(AR73/AG73,3),-0.0000001)</f>
        <v>0.33300000000000002</v>
      </c>
      <c r="BD73" s="9">
        <f>IF(AH73,ROUND(AS73/AH73,3),-0.0000001)</f>
        <v>0.33300000000000002</v>
      </c>
      <c r="BE73" s="19"/>
      <c r="BF73" s="8">
        <f>ROUND(AVERAGE(AU73:BD73,AU73:BD73),3)</f>
        <v>6.7000000000000004E-2</v>
      </c>
      <c r="BG73" s="8">
        <f>ROUND(STDEV(AU73:BD73,AU73:BD73,3),4)</f>
        <v>0.65380000000000005</v>
      </c>
      <c r="BH73" s="7"/>
      <c r="BI73" s="7">
        <f>B73*AU73</f>
        <v>-9.9999999999999995E-8</v>
      </c>
      <c r="BJ73" s="7">
        <f>B73*AV73</f>
        <v>-9.9999999999999995E-8</v>
      </c>
      <c r="BK73" s="7">
        <f>B73*AW73</f>
        <v>0</v>
      </c>
      <c r="BL73" s="7">
        <f>B73*AX73</f>
        <v>0</v>
      </c>
      <c r="BM73" s="40">
        <f>B73*AY73</f>
        <v>0</v>
      </c>
      <c r="BN73" s="7">
        <f>B73*AZ73</f>
        <v>0</v>
      </c>
      <c r="BO73" s="7">
        <f>B73*BA73</f>
        <v>0</v>
      </c>
      <c r="BP73" s="7">
        <f>B73*BB73</f>
        <v>0</v>
      </c>
      <c r="BQ73" s="7">
        <f>B73*BC73</f>
        <v>0.33300000000000002</v>
      </c>
      <c r="BR73" s="41">
        <f>B73*BD73</f>
        <v>0.33300000000000002</v>
      </c>
      <c r="BS73" s="41">
        <f>ROUND(AVERAGE(BI73:BR73),4)</f>
        <v>6.6600000000000006E-2</v>
      </c>
      <c r="BT73" s="41">
        <f>ROUND(STDEV(BI73:BR73,3),4)</f>
        <v>0.89439999999999997</v>
      </c>
      <c r="BU73" s="7"/>
      <c r="BV73" s="7">
        <f>BS73-BT73</f>
        <v>-0.82779999999999998</v>
      </c>
      <c r="BW73" s="7">
        <f>BS73+BT73</f>
        <v>0.96099999999999997</v>
      </c>
      <c r="BX73" s="7"/>
      <c r="BY73" s="6">
        <f>AU73-AV73</f>
        <v>0</v>
      </c>
      <c r="BZ73" s="6">
        <f>AV73-AW73</f>
        <v>-9.9999999999999995E-8</v>
      </c>
      <c r="CA73" s="6">
        <f>AW73-AX73</f>
        <v>0</v>
      </c>
      <c r="CB73" s="6">
        <f>AX73-AY73</f>
        <v>0</v>
      </c>
      <c r="CC73" s="6">
        <f>AY73-AZ73</f>
        <v>0</v>
      </c>
      <c r="CD73" s="6">
        <f>AZ73-BA73</f>
        <v>0</v>
      </c>
      <c r="CE73" s="6">
        <f>BA73-BB73</f>
        <v>0</v>
      </c>
      <c r="CF73" s="6">
        <f>BB73-BC73</f>
        <v>-0.33300000000000002</v>
      </c>
      <c r="CG73" s="6">
        <f>BC73-BD73</f>
        <v>0</v>
      </c>
      <c r="CH73" s="5">
        <f>ROUND(AVERAGE(BY73:CG73),4)</f>
        <v>-3.6999999999999998E-2</v>
      </c>
      <c r="CI73" s="5">
        <f>ROUND(STDEV(BY73:CG73,3),4)</f>
        <v>0.96609999999999996</v>
      </c>
      <c r="CJ73" s="4"/>
      <c r="CK73" s="3">
        <f>AU73-AY73</f>
        <v>-9.9999999999999995E-8</v>
      </c>
      <c r="CL73" s="2">
        <f>AY73-BD73</f>
        <v>-0.33300000000000002</v>
      </c>
      <c r="CM73" s="3">
        <f>AY73-BF73</f>
        <v>-6.7000000000000004E-2</v>
      </c>
      <c r="CN73" s="2">
        <f>BD73-BF73</f>
        <v>0.26600000000000001</v>
      </c>
      <c r="CO73" s="2">
        <f>CM73-CN73</f>
        <v>-0.33300000000000002</v>
      </c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2013</v>
      </c>
      <c r="B74" s="17">
        <v>1</v>
      </c>
      <c r="C74" s="17">
        <v>0</v>
      </c>
      <c r="D74" s="16">
        <v>0</v>
      </c>
      <c r="E74" s="15">
        <v>0</v>
      </c>
      <c r="F74" s="14">
        <v>2</v>
      </c>
      <c r="G74" s="15">
        <v>0</v>
      </c>
      <c r="H74" s="14">
        <v>1</v>
      </c>
      <c r="I74" s="15">
        <v>0</v>
      </c>
      <c r="J74" s="14">
        <v>2</v>
      </c>
      <c r="K74" s="15">
        <v>0</v>
      </c>
      <c r="L74" s="14">
        <v>0</v>
      </c>
      <c r="M74" s="15">
        <v>0</v>
      </c>
      <c r="N74" s="14">
        <v>0</v>
      </c>
      <c r="O74" s="15">
        <v>0</v>
      </c>
      <c r="P74" s="14">
        <v>2</v>
      </c>
      <c r="Q74" s="15">
        <v>1</v>
      </c>
      <c r="R74" s="14">
        <v>2</v>
      </c>
      <c r="S74" s="15">
        <v>0</v>
      </c>
      <c r="T74" s="14">
        <v>1</v>
      </c>
      <c r="U74" s="15">
        <v>0</v>
      </c>
      <c r="V74" s="14">
        <v>0</v>
      </c>
      <c r="W74" s="13">
        <v>0</v>
      </c>
      <c r="Y74" s="1">
        <f>SUM(D74)</f>
        <v>0</v>
      </c>
      <c r="Z74" s="1">
        <f>SUM(D74,F74)</f>
        <v>2</v>
      </c>
      <c r="AA74" s="1">
        <f>SUM(D74,F74,H74)</f>
        <v>3</v>
      </c>
      <c r="AB74" s="1">
        <f>SUM(D74,F74,H74,J74)</f>
        <v>5</v>
      </c>
      <c r="AC74" s="12">
        <f>SUM(D74,F74,H74,J74,L74)</f>
        <v>5</v>
      </c>
      <c r="AD74" s="1">
        <f>SUM(D74,F74,H74,J74,L74,N74)</f>
        <v>5</v>
      </c>
      <c r="AE74" s="1">
        <f>SUM(D74,F74,H74,J74,L74,N74,P74)</f>
        <v>7</v>
      </c>
      <c r="AF74" s="1">
        <f>SUM(D74,F74,H74,J74,L74,N74,P74,R74)</f>
        <v>9</v>
      </c>
      <c r="AG74" s="1">
        <f>SUM(D74,F74,H74,J74,L74,N74,P74,R74,T74)</f>
        <v>10</v>
      </c>
      <c r="AH74" s="11">
        <f>SUM(D74,F74,H74,J74,L74,N74,P74,R74,T74,V74)</f>
        <v>10</v>
      </c>
      <c r="AJ74" s="1">
        <f>SUM(E74)</f>
        <v>0</v>
      </c>
      <c r="AK74" s="1">
        <f>SUM(E74,G74)</f>
        <v>0</v>
      </c>
      <c r="AL74" s="1">
        <f>SUM(E74,G74,I74)</f>
        <v>0</v>
      </c>
      <c r="AM74" s="1">
        <f>SUM(E74,G74,I74,K74)</f>
        <v>0</v>
      </c>
      <c r="AN74" s="12">
        <f>SUM(E74,G74,I74,K74,M74)</f>
        <v>0</v>
      </c>
      <c r="AO74" s="1">
        <f>SUM(E74,G74,I74,K74,M74,O74)</f>
        <v>0</v>
      </c>
      <c r="AP74" s="1">
        <f>SUM(E74,G74,I74,K74,M74,O74,Q74)</f>
        <v>1</v>
      </c>
      <c r="AQ74" s="1">
        <f>SUM(E74,G74,I74,K74,M74,O74,Q74,S74)</f>
        <v>1</v>
      </c>
      <c r="AR74" s="1">
        <f>SUM(E74,G74,I74,K74,M74,O74,Q74,S74,U74)</f>
        <v>1</v>
      </c>
      <c r="AS74" s="11">
        <f>SUM(E74,G74,I74,K74,M74,O74,Q74,S74,U74,W74)</f>
        <v>1</v>
      </c>
      <c r="AU74" s="2">
        <f>IF(Y74,ROUND(AJ74/Y74,3),-0.0000001)</f>
        <v>-9.9999999999999995E-8</v>
      </c>
      <c r="AV74" s="2">
        <f>IF(Z74,ROUND(AK74/Z74,3),-0.0000001)</f>
        <v>0</v>
      </c>
      <c r="AW74" s="2">
        <f>IF(AA74,ROUND(AL74/AA74,3),-0.0000001)</f>
        <v>0</v>
      </c>
      <c r="AX74" s="2">
        <f>IF(AB74,ROUND(AM74/AB74,3),-0.0000001)</f>
        <v>0</v>
      </c>
      <c r="AY74" s="10">
        <f>IF(AC74,ROUND(AN74/AC74,3),-0.0000001)</f>
        <v>0</v>
      </c>
      <c r="AZ74" s="2">
        <f>IF(AD74,ROUND(AO74/AD74,3),-0.0000001)</f>
        <v>0</v>
      </c>
      <c r="BA74" s="2">
        <f>IF(AE74,ROUND(AP74/AE74,3),-0.0000001)</f>
        <v>0.14299999999999999</v>
      </c>
      <c r="BB74" s="2">
        <f>IF(AF74,ROUND(AQ74/AF74,3),-0.0000001)</f>
        <v>0.111</v>
      </c>
      <c r="BC74" s="2">
        <f>IF(AG74,ROUND(AR74/AG74,3),-0.0000001)</f>
        <v>0.1</v>
      </c>
      <c r="BD74" s="9">
        <f>IF(AH74,ROUND(AS74/AH74,3),-0.0000001)</f>
        <v>0.1</v>
      </c>
      <c r="BE74" s="19"/>
      <c r="BF74" s="8">
        <f>ROUND(AVERAGE(AU74:BD74,AU74:BD74),3)</f>
        <v>4.4999999999999998E-2</v>
      </c>
      <c r="BG74" s="8">
        <f>ROUND(STDEV(AU74:BD74,AU74:BD74,3),4)</f>
        <v>0.6472</v>
      </c>
      <c r="BH74" s="7"/>
      <c r="BI74" s="7">
        <f>B74*AU74</f>
        <v>-9.9999999999999995E-8</v>
      </c>
      <c r="BJ74" s="7">
        <f>B74*AV74</f>
        <v>0</v>
      </c>
      <c r="BK74" s="7">
        <f>B74*AW74</f>
        <v>0</v>
      </c>
      <c r="BL74" s="7">
        <f>B74*AX74</f>
        <v>0</v>
      </c>
      <c r="BM74" s="40">
        <f>B74*AY74</f>
        <v>0</v>
      </c>
      <c r="BN74" s="7">
        <f>B74*AZ74</f>
        <v>0</v>
      </c>
      <c r="BO74" s="7">
        <f>B74*BA74</f>
        <v>0.14299999999999999</v>
      </c>
      <c r="BP74" s="7">
        <f>B74*BB74</f>
        <v>0.111</v>
      </c>
      <c r="BQ74" s="7">
        <f>B74*BC74</f>
        <v>0.1</v>
      </c>
      <c r="BR74" s="41">
        <f>B74*BD74</f>
        <v>0.1</v>
      </c>
      <c r="BS74" s="41">
        <f>ROUND(AVERAGE(BI74:BR74),4)</f>
        <v>4.5400000000000003E-2</v>
      </c>
      <c r="BT74" s="41">
        <f>ROUND(STDEV(BI74:BR74,3),4)</f>
        <v>0.89259999999999995</v>
      </c>
      <c r="BU74" s="7"/>
      <c r="BV74" s="7">
        <f>BS74-BT74</f>
        <v>-0.84719999999999995</v>
      </c>
      <c r="BW74" s="7">
        <f>BS74+BT74</f>
        <v>0.93799999999999994</v>
      </c>
      <c r="BX74" s="7"/>
      <c r="BY74" s="6">
        <f>AU74-AV74</f>
        <v>-9.9999999999999995E-8</v>
      </c>
      <c r="BZ74" s="6">
        <f>AV74-AW74</f>
        <v>0</v>
      </c>
      <c r="CA74" s="6">
        <f>AW74-AX74</f>
        <v>0</v>
      </c>
      <c r="CB74" s="6">
        <f>AX74-AY74</f>
        <v>0</v>
      </c>
      <c r="CC74" s="6">
        <f>AY74-AZ74</f>
        <v>0</v>
      </c>
      <c r="CD74" s="6">
        <f>AZ74-BA74</f>
        <v>-0.14299999999999999</v>
      </c>
      <c r="CE74" s="6">
        <f>BA74-BB74</f>
        <v>3.1999999999999987E-2</v>
      </c>
      <c r="CF74" s="6">
        <f>BB74-BC74</f>
        <v>1.0999999999999996E-2</v>
      </c>
      <c r="CG74" s="6">
        <f>BC74-BD74</f>
        <v>0</v>
      </c>
      <c r="CH74" s="5">
        <f>ROUND(AVERAGE(BY74:CG74),4)</f>
        <v>-1.11E-2</v>
      </c>
      <c r="CI74" s="5">
        <f>ROUND(STDEV(BY74:CG74,3),4)</f>
        <v>0.95340000000000003</v>
      </c>
      <c r="CJ74" s="4"/>
      <c r="CK74" s="3">
        <f>AU74-AY74</f>
        <v>-9.9999999999999995E-8</v>
      </c>
      <c r="CL74" s="2">
        <f>AY74-BD74</f>
        <v>-0.1</v>
      </c>
      <c r="CM74" s="3">
        <f>AY74-BF74</f>
        <v>-4.4999999999999998E-2</v>
      </c>
      <c r="CN74" s="2">
        <f>BD74-BF74</f>
        <v>5.5000000000000007E-2</v>
      </c>
      <c r="CO74" s="2">
        <f>CM74-CN74</f>
        <v>-0.1</v>
      </c>
      <c r="CP74" s="2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5100</v>
      </c>
      <c r="B75" s="17">
        <v>1</v>
      </c>
      <c r="C75" s="17">
        <v>0</v>
      </c>
      <c r="D75" s="16">
        <v>1</v>
      </c>
      <c r="E75" s="15">
        <v>0</v>
      </c>
      <c r="F75" s="14">
        <v>1</v>
      </c>
      <c r="G75" s="15">
        <v>0</v>
      </c>
      <c r="H75" s="14">
        <v>1</v>
      </c>
      <c r="I75" s="15">
        <v>0</v>
      </c>
      <c r="J75" s="14">
        <v>2</v>
      </c>
      <c r="K75" s="15">
        <v>0</v>
      </c>
      <c r="L75" s="14">
        <v>1</v>
      </c>
      <c r="M75" s="15">
        <v>0</v>
      </c>
      <c r="N75" s="14">
        <v>0</v>
      </c>
      <c r="O75" s="15">
        <v>0</v>
      </c>
      <c r="P75" s="14">
        <v>1</v>
      </c>
      <c r="Q75" s="15">
        <v>1</v>
      </c>
      <c r="R75" s="14">
        <v>2</v>
      </c>
      <c r="S75" s="15">
        <v>0</v>
      </c>
      <c r="T75" s="14">
        <v>1</v>
      </c>
      <c r="U75" s="15">
        <v>0</v>
      </c>
      <c r="V75" s="14">
        <v>2</v>
      </c>
      <c r="W75" s="13">
        <v>0</v>
      </c>
      <c r="Y75" s="1">
        <f>SUM(D75)</f>
        <v>1</v>
      </c>
      <c r="Z75" s="1">
        <f>SUM(D75,F75)</f>
        <v>2</v>
      </c>
      <c r="AA75" s="1">
        <f>SUM(D75,F75,H75)</f>
        <v>3</v>
      </c>
      <c r="AB75" s="1">
        <f>SUM(D75,F75,H75,J75)</f>
        <v>5</v>
      </c>
      <c r="AC75" s="12">
        <f>SUM(D75,F75,H75,J75,L75)</f>
        <v>6</v>
      </c>
      <c r="AD75" s="1">
        <f>SUM(D75,F75,H75,J75,L75,N75)</f>
        <v>6</v>
      </c>
      <c r="AE75" s="1">
        <f>SUM(D75,F75,H75,J75,L75,N75,P75)</f>
        <v>7</v>
      </c>
      <c r="AF75" s="1">
        <f>SUM(D75,F75,H75,J75,L75,N75,P75,R75)</f>
        <v>9</v>
      </c>
      <c r="AG75" s="1">
        <f>SUM(D75,F75,H75,J75,L75,N75,P75,R75,T75)</f>
        <v>10</v>
      </c>
      <c r="AH75" s="11">
        <f>SUM(D75,F75,H75,J75,L75,N75,P75,R75,T75,V75)</f>
        <v>12</v>
      </c>
      <c r="AJ75" s="1">
        <f>SUM(E75)</f>
        <v>0</v>
      </c>
      <c r="AK75" s="1">
        <f>SUM(E75,G75)</f>
        <v>0</v>
      </c>
      <c r="AL75" s="1">
        <f>SUM(E75,G75,I75)</f>
        <v>0</v>
      </c>
      <c r="AM75" s="1">
        <f>SUM(E75,G75,I75,K75)</f>
        <v>0</v>
      </c>
      <c r="AN75" s="12">
        <f>SUM(E75,G75,I75,K75,M75)</f>
        <v>0</v>
      </c>
      <c r="AO75" s="1">
        <f>SUM(E75,G75,I75,K75,M75,O75)</f>
        <v>0</v>
      </c>
      <c r="AP75" s="1">
        <f>SUM(E75,G75,I75,K75,M75,O75,Q75)</f>
        <v>1</v>
      </c>
      <c r="AQ75" s="1">
        <f>SUM(E75,G75,I75,K75,M75,O75,Q75,S75)</f>
        <v>1</v>
      </c>
      <c r="AR75" s="1">
        <f>SUM(E75,G75,I75,K75,M75,O75,Q75,S75,U75)</f>
        <v>1</v>
      </c>
      <c r="AS75" s="11">
        <f>SUM(E75,G75,I75,K75,M75,O75,Q75,S75,U75,W75)</f>
        <v>1</v>
      </c>
      <c r="AU75" s="2">
        <f>IF(Y75,ROUND(AJ75/Y75,3),-0.0000001)</f>
        <v>0</v>
      </c>
      <c r="AV75" s="2">
        <f>IF(Z75,ROUND(AK75/Z75,3),-0.0000001)</f>
        <v>0</v>
      </c>
      <c r="AW75" s="2">
        <f>IF(AA75,ROUND(AL75/AA75,3),-0.0000001)</f>
        <v>0</v>
      </c>
      <c r="AX75" s="2">
        <f>IF(AB75,ROUND(AM75/AB75,3),-0.0000001)</f>
        <v>0</v>
      </c>
      <c r="AY75" s="10">
        <f>IF(AC75,ROUND(AN75/AC75,3),-0.0000001)</f>
        <v>0</v>
      </c>
      <c r="AZ75" s="2">
        <f>IF(AD75,ROUND(AO75/AD75,3),-0.0000001)</f>
        <v>0</v>
      </c>
      <c r="BA75" s="2">
        <f>IF(AE75,ROUND(AP75/AE75,3),-0.0000001)</f>
        <v>0.14299999999999999</v>
      </c>
      <c r="BB75" s="2">
        <f>IF(AF75,ROUND(AQ75/AF75,3),-0.0000001)</f>
        <v>0.111</v>
      </c>
      <c r="BC75" s="2">
        <f>IF(AG75,ROUND(AR75/AG75,3),-0.0000001)</f>
        <v>0.1</v>
      </c>
      <c r="BD75" s="9">
        <f>IF(AH75,ROUND(AS75/AH75,3),-0.0000001)</f>
        <v>8.3000000000000004E-2</v>
      </c>
      <c r="BE75" s="19"/>
      <c r="BF75" s="8">
        <f>ROUND(AVERAGE(AU75:BD75,AU75:BD75),3)</f>
        <v>4.3999999999999997E-2</v>
      </c>
      <c r="BG75" s="8">
        <f>ROUND(STDEV(AU75:BD75,AU75:BD75,3),4)</f>
        <v>0.64749999999999996</v>
      </c>
      <c r="BH75" s="7"/>
      <c r="BI75" s="7">
        <f>B75*AU75</f>
        <v>0</v>
      </c>
      <c r="BJ75" s="7">
        <f>B75*AV75</f>
        <v>0</v>
      </c>
      <c r="BK75" s="7">
        <f>B75*AW75</f>
        <v>0</v>
      </c>
      <c r="BL75" s="7">
        <f>B75*AX75</f>
        <v>0</v>
      </c>
      <c r="BM75" s="40">
        <f>B75*AY75</f>
        <v>0</v>
      </c>
      <c r="BN75" s="7">
        <f>B75*AZ75</f>
        <v>0</v>
      </c>
      <c r="BO75" s="7">
        <f>B75*BA75</f>
        <v>0.14299999999999999</v>
      </c>
      <c r="BP75" s="7">
        <f>B75*BB75</f>
        <v>0.111</v>
      </c>
      <c r="BQ75" s="7">
        <f>B75*BC75</f>
        <v>0.1</v>
      </c>
      <c r="BR75" s="41">
        <f>B75*BD75</f>
        <v>8.3000000000000004E-2</v>
      </c>
      <c r="BS75" s="41">
        <f>ROUND(AVERAGE(BI75:BR75),4)</f>
        <v>4.3700000000000003E-2</v>
      </c>
      <c r="BT75" s="41">
        <f>ROUND(STDEV(BI75:BR75,3),4)</f>
        <v>0.8931</v>
      </c>
      <c r="BU75" s="7"/>
      <c r="BV75" s="7">
        <f>BS75-BT75</f>
        <v>-0.84940000000000004</v>
      </c>
      <c r="BW75" s="7">
        <f>BS75+BT75</f>
        <v>0.93679999999999997</v>
      </c>
      <c r="BX75" s="7"/>
      <c r="BY75" s="6">
        <f>AU75-AV75</f>
        <v>0</v>
      </c>
      <c r="BZ75" s="6">
        <f>AV75-AW75</f>
        <v>0</v>
      </c>
      <c r="CA75" s="6">
        <f>AW75-AX75</f>
        <v>0</v>
      </c>
      <c r="CB75" s="6">
        <f>AX75-AY75</f>
        <v>0</v>
      </c>
      <c r="CC75" s="6">
        <f>AY75-AZ75</f>
        <v>0</v>
      </c>
      <c r="CD75" s="6">
        <f>AZ75-BA75</f>
        <v>-0.14299999999999999</v>
      </c>
      <c r="CE75" s="6">
        <f>BA75-BB75</f>
        <v>3.1999999999999987E-2</v>
      </c>
      <c r="CF75" s="6">
        <f>BB75-BC75</f>
        <v>1.0999999999999996E-2</v>
      </c>
      <c r="CG75" s="6">
        <f>BC75-BD75</f>
        <v>1.7000000000000001E-2</v>
      </c>
      <c r="CH75" s="5">
        <f>ROUND(AVERAGE(BY75:CG75),4)</f>
        <v>-9.1999999999999998E-3</v>
      </c>
      <c r="CI75" s="5">
        <f>ROUND(STDEV(BY75:CG75,3),4)</f>
        <v>0.95279999999999998</v>
      </c>
      <c r="CJ75" s="4"/>
      <c r="CK75" s="3">
        <f>AU75-AY75</f>
        <v>0</v>
      </c>
      <c r="CL75" s="2">
        <f>AY75-BD75</f>
        <v>-8.3000000000000004E-2</v>
      </c>
      <c r="CM75" s="3">
        <f>AY75-BF75</f>
        <v>-4.3999999999999997E-2</v>
      </c>
      <c r="CN75" s="2">
        <f>BD75-BF75</f>
        <v>3.9000000000000007E-2</v>
      </c>
      <c r="CO75" s="2">
        <f>CM75-CN75</f>
        <v>-8.3000000000000004E-2</v>
      </c>
      <c r="CP75" s="2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3203</v>
      </c>
      <c r="B76" s="17">
        <v>1</v>
      </c>
      <c r="C76" s="17">
        <v>1</v>
      </c>
      <c r="D76" s="16">
        <v>0</v>
      </c>
      <c r="E76" s="15">
        <v>0</v>
      </c>
      <c r="F76" s="14">
        <v>0</v>
      </c>
      <c r="G76" s="15">
        <v>0</v>
      </c>
      <c r="H76" s="14">
        <v>1</v>
      </c>
      <c r="I76" s="15">
        <v>0</v>
      </c>
      <c r="J76" s="14">
        <v>2</v>
      </c>
      <c r="K76" s="15">
        <v>0</v>
      </c>
      <c r="L76" s="14">
        <v>4</v>
      </c>
      <c r="M76" s="15">
        <v>0</v>
      </c>
      <c r="N76" s="14">
        <v>0</v>
      </c>
      <c r="O76" s="15">
        <v>0</v>
      </c>
      <c r="P76" s="14">
        <v>1</v>
      </c>
      <c r="Q76" s="15">
        <v>0</v>
      </c>
      <c r="R76" s="14">
        <v>2</v>
      </c>
      <c r="S76" s="15">
        <v>1</v>
      </c>
      <c r="T76" s="14">
        <v>2</v>
      </c>
      <c r="U76" s="15">
        <v>0</v>
      </c>
      <c r="V76" s="14">
        <v>0</v>
      </c>
      <c r="W76" s="13">
        <v>0</v>
      </c>
      <c r="Y76" s="1">
        <f>SUM(D76)</f>
        <v>0</v>
      </c>
      <c r="Z76" s="1">
        <f>SUM(D76,F76)</f>
        <v>0</v>
      </c>
      <c r="AA76" s="1">
        <f>SUM(D76,F76,H76)</f>
        <v>1</v>
      </c>
      <c r="AB76" s="1">
        <f>SUM(D76,F76,H76,J76)</f>
        <v>3</v>
      </c>
      <c r="AC76" s="12">
        <f>SUM(D76,F76,H76,J76,L76)</f>
        <v>7</v>
      </c>
      <c r="AD76" s="1">
        <f>SUM(D76,F76,H76,J76,L76,N76)</f>
        <v>7</v>
      </c>
      <c r="AE76" s="1">
        <f>SUM(D76,F76,H76,J76,L76,N76,P76)</f>
        <v>8</v>
      </c>
      <c r="AF76" s="1">
        <f>SUM(D76,F76,H76,J76,L76,N76,P76,R76)</f>
        <v>10</v>
      </c>
      <c r="AG76" s="1">
        <f>SUM(D76,F76,H76,J76,L76,N76,P76,R76,T76)</f>
        <v>12</v>
      </c>
      <c r="AH76" s="11">
        <f>SUM(D76,F76,H76,J76,L76,N76,P76,R76,T76,V76)</f>
        <v>12</v>
      </c>
      <c r="AJ76" s="1">
        <f>SUM(E76)</f>
        <v>0</v>
      </c>
      <c r="AK76" s="1">
        <f>SUM(E76,G76)</f>
        <v>0</v>
      </c>
      <c r="AL76" s="1">
        <f>SUM(E76,G76,I76)</f>
        <v>0</v>
      </c>
      <c r="AM76" s="1">
        <f>SUM(E76,G76,I76,K76)</f>
        <v>0</v>
      </c>
      <c r="AN76" s="12">
        <f>SUM(E76,G76,I76,K76,M76)</f>
        <v>0</v>
      </c>
      <c r="AO76" s="1">
        <f>SUM(E76,G76,I76,K76,M76,O76)</f>
        <v>0</v>
      </c>
      <c r="AP76" s="1">
        <f>SUM(E76,G76,I76,K76,M76,O76,Q76)</f>
        <v>0</v>
      </c>
      <c r="AQ76" s="1">
        <f>SUM(E76,G76,I76,K76,M76,O76,Q76,S76)</f>
        <v>1</v>
      </c>
      <c r="AR76" s="1">
        <f>SUM(E76,G76,I76,K76,M76,O76,Q76,S76,U76)</f>
        <v>1</v>
      </c>
      <c r="AS76" s="11">
        <f>SUM(E76,G76,I76,K76,M76,O76,Q76,S76,U76,W76)</f>
        <v>1</v>
      </c>
      <c r="AU76" s="2">
        <f>IF(Y76,ROUND(AJ76/Y76,3),-0.0000001)</f>
        <v>-9.9999999999999995E-8</v>
      </c>
      <c r="AV76" s="2">
        <f>IF(Z76,ROUND(AK76/Z76,3),-0.0000001)</f>
        <v>-9.9999999999999995E-8</v>
      </c>
      <c r="AW76" s="2">
        <f>IF(AA76,ROUND(AL76/AA76,3),-0.0000001)</f>
        <v>0</v>
      </c>
      <c r="AX76" s="2">
        <f>IF(AB76,ROUND(AM76/AB76,3),-0.0000001)</f>
        <v>0</v>
      </c>
      <c r="AY76" s="10">
        <f>IF(AC76,ROUND(AN76/AC76,3),-0.0000001)</f>
        <v>0</v>
      </c>
      <c r="AZ76" s="2">
        <f>IF(AD76,ROUND(AO76/AD76,3),-0.0000001)</f>
        <v>0</v>
      </c>
      <c r="BA76" s="2">
        <f>IF(AE76,ROUND(AP76/AE76,3),-0.0000001)</f>
        <v>0</v>
      </c>
      <c r="BB76" s="2">
        <f>IF(AF76,ROUND(AQ76/AF76,3),-0.0000001)</f>
        <v>0.1</v>
      </c>
      <c r="BC76" s="2">
        <f>IF(AG76,ROUND(AR76/AG76,3),-0.0000001)</f>
        <v>8.3000000000000004E-2</v>
      </c>
      <c r="BD76" s="9">
        <f>IF(AH76,ROUND(AS76/AH76,3),-0.0000001)</f>
        <v>8.3000000000000004E-2</v>
      </c>
      <c r="BE76" s="19"/>
      <c r="BF76" s="8">
        <f>ROUND(AVERAGE(AU76:BD76,AU76:BD76),3)</f>
        <v>2.7E-2</v>
      </c>
      <c r="BG76" s="8">
        <f>ROUND(STDEV(AU76:BD76,AU76:BD76,3),4)</f>
        <v>0.65010000000000001</v>
      </c>
      <c r="BH76" s="7"/>
      <c r="BI76" s="7">
        <f>B76*AU76</f>
        <v>-9.9999999999999995E-8</v>
      </c>
      <c r="BJ76" s="7">
        <f>B76*AV76</f>
        <v>-9.9999999999999995E-8</v>
      </c>
      <c r="BK76" s="7">
        <f>B76*AW76</f>
        <v>0</v>
      </c>
      <c r="BL76" s="7">
        <f>B76*AX76</f>
        <v>0</v>
      </c>
      <c r="BM76" s="40">
        <f>B76*AY76</f>
        <v>0</v>
      </c>
      <c r="BN76" s="7">
        <f>B76*AZ76</f>
        <v>0</v>
      </c>
      <c r="BO76" s="7">
        <f>B76*BA76</f>
        <v>0</v>
      </c>
      <c r="BP76" s="7">
        <f>B76*BB76</f>
        <v>0.1</v>
      </c>
      <c r="BQ76" s="7">
        <f>B76*BC76</f>
        <v>8.3000000000000004E-2</v>
      </c>
      <c r="BR76" s="41">
        <f>B76*BD76</f>
        <v>8.3000000000000004E-2</v>
      </c>
      <c r="BS76" s="41">
        <f>ROUND(AVERAGE(BI76:BR76),4)</f>
        <v>2.6599999999999999E-2</v>
      </c>
      <c r="BT76" s="41">
        <f>ROUND(STDEV(BI76:BR76,3),4)</f>
        <v>0.89739999999999998</v>
      </c>
      <c r="BU76" s="7"/>
      <c r="BV76" s="7">
        <f>BS76-BT76</f>
        <v>-0.87080000000000002</v>
      </c>
      <c r="BW76" s="7">
        <f>BS76+BT76</f>
        <v>0.92399999999999993</v>
      </c>
      <c r="BX76" s="7"/>
      <c r="BY76" s="6">
        <f>AU76-AV76</f>
        <v>0</v>
      </c>
      <c r="BZ76" s="6">
        <f>AV76-AW76</f>
        <v>-9.9999999999999995E-8</v>
      </c>
      <c r="CA76" s="6">
        <f>AW76-AX76</f>
        <v>0</v>
      </c>
      <c r="CB76" s="6">
        <f>AX76-AY76</f>
        <v>0</v>
      </c>
      <c r="CC76" s="6">
        <f>AY76-AZ76</f>
        <v>0</v>
      </c>
      <c r="CD76" s="6">
        <f>AZ76-BA76</f>
        <v>0</v>
      </c>
      <c r="CE76" s="6">
        <f>BA76-BB76</f>
        <v>-0.1</v>
      </c>
      <c r="CF76" s="6">
        <f>BB76-BC76</f>
        <v>1.7000000000000001E-2</v>
      </c>
      <c r="CG76" s="6">
        <f>BC76-BD76</f>
        <v>0</v>
      </c>
      <c r="CH76" s="5">
        <f>ROUND(AVERAGE(BY76:CG76),4)</f>
        <v>-9.1999999999999998E-3</v>
      </c>
      <c r="CI76" s="5">
        <f>ROUND(STDEV(BY76:CG76,3),4)</f>
        <v>0.95220000000000005</v>
      </c>
      <c r="CJ76" s="4"/>
      <c r="CK76" s="3">
        <f>AU76-AY76</f>
        <v>-9.9999999999999995E-8</v>
      </c>
      <c r="CL76" s="2">
        <f>AY76-BD76</f>
        <v>-8.3000000000000004E-2</v>
      </c>
      <c r="CM76" s="3">
        <f>AY76-BF76</f>
        <v>-2.7E-2</v>
      </c>
      <c r="CN76" s="2">
        <f>BD76-BF76</f>
        <v>5.6000000000000008E-2</v>
      </c>
      <c r="CO76" s="2">
        <f>CM76-CN76</f>
        <v>-8.3000000000000004E-2</v>
      </c>
      <c r="CP76" s="2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4100</v>
      </c>
      <c r="B77" s="24">
        <v>6</v>
      </c>
      <c r="C77" s="24">
        <v>0</v>
      </c>
      <c r="D77" s="23">
        <v>1</v>
      </c>
      <c r="E77" s="22">
        <v>0</v>
      </c>
      <c r="F77" s="21">
        <v>2</v>
      </c>
      <c r="G77" s="22">
        <v>0</v>
      </c>
      <c r="H77" s="21">
        <v>2</v>
      </c>
      <c r="I77" s="22">
        <v>0</v>
      </c>
      <c r="J77" s="21">
        <v>3</v>
      </c>
      <c r="K77" s="22">
        <v>0</v>
      </c>
      <c r="L77" s="21">
        <v>5</v>
      </c>
      <c r="M77" s="22">
        <v>0</v>
      </c>
      <c r="N77" s="21">
        <v>4</v>
      </c>
      <c r="O77" s="22">
        <v>0</v>
      </c>
      <c r="P77" s="21">
        <v>1</v>
      </c>
      <c r="Q77" s="22">
        <v>0</v>
      </c>
      <c r="R77" s="21">
        <v>1</v>
      </c>
      <c r="S77" s="22">
        <v>0</v>
      </c>
      <c r="T77" s="21">
        <v>1</v>
      </c>
      <c r="U77" s="22">
        <v>0</v>
      </c>
      <c r="V77" s="21">
        <v>5</v>
      </c>
      <c r="W77" s="20">
        <v>1</v>
      </c>
      <c r="Y77" s="1">
        <f>SUM(D77)</f>
        <v>1</v>
      </c>
      <c r="Z77" s="1">
        <f>SUM(D77,F77)</f>
        <v>3</v>
      </c>
      <c r="AA77" s="1">
        <f>SUM(D77,F77,H77)</f>
        <v>5</v>
      </c>
      <c r="AB77" s="1">
        <f>SUM(D77,F77,H77,J77)</f>
        <v>8</v>
      </c>
      <c r="AC77" s="12">
        <f>SUM(D77,F77,H77,J77,L77)</f>
        <v>13</v>
      </c>
      <c r="AD77" s="1">
        <f>SUM(D77,F77,H77,J77,L77,N77)</f>
        <v>17</v>
      </c>
      <c r="AE77" s="1">
        <f>SUM(D77,F77,H77,J77,L77,N77,P77)</f>
        <v>18</v>
      </c>
      <c r="AF77" s="1">
        <f>SUM(D77,F77,H77,J77,L77,N77,P77,R77)</f>
        <v>19</v>
      </c>
      <c r="AG77" s="1">
        <f>SUM(D77,F77,H77,J77,L77,N77,P77,R77,T77)</f>
        <v>20</v>
      </c>
      <c r="AH77" s="11">
        <f>SUM(D77,F77,H77,J77,L77,N77,P77,R77,T77,V77)</f>
        <v>25</v>
      </c>
      <c r="AJ77" s="1">
        <f>SUM(E77)</f>
        <v>0</v>
      </c>
      <c r="AK77" s="1">
        <f>SUM(E77,G77)</f>
        <v>0</v>
      </c>
      <c r="AL77" s="1">
        <f>SUM(E77,G77,I77)</f>
        <v>0</v>
      </c>
      <c r="AM77" s="1">
        <f>SUM(E77,G77,I77,K77)</f>
        <v>0</v>
      </c>
      <c r="AN77" s="12">
        <f>SUM(E77,G77,I77,K77,M77)</f>
        <v>0</v>
      </c>
      <c r="AO77" s="1">
        <f>SUM(E77,G77,I77,K77,M77,O77)</f>
        <v>0</v>
      </c>
      <c r="AP77" s="1">
        <f>SUM(E77,G77,I77,K77,M77,O77,Q77)</f>
        <v>0</v>
      </c>
      <c r="AQ77" s="1">
        <f>SUM(E77,G77,I77,K77,M77,O77,Q77,S77)</f>
        <v>0</v>
      </c>
      <c r="AR77" s="1">
        <f>SUM(E77,G77,I77,K77,M77,O77,Q77,S77,U77)</f>
        <v>0</v>
      </c>
      <c r="AS77" s="11">
        <f>SUM(E77,G77,I77,K77,M77,O77,Q77,S77,U77,W77)</f>
        <v>1</v>
      </c>
      <c r="AU77" s="2">
        <f>IF(Y77,ROUND(AJ77/Y77,3),-0.0000001)</f>
        <v>0</v>
      </c>
      <c r="AV77" s="2">
        <f>IF(Z77,ROUND(AK77/Z77,3),-0.0000001)</f>
        <v>0</v>
      </c>
      <c r="AW77" s="2">
        <f>IF(AA77,ROUND(AL77/AA77,3),-0.0000001)</f>
        <v>0</v>
      </c>
      <c r="AX77" s="2">
        <f>IF(AB77,ROUND(AM77/AB77,3),-0.0000001)</f>
        <v>0</v>
      </c>
      <c r="AY77" s="10">
        <f>IF(AC77,ROUND(AN77/AC77,3),-0.0000001)</f>
        <v>0</v>
      </c>
      <c r="AZ77" s="2">
        <f>IF(AD77,ROUND(AO77/AD77,3),-0.0000001)</f>
        <v>0</v>
      </c>
      <c r="BA77" s="2">
        <f>IF(AE77,ROUND(AP77/AE77,3),-0.0000001)</f>
        <v>0</v>
      </c>
      <c r="BB77" s="2">
        <f>IF(AF77,ROUND(AQ77/AF77,3),-0.0000001)</f>
        <v>0</v>
      </c>
      <c r="BC77" s="2">
        <f>IF(AG77,ROUND(AR77/AG77,3),-0.0000001)</f>
        <v>0</v>
      </c>
      <c r="BD77" s="9">
        <f>IF(AH77,ROUND(AS77/AH77,3),-0.0000001)</f>
        <v>0.04</v>
      </c>
      <c r="BE77" s="19"/>
      <c r="BF77" s="8">
        <f>ROUND(AVERAGE(AU77:BD77,AU77:BD77),3)</f>
        <v>4.0000000000000001E-3</v>
      </c>
      <c r="BG77" s="8">
        <f>ROUND(STDEV(AU77:BD77,AU77:BD77,3),4)</f>
        <v>0.65390000000000004</v>
      </c>
      <c r="BH77" s="7"/>
      <c r="BI77" s="7">
        <f>B77*AU77</f>
        <v>0</v>
      </c>
      <c r="BJ77" s="7">
        <f>B77*AV77</f>
        <v>0</v>
      </c>
      <c r="BK77" s="7">
        <f>B77*AW77</f>
        <v>0</v>
      </c>
      <c r="BL77" s="7">
        <f>B77*AX77</f>
        <v>0</v>
      </c>
      <c r="BM77" s="40">
        <f>B77*AY77</f>
        <v>0</v>
      </c>
      <c r="BN77" s="7">
        <f>B77*AZ77</f>
        <v>0</v>
      </c>
      <c r="BO77" s="7">
        <f>B77*BA77</f>
        <v>0</v>
      </c>
      <c r="BP77" s="7">
        <f>B77*BB77</f>
        <v>0</v>
      </c>
      <c r="BQ77" s="7">
        <f>B77*BC77</f>
        <v>0</v>
      </c>
      <c r="BR77" s="41">
        <f>B77*BD77</f>
        <v>0.24</v>
      </c>
      <c r="BS77" s="41">
        <f>ROUND(AVERAGE(BI77:BR77),4)</f>
        <v>2.4E-2</v>
      </c>
      <c r="BT77" s="41">
        <f>ROUND(STDEV(BI77:BR77,3),4)</f>
        <v>0.9002</v>
      </c>
      <c r="BU77" s="7"/>
      <c r="BV77" s="7">
        <f>BS77-BT77</f>
        <v>-0.87619999999999998</v>
      </c>
      <c r="BW77" s="7">
        <f>BS77+BT77</f>
        <v>0.92420000000000002</v>
      </c>
      <c r="BX77" s="7"/>
      <c r="BY77" s="6">
        <f>AU77-AV77</f>
        <v>0</v>
      </c>
      <c r="BZ77" s="6">
        <f>AV77-AW77</f>
        <v>0</v>
      </c>
      <c r="CA77" s="6">
        <f>AW77-AX77</f>
        <v>0</v>
      </c>
      <c r="CB77" s="6">
        <f>AX77-AY77</f>
        <v>0</v>
      </c>
      <c r="CC77" s="6">
        <f>AY77-AZ77</f>
        <v>0</v>
      </c>
      <c r="CD77" s="6">
        <f>AZ77-BA77</f>
        <v>0</v>
      </c>
      <c r="CE77" s="6">
        <f>BA77-BB77</f>
        <v>0</v>
      </c>
      <c r="CF77" s="6">
        <f>BB77-BC77</f>
        <v>0</v>
      </c>
      <c r="CG77" s="6">
        <f>BC77-BD77</f>
        <v>-0.04</v>
      </c>
      <c r="CH77" s="5">
        <f>ROUND(AVERAGE(BY77:CG77),4)</f>
        <v>-4.4000000000000003E-3</v>
      </c>
      <c r="CI77" s="5">
        <f>ROUND(STDEV(BY77:CG77,3),4)</f>
        <v>0.95020000000000004</v>
      </c>
      <c r="CJ77" s="4"/>
      <c r="CK77" s="3">
        <f>AU77-AY77</f>
        <v>0</v>
      </c>
      <c r="CL77" s="2">
        <f>AY77-BD77</f>
        <v>-0.04</v>
      </c>
      <c r="CM77" s="3">
        <f>AY77-BF77</f>
        <v>-4.0000000000000001E-3</v>
      </c>
      <c r="CN77" s="2">
        <f>BD77-BF77</f>
        <v>3.6000000000000004E-2</v>
      </c>
      <c r="CO77" s="2">
        <f>CM77-CN77</f>
        <v>-4.0000000000000008E-2</v>
      </c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2012</v>
      </c>
      <c r="B78" s="24">
        <v>3</v>
      </c>
      <c r="C78" s="24">
        <v>0</v>
      </c>
      <c r="D78" s="23">
        <v>0</v>
      </c>
      <c r="E78" s="22">
        <v>0</v>
      </c>
      <c r="F78" s="21">
        <v>1</v>
      </c>
      <c r="G78" s="22">
        <v>0</v>
      </c>
      <c r="H78" s="21">
        <v>3</v>
      </c>
      <c r="I78" s="22">
        <v>0</v>
      </c>
      <c r="J78" s="21">
        <v>2</v>
      </c>
      <c r="K78" s="22">
        <v>0</v>
      </c>
      <c r="L78" s="21">
        <v>3</v>
      </c>
      <c r="M78" s="22">
        <v>0</v>
      </c>
      <c r="N78" s="21">
        <v>1</v>
      </c>
      <c r="O78" s="22">
        <v>0</v>
      </c>
      <c r="P78" s="21">
        <v>0</v>
      </c>
      <c r="Q78" s="22">
        <v>0</v>
      </c>
      <c r="R78" s="21">
        <v>2</v>
      </c>
      <c r="S78" s="22">
        <v>0</v>
      </c>
      <c r="T78" s="21">
        <v>0</v>
      </c>
      <c r="U78" s="22">
        <v>0</v>
      </c>
      <c r="V78" s="21">
        <v>3</v>
      </c>
      <c r="W78" s="20">
        <v>1</v>
      </c>
      <c r="Y78" s="1">
        <f>SUM(D78)</f>
        <v>0</v>
      </c>
      <c r="Z78" s="1">
        <f>SUM(D78,F78)</f>
        <v>1</v>
      </c>
      <c r="AA78" s="1">
        <f>SUM(D78,F78,H78)</f>
        <v>4</v>
      </c>
      <c r="AB78" s="1">
        <f>SUM(D78,F78,H78,J78)</f>
        <v>6</v>
      </c>
      <c r="AC78" s="12">
        <f>SUM(D78,F78,H78,J78,L78)</f>
        <v>9</v>
      </c>
      <c r="AD78" s="1">
        <f>SUM(D78,F78,H78,J78,L78,N78)</f>
        <v>10</v>
      </c>
      <c r="AE78" s="1">
        <f>SUM(D78,F78,H78,J78,L78,N78,P78)</f>
        <v>10</v>
      </c>
      <c r="AF78" s="1">
        <f>SUM(D78,F78,H78,J78,L78,N78,P78,R78)</f>
        <v>12</v>
      </c>
      <c r="AG78" s="1">
        <f>SUM(D78,F78,H78,J78,L78,N78,P78,R78,T78)</f>
        <v>12</v>
      </c>
      <c r="AH78" s="11">
        <f>SUM(D78,F78,H78,J78,L78,N78,P78,R78,T78,V78)</f>
        <v>15</v>
      </c>
      <c r="AJ78" s="1">
        <f>SUM(E78)</f>
        <v>0</v>
      </c>
      <c r="AK78" s="1">
        <f>SUM(E78,G78)</f>
        <v>0</v>
      </c>
      <c r="AL78" s="1">
        <f>SUM(E78,G78,I78)</f>
        <v>0</v>
      </c>
      <c r="AM78" s="1">
        <f>SUM(E78,G78,I78,K78)</f>
        <v>0</v>
      </c>
      <c r="AN78" s="12">
        <f>SUM(E78,G78,I78,K78,M78)</f>
        <v>0</v>
      </c>
      <c r="AO78" s="1">
        <f>SUM(E78,G78,I78,K78,M78,O78)</f>
        <v>0</v>
      </c>
      <c r="AP78" s="1">
        <f>SUM(E78,G78,I78,K78,M78,O78,Q78)</f>
        <v>0</v>
      </c>
      <c r="AQ78" s="1">
        <f>SUM(E78,G78,I78,K78,M78,O78,Q78,S78)</f>
        <v>0</v>
      </c>
      <c r="AR78" s="1">
        <f>SUM(E78,G78,I78,K78,M78,O78,Q78,S78,U78)</f>
        <v>0</v>
      </c>
      <c r="AS78" s="11">
        <f>SUM(E78,G78,I78,K78,M78,O78,Q78,S78,U78,W78)</f>
        <v>1</v>
      </c>
      <c r="AU78" s="2">
        <f>IF(Y78,ROUND(AJ78/Y78,3),-0.0000001)</f>
        <v>-9.9999999999999995E-8</v>
      </c>
      <c r="AV78" s="2">
        <f>IF(Z78,ROUND(AK78/Z78,3),-0.0000001)</f>
        <v>0</v>
      </c>
      <c r="AW78" s="2">
        <f>IF(AA78,ROUND(AL78/AA78,3),-0.0000001)</f>
        <v>0</v>
      </c>
      <c r="AX78" s="2">
        <f>IF(AB78,ROUND(AM78/AB78,3),-0.0000001)</f>
        <v>0</v>
      </c>
      <c r="AY78" s="10">
        <f>IF(AC78,ROUND(AN78/AC78,3),-0.0000001)</f>
        <v>0</v>
      </c>
      <c r="AZ78" s="2">
        <f>IF(AD78,ROUND(AO78/AD78,3),-0.0000001)</f>
        <v>0</v>
      </c>
      <c r="BA78" s="2">
        <f>IF(AE78,ROUND(AP78/AE78,3),-0.0000001)</f>
        <v>0</v>
      </c>
      <c r="BB78" s="2">
        <f>IF(AF78,ROUND(AQ78/AF78,3),-0.0000001)</f>
        <v>0</v>
      </c>
      <c r="BC78" s="2">
        <f>IF(AG78,ROUND(AR78/AG78,3),-0.0000001)</f>
        <v>0</v>
      </c>
      <c r="BD78" s="9">
        <f>IF(AH78,ROUND(AS78/AH78,3),-0.0000001)</f>
        <v>6.7000000000000004E-2</v>
      </c>
      <c r="BE78" s="19"/>
      <c r="BF78" s="8">
        <f>ROUND(AVERAGE(AU78:BD78,AU78:BD78),3)</f>
        <v>7.0000000000000001E-3</v>
      </c>
      <c r="BG78" s="8">
        <f>ROUND(STDEV(AU78:BD78,AU78:BD78,3),4)</f>
        <v>0.65349999999999997</v>
      </c>
      <c r="BH78" s="7"/>
      <c r="BI78" s="7">
        <f>B78*AU78</f>
        <v>-2.9999999999999999E-7</v>
      </c>
      <c r="BJ78" s="7">
        <f>B78*AV78</f>
        <v>0</v>
      </c>
      <c r="BK78" s="7">
        <f>B78*AW78</f>
        <v>0</v>
      </c>
      <c r="BL78" s="7">
        <f>B78*AX78</f>
        <v>0</v>
      </c>
      <c r="BM78" s="40">
        <f>B78*AY78</f>
        <v>0</v>
      </c>
      <c r="BN78" s="7">
        <f>B78*AZ78</f>
        <v>0</v>
      </c>
      <c r="BO78" s="7">
        <f>B78*BA78</f>
        <v>0</v>
      </c>
      <c r="BP78" s="7">
        <f>B78*BB78</f>
        <v>0</v>
      </c>
      <c r="BQ78" s="7">
        <f>B78*BC78</f>
        <v>0</v>
      </c>
      <c r="BR78" s="41">
        <f>B78*BD78</f>
        <v>0.20100000000000001</v>
      </c>
      <c r="BS78" s="41">
        <f>ROUND(AVERAGE(BI78:BR78),4)</f>
        <v>2.01E-2</v>
      </c>
      <c r="BT78" s="41">
        <f>ROUND(STDEV(BI78:BR78,3),4)</f>
        <v>0.90049999999999997</v>
      </c>
      <c r="BU78" s="7"/>
      <c r="BV78" s="7">
        <f>BS78-BT78</f>
        <v>-0.88039999999999996</v>
      </c>
      <c r="BW78" s="7">
        <f>BS78+BT78</f>
        <v>0.92059999999999997</v>
      </c>
      <c r="BX78" s="7"/>
      <c r="BY78" s="6">
        <f>AU78-AV78</f>
        <v>-9.9999999999999995E-8</v>
      </c>
      <c r="BZ78" s="6">
        <f>AV78-AW78</f>
        <v>0</v>
      </c>
      <c r="CA78" s="6">
        <f>AW78-AX78</f>
        <v>0</v>
      </c>
      <c r="CB78" s="6">
        <f>AX78-AY78</f>
        <v>0</v>
      </c>
      <c r="CC78" s="6">
        <f>AY78-AZ78</f>
        <v>0</v>
      </c>
      <c r="CD78" s="6">
        <f>AZ78-BA78</f>
        <v>0</v>
      </c>
      <c r="CE78" s="6">
        <f>BA78-BB78</f>
        <v>0</v>
      </c>
      <c r="CF78" s="6">
        <f>BB78-BC78</f>
        <v>0</v>
      </c>
      <c r="CG78" s="6">
        <f>BC78-BD78</f>
        <v>-6.7000000000000004E-2</v>
      </c>
      <c r="CH78" s="5">
        <f>ROUND(AVERAGE(BY78:CG78),4)</f>
        <v>-7.4000000000000003E-3</v>
      </c>
      <c r="CI78" s="5">
        <f>ROUND(STDEV(BY78:CG78,3),4)</f>
        <v>0.95130000000000003</v>
      </c>
      <c r="CJ78" s="4"/>
      <c r="CK78" s="3">
        <f>AU78-AY78</f>
        <v>-9.9999999999999995E-8</v>
      </c>
      <c r="CL78" s="2">
        <f>AY78-BD78</f>
        <v>-6.7000000000000004E-2</v>
      </c>
      <c r="CM78" s="3">
        <f>AY78-BF78</f>
        <v>-7.0000000000000001E-3</v>
      </c>
      <c r="CN78" s="2">
        <f>BD78-BF78</f>
        <v>6.0000000000000005E-2</v>
      </c>
      <c r="CO78" s="2">
        <f>CM78-CN78</f>
        <v>-6.7000000000000004E-2</v>
      </c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6005</v>
      </c>
      <c r="B79" s="24">
        <v>1</v>
      </c>
      <c r="C79" s="24">
        <v>0</v>
      </c>
      <c r="D79" s="23">
        <v>0</v>
      </c>
      <c r="E79" s="22">
        <v>0</v>
      </c>
      <c r="F79" s="21">
        <v>1</v>
      </c>
      <c r="G79" s="22">
        <v>0</v>
      </c>
      <c r="H79" s="21">
        <v>0</v>
      </c>
      <c r="I79" s="22">
        <v>0</v>
      </c>
      <c r="J79" s="21">
        <v>0</v>
      </c>
      <c r="K79" s="22">
        <v>0</v>
      </c>
      <c r="L79" s="21">
        <v>0</v>
      </c>
      <c r="M79" s="22">
        <v>0</v>
      </c>
      <c r="N79" s="21">
        <v>0</v>
      </c>
      <c r="O79" s="22">
        <v>0</v>
      </c>
      <c r="P79" s="21">
        <v>0</v>
      </c>
      <c r="Q79" s="22">
        <v>0</v>
      </c>
      <c r="R79" s="21">
        <v>0</v>
      </c>
      <c r="S79" s="22">
        <v>0</v>
      </c>
      <c r="T79" s="21">
        <v>0</v>
      </c>
      <c r="U79" s="22">
        <v>0</v>
      </c>
      <c r="V79" s="21">
        <v>0</v>
      </c>
      <c r="W79" s="20">
        <v>0</v>
      </c>
      <c r="Y79" s="1">
        <f>SUM(D79)</f>
        <v>0</v>
      </c>
      <c r="Z79" s="1">
        <f>SUM(D79,F79)</f>
        <v>1</v>
      </c>
      <c r="AA79" s="1">
        <f>SUM(D79,F79,H79)</f>
        <v>1</v>
      </c>
      <c r="AB79" s="1">
        <f>SUM(D79,F79,H79,J79)</f>
        <v>1</v>
      </c>
      <c r="AC79" s="12">
        <f>SUM(D79,F79,H79,J79,L79)</f>
        <v>1</v>
      </c>
      <c r="AD79" s="1">
        <f>SUM(D79,F79,H79,J79,L79,N79)</f>
        <v>1</v>
      </c>
      <c r="AE79" s="1">
        <f>SUM(D79,F79,H79,J79,L79,N79,P79)</f>
        <v>1</v>
      </c>
      <c r="AF79" s="1">
        <f>SUM(D79,F79,H79,J79,L79,N79,P79,R79)</f>
        <v>1</v>
      </c>
      <c r="AG79" s="1">
        <f>SUM(D79,F79,H79,J79,L79,N79,P79,R79,T79)</f>
        <v>1</v>
      </c>
      <c r="AH79" s="11">
        <f>SUM(D79,F79,H79,J79,L79,N79,P79,R79,T79,V79)</f>
        <v>1</v>
      </c>
      <c r="AJ79" s="1">
        <f>SUM(E79)</f>
        <v>0</v>
      </c>
      <c r="AK79" s="1">
        <f>SUM(E79,G79)</f>
        <v>0</v>
      </c>
      <c r="AL79" s="1">
        <f>SUM(E79,G79,I79)</f>
        <v>0</v>
      </c>
      <c r="AM79" s="1">
        <f>SUM(E79,G79,I79,K79)</f>
        <v>0</v>
      </c>
      <c r="AN79" s="12">
        <f>SUM(E79,G79,I79,K79,M79)</f>
        <v>0</v>
      </c>
      <c r="AO79" s="1">
        <f>SUM(E79,G79,I79,K79,M79,O79)</f>
        <v>0</v>
      </c>
      <c r="AP79" s="1">
        <f>SUM(E79,G79,I79,K79,M79,O79,Q79)</f>
        <v>0</v>
      </c>
      <c r="AQ79" s="1">
        <f>SUM(E79,G79,I79,K79,M79,O79,Q79,S79)</f>
        <v>0</v>
      </c>
      <c r="AR79" s="1">
        <f>SUM(E79,G79,I79,K79,M79,O79,Q79,S79,U79)</f>
        <v>0</v>
      </c>
      <c r="AS79" s="11">
        <f>SUM(E79,G79,I79,K79,M79,O79,Q79,S79,U79,W79)</f>
        <v>0</v>
      </c>
      <c r="AU79" s="2">
        <f>IF(Y79,ROUND(AJ79/Y79,3),-0.0000001)</f>
        <v>-9.9999999999999995E-8</v>
      </c>
      <c r="AV79" s="2">
        <f>IF(Z79,ROUND(AK79/Z79,3),-0.0000001)</f>
        <v>0</v>
      </c>
      <c r="AW79" s="2">
        <f>IF(AA79,ROUND(AL79/AA79,3),-0.0000001)</f>
        <v>0</v>
      </c>
      <c r="AX79" s="2">
        <f>IF(AB79,ROUND(AM79/AB79,3),-0.0000001)</f>
        <v>0</v>
      </c>
      <c r="AY79" s="10">
        <f>IF(AC79,ROUND(AN79/AC79,3),-0.0000001)</f>
        <v>0</v>
      </c>
      <c r="AZ79" s="2">
        <f>IF(AD79,ROUND(AO79/AD79,3),-0.0000001)</f>
        <v>0</v>
      </c>
      <c r="BA79" s="2">
        <f>IF(AE79,ROUND(AP79/AE79,3),-0.0000001)</f>
        <v>0</v>
      </c>
      <c r="BB79" s="2">
        <f>IF(AF79,ROUND(AQ79/AF79,3),-0.0000001)</f>
        <v>0</v>
      </c>
      <c r="BC79" s="2">
        <f>IF(AG79,ROUND(AR79/AG79,3),-0.0000001)</f>
        <v>0</v>
      </c>
      <c r="BD79" s="9">
        <f>IF(AH79,ROUND(AS79/AH79,3),-0.0000001)</f>
        <v>0</v>
      </c>
      <c r="BE79" s="19"/>
      <c r="BF79" s="8">
        <f>ROUND(AVERAGE(AU79:BD79,AU79:BD79),3)</f>
        <v>0</v>
      </c>
      <c r="BG79" s="8">
        <f>ROUND(STDEV(AU79:BD79,AU79:BD79,3),4)</f>
        <v>0.65469999999999995</v>
      </c>
      <c r="BH79" s="7"/>
      <c r="BI79" s="7">
        <f>B79*AU79</f>
        <v>-9.9999999999999995E-8</v>
      </c>
      <c r="BJ79" s="7">
        <f>B79*AV79</f>
        <v>0</v>
      </c>
      <c r="BK79" s="7">
        <f>B79*AW79</f>
        <v>0</v>
      </c>
      <c r="BL79" s="7">
        <f>B79*AX79</f>
        <v>0</v>
      </c>
      <c r="BM79" s="40">
        <f>B79*AY79</f>
        <v>0</v>
      </c>
      <c r="BN79" s="7">
        <f>B79*AZ79</f>
        <v>0</v>
      </c>
      <c r="BO79" s="7">
        <f>B79*BA79</f>
        <v>0</v>
      </c>
      <c r="BP79" s="7">
        <f>B79*BB79</f>
        <v>0</v>
      </c>
      <c r="BQ79" s="7">
        <f>B79*BC79</f>
        <v>0</v>
      </c>
      <c r="BR79" s="41">
        <f>B79*BD79</f>
        <v>0</v>
      </c>
      <c r="BS79" s="41">
        <f>ROUND(AVERAGE(BI79:BR79),4)</f>
        <v>0</v>
      </c>
      <c r="BT79" s="41">
        <f>ROUND(STDEV(BI79:BR79,3),4)</f>
        <v>0.90449999999999997</v>
      </c>
      <c r="BU79" s="7"/>
      <c r="BV79" s="7">
        <f>BS79-BT79</f>
        <v>-0.90449999999999997</v>
      </c>
      <c r="BW79" s="7">
        <f>BS79+BT79</f>
        <v>0.90449999999999997</v>
      </c>
      <c r="BX79" s="7"/>
      <c r="BY79" s="6">
        <f>AU79-AV79</f>
        <v>-9.9999999999999995E-8</v>
      </c>
      <c r="BZ79" s="6">
        <f>AV79-AW79</f>
        <v>0</v>
      </c>
      <c r="CA79" s="6">
        <f>AW79-AX79</f>
        <v>0</v>
      </c>
      <c r="CB79" s="6">
        <f>AX79-AY79</f>
        <v>0</v>
      </c>
      <c r="CC79" s="6">
        <f>AY79-AZ79</f>
        <v>0</v>
      </c>
      <c r="CD79" s="6">
        <f>AZ79-BA79</f>
        <v>0</v>
      </c>
      <c r="CE79" s="6">
        <f>BA79-BB79</f>
        <v>0</v>
      </c>
      <c r="CF79" s="6">
        <f>BB79-BC79</f>
        <v>0</v>
      </c>
      <c r="CG79" s="6">
        <f>BC79-BD79</f>
        <v>0</v>
      </c>
      <c r="CH79" s="5">
        <f>ROUND(AVERAGE(BY79:CG79),4)</f>
        <v>0</v>
      </c>
      <c r="CI79" s="5">
        <f>ROUND(STDEV(BY79:CG79,3),4)</f>
        <v>0.94869999999999999</v>
      </c>
      <c r="CJ79" s="4"/>
      <c r="CK79" s="3">
        <f>AU79-AY79</f>
        <v>-9.9999999999999995E-8</v>
      </c>
      <c r="CL79" s="2">
        <f>AY79-BD79</f>
        <v>0</v>
      </c>
      <c r="CM79" s="3">
        <f>AY79-BF79</f>
        <v>0</v>
      </c>
      <c r="CN79" s="2">
        <f>BD79-BF79</f>
        <v>0</v>
      </c>
      <c r="CO79" s="2">
        <f>CM79-CN79</f>
        <v>0</v>
      </c>
      <c r="CP79" s="2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5300</v>
      </c>
      <c r="B80" s="24">
        <v>2</v>
      </c>
      <c r="C80" s="24">
        <v>0</v>
      </c>
      <c r="D80" s="23">
        <v>1</v>
      </c>
      <c r="E80" s="22">
        <v>0</v>
      </c>
      <c r="F80" s="21">
        <v>1</v>
      </c>
      <c r="G80" s="22">
        <v>0</v>
      </c>
      <c r="H80" s="21">
        <v>3</v>
      </c>
      <c r="I80" s="22">
        <v>0</v>
      </c>
      <c r="J80" s="21">
        <v>2</v>
      </c>
      <c r="K80" s="22">
        <v>0</v>
      </c>
      <c r="L80" s="21">
        <v>1</v>
      </c>
      <c r="M80" s="22">
        <v>0</v>
      </c>
      <c r="N80" s="21">
        <v>0</v>
      </c>
      <c r="O80" s="22">
        <v>0</v>
      </c>
      <c r="P80" s="21">
        <v>1</v>
      </c>
      <c r="Q80" s="22">
        <v>0</v>
      </c>
      <c r="R80" s="21">
        <v>1</v>
      </c>
      <c r="S80" s="22">
        <v>0</v>
      </c>
      <c r="T80" s="21">
        <v>0</v>
      </c>
      <c r="U80" s="22">
        <v>0</v>
      </c>
      <c r="V80" s="21">
        <v>4</v>
      </c>
      <c r="W80" s="20">
        <v>0</v>
      </c>
      <c r="Y80" s="1">
        <f>SUM(D80)</f>
        <v>1</v>
      </c>
      <c r="Z80" s="1">
        <f>SUM(D80,F80)</f>
        <v>2</v>
      </c>
      <c r="AA80" s="1">
        <f>SUM(D80,F80,H80)</f>
        <v>5</v>
      </c>
      <c r="AB80" s="1">
        <f>SUM(D80,F80,H80,J80)</f>
        <v>7</v>
      </c>
      <c r="AC80" s="12">
        <f>SUM(D80,F80,H80,J80,L80)</f>
        <v>8</v>
      </c>
      <c r="AD80" s="1">
        <f>SUM(D80,F80,H80,J80,L80,N80)</f>
        <v>8</v>
      </c>
      <c r="AE80" s="1">
        <f>SUM(D80,F80,H80,J80,L80,N80,P80)</f>
        <v>9</v>
      </c>
      <c r="AF80" s="1">
        <f>SUM(D80,F80,H80,J80,L80,N80,P80,R80)</f>
        <v>10</v>
      </c>
      <c r="AG80" s="1">
        <f>SUM(D80,F80,H80,J80,L80,N80,P80,R80,T80)</f>
        <v>10</v>
      </c>
      <c r="AH80" s="11">
        <f>SUM(D80,F80,H80,J80,L80,N80,P80,R80,T80,V80)</f>
        <v>14</v>
      </c>
      <c r="AJ80" s="1">
        <f>SUM(E80)</f>
        <v>0</v>
      </c>
      <c r="AK80" s="1">
        <f>SUM(E80,G80)</f>
        <v>0</v>
      </c>
      <c r="AL80" s="1">
        <f>SUM(E80,G80,I80)</f>
        <v>0</v>
      </c>
      <c r="AM80" s="1">
        <f>SUM(E80,G80,I80,K80)</f>
        <v>0</v>
      </c>
      <c r="AN80" s="12">
        <f>SUM(E80,G80,I80,K80,M80)</f>
        <v>0</v>
      </c>
      <c r="AO80" s="1">
        <f>SUM(E80,G80,I80,K80,M80,O80)</f>
        <v>0</v>
      </c>
      <c r="AP80" s="1">
        <f>SUM(E80,G80,I80,K80,M80,O80,Q80)</f>
        <v>0</v>
      </c>
      <c r="AQ80" s="1">
        <f>SUM(E80,G80,I80,K80,M80,O80,Q80,S80)</f>
        <v>0</v>
      </c>
      <c r="AR80" s="1">
        <f>SUM(E80,G80,I80,K80,M80,O80,Q80,S80,U80)</f>
        <v>0</v>
      </c>
      <c r="AS80" s="11">
        <f>SUM(E80,G80,I80,K80,M80,O80,Q80,S80,U80,W80)</f>
        <v>0</v>
      </c>
      <c r="AU80" s="2">
        <f>IF(Y80,ROUND(AJ80/Y80,3),-0.0000001)</f>
        <v>0</v>
      </c>
      <c r="AV80" s="2">
        <f>IF(Z80,ROUND(AK80/Z80,3),-0.0000001)</f>
        <v>0</v>
      </c>
      <c r="AW80" s="2">
        <f>IF(AA80,ROUND(AL80/AA80,3),-0.0000001)</f>
        <v>0</v>
      </c>
      <c r="AX80" s="2">
        <f>IF(AB80,ROUND(AM80/AB80,3),-0.0000001)</f>
        <v>0</v>
      </c>
      <c r="AY80" s="10">
        <f>IF(AC80,ROUND(AN80/AC80,3),-0.0000001)</f>
        <v>0</v>
      </c>
      <c r="AZ80" s="2">
        <f>IF(AD80,ROUND(AO80/AD80,3),-0.0000001)</f>
        <v>0</v>
      </c>
      <c r="BA80" s="2">
        <f>IF(AE80,ROUND(AP80/AE80,3),-0.0000001)</f>
        <v>0</v>
      </c>
      <c r="BB80" s="2">
        <f>IF(AF80,ROUND(AQ80/AF80,3),-0.0000001)</f>
        <v>0</v>
      </c>
      <c r="BC80" s="2">
        <f>IF(AG80,ROUND(AR80/AG80,3),-0.0000001)</f>
        <v>0</v>
      </c>
      <c r="BD80" s="9">
        <f>IF(AH80,ROUND(AS80/AH80,3),-0.0000001)</f>
        <v>0</v>
      </c>
      <c r="BE80" s="19"/>
      <c r="BF80" s="8">
        <f>ROUND(AVERAGE(AU80:BD80,AU80:BD80),3)</f>
        <v>0</v>
      </c>
      <c r="BG80" s="8">
        <f>ROUND(STDEV(AU80:BD80,AU80:BD80,3),4)</f>
        <v>0.65469999999999995</v>
      </c>
      <c r="BH80" s="7"/>
      <c r="BI80" s="7">
        <f>B80*AU80</f>
        <v>0</v>
      </c>
      <c r="BJ80" s="7">
        <f>B80*AV80</f>
        <v>0</v>
      </c>
      <c r="BK80" s="7">
        <f>B80*AW80</f>
        <v>0</v>
      </c>
      <c r="BL80" s="7">
        <f>B80*AX80</f>
        <v>0</v>
      </c>
      <c r="BM80" s="40">
        <f>B80*AY80</f>
        <v>0</v>
      </c>
      <c r="BN80" s="7">
        <f>B80*AZ80</f>
        <v>0</v>
      </c>
      <c r="BO80" s="7">
        <f>B80*BA80</f>
        <v>0</v>
      </c>
      <c r="BP80" s="7">
        <f>B80*BB80</f>
        <v>0</v>
      </c>
      <c r="BQ80" s="7">
        <f>B80*BC80</f>
        <v>0</v>
      </c>
      <c r="BR80" s="41">
        <f>B80*BD80</f>
        <v>0</v>
      </c>
      <c r="BS80" s="41">
        <f>ROUND(AVERAGE(BI80:BR80),4)</f>
        <v>0</v>
      </c>
      <c r="BT80" s="41">
        <f>ROUND(STDEV(BI80:BR80,3),4)</f>
        <v>0.90449999999999997</v>
      </c>
      <c r="BU80" s="7"/>
      <c r="BV80" s="7">
        <f>BS80-BT80</f>
        <v>-0.90449999999999997</v>
      </c>
      <c r="BW80" s="7">
        <f>BS80+BT80</f>
        <v>0.90449999999999997</v>
      </c>
      <c r="BX80" s="7"/>
      <c r="BY80" s="6">
        <f>AU80-AV80</f>
        <v>0</v>
      </c>
      <c r="BZ80" s="6">
        <f>AV80-AW80</f>
        <v>0</v>
      </c>
      <c r="CA80" s="6">
        <f>AW80-AX80</f>
        <v>0</v>
      </c>
      <c r="CB80" s="6">
        <f>AX80-AY80</f>
        <v>0</v>
      </c>
      <c r="CC80" s="6">
        <f>AY80-AZ80</f>
        <v>0</v>
      </c>
      <c r="CD80" s="6">
        <f>AZ80-BA80</f>
        <v>0</v>
      </c>
      <c r="CE80" s="6">
        <f>BA80-BB80</f>
        <v>0</v>
      </c>
      <c r="CF80" s="6">
        <f>BB80-BC80</f>
        <v>0</v>
      </c>
      <c r="CG80" s="6">
        <f>BC80-BD80</f>
        <v>0</v>
      </c>
      <c r="CH80" s="5">
        <f>ROUND(AVERAGE(BY80:CG80),4)</f>
        <v>0</v>
      </c>
      <c r="CI80" s="5">
        <f>ROUND(STDEV(BY80:CG80,3),4)</f>
        <v>0.94869999999999999</v>
      </c>
      <c r="CJ80" s="4"/>
      <c r="CK80" s="3">
        <f>AU80-AY80</f>
        <v>0</v>
      </c>
      <c r="CL80" s="2">
        <f>AY80-BD80</f>
        <v>0</v>
      </c>
      <c r="CM80" s="3">
        <f>AY80-BF80</f>
        <v>0</v>
      </c>
      <c r="CN80" s="2">
        <f>BD80-BF80</f>
        <v>0</v>
      </c>
      <c r="CO80" s="2">
        <f>CM80-CN80</f>
        <v>0</v>
      </c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5203</v>
      </c>
      <c r="B81" s="24">
        <v>1</v>
      </c>
      <c r="C81" s="24">
        <v>0</v>
      </c>
      <c r="D81" s="23">
        <v>0</v>
      </c>
      <c r="E81" s="22">
        <v>0</v>
      </c>
      <c r="F81" s="21">
        <v>0</v>
      </c>
      <c r="G81" s="22">
        <v>0</v>
      </c>
      <c r="H81" s="21">
        <v>1</v>
      </c>
      <c r="I81" s="22">
        <v>0</v>
      </c>
      <c r="J81" s="21">
        <v>1</v>
      </c>
      <c r="K81" s="22">
        <v>0</v>
      </c>
      <c r="L81" s="21">
        <v>0</v>
      </c>
      <c r="M81" s="22">
        <v>0</v>
      </c>
      <c r="N81" s="21">
        <v>0</v>
      </c>
      <c r="O81" s="22">
        <v>0</v>
      </c>
      <c r="P81" s="21">
        <v>1</v>
      </c>
      <c r="Q81" s="22">
        <v>0</v>
      </c>
      <c r="R81" s="21">
        <v>1</v>
      </c>
      <c r="S81" s="22">
        <v>0</v>
      </c>
      <c r="T81" s="21">
        <v>0</v>
      </c>
      <c r="U81" s="22">
        <v>0</v>
      </c>
      <c r="V81" s="21">
        <v>1</v>
      </c>
      <c r="W81" s="20">
        <v>0</v>
      </c>
      <c r="Y81" s="1">
        <f>SUM(D81)</f>
        <v>0</v>
      </c>
      <c r="Z81" s="1">
        <f>SUM(D81,F81)</f>
        <v>0</v>
      </c>
      <c r="AA81" s="1">
        <f>SUM(D81,F81,H81)</f>
        <v>1</v>
      </c>
      <c r="AB81" s="1">
        <f>SUM(D81,F81,H81,J81)</f>
        <v>2</v>
      </c>
      <c r="AC81" s="12">
        <f>SUM(D81,F81,H81,J81,L81)</f>
        <v>2</v>
      </c>
      <c r="AD81" s="1">
        <f>SUM(D81,F81,H81,J81,L81,N81)</f>
        <v>2</v>
      </c>
      <c r="AE81" s="1">
        <f>SUM(D81,F81,H81,J81,L81,N81,P81)</f>
        <v>3</v>
      </c>
      <c r="AF81" s="1">
        <f>SUM(D81,F81,H81,J81,L81,N81,P81,R81)</f>
        <v>4</v>
      </c>
      <c r="AG81" s="1">
        <f>SUM(D81,F81,H81,J81,L81,N81,P81,R81,T81)</f>
        <v>4</v>
      </c>
      <c r="AH81" s="11">
        <f>SUM(D81,F81,H81,J81,L81,N81,P81,R81,T81,V81)</f>
        <v>5</v>
      </c>
      <c r="AJ81" s="1">
        <f>SUM(E81)</f>
        <v>0</v>
      </c>
      <c r="AK81" s="1">
        <f>SUM(E81,G81)</f>
        <v>0</v>
      </c>
      <c r="AL81" s="1">
        <f>SUM(E81,G81,I81)</f>
        <v>0</v>
      </c>
      <c r="AM81" s="1">
        <f>SUM(E81,G81,I81,K81)</f>
        <v>0</v>
      </c>
      <c r="AN81" s="12">
        <f>SUM(E81,G81,I81,K81,M81)</f>
        <v>0</v>
      </c>
      <c r="AO81" s="1">
        <f>SUM(E81,G81,I81,K81,M81,O81)</f>
        <v>0</v>
      </c>
      <c r="AP81" s="1">
        <f>SUM(E81,G81,I81,K81,M81,O81,Q81)</f>
        <v>0</v>
      </c>
      <c r="AQ81" s="1">
        <f>SUM(E81,G81,I81,K81,M81,O81,Q81,S81)</f>
        <v>0</v>
      </c>
      <c r="AR81" s="1">
        <f>SUM(E81,G81,I81,K81,M81,O81,Q81,S81,U81)</f>
        <v>0</v>
      </c>
      <c r="AS81" s="11">
        <f>SUM(E81,G81,I81,K81,M81,O81,Q81,S81,U81,W81)</f>
        <v>0</v>
      </c>
      <c r="AU81" s="2">
        <f>IF(Y81,ROUND(AJ81/Y81,3),-0.0000001)</f>
        <v>-9.9999999999999995E-8</v>
      </c>
      <c r="AV81" s="2">
        <f>IF(Z81,ROUND(AK81/Z81,3),-0.0000001)</f>
        <v>-9.9999999999999995E-8</v>
      </c>
      <c r="AW81" s="2">
        <f>IF(AA81,ROUND(AL81/AA81,3),-0.0000001)</f>
        <v>0</v>
      </c>
      <c r="AX81" s="2">
        <f>IF(AB81,ROUND(AM81/AB81,3),-0.0000001)</f>
        <v>0</v>
      </c>
      <c r="AY81" s="10">
        <f>IF(AC81,ROUND(AN81/AC81,3),-0.0000001)</f>
        <v>0</v>
      </c>
      <c r="AZ81" s="2">
        <f>IF(AD81,ROUND(AO81/AD81,3),-0.0000001)</f>
        <v>0</v>
      </c>
      <c r="BA81" s="2">
        <f>IF(AE81,ROUND(AP81/AE81,3),-0.0000001)</f>
        <v>0</v>
      </c>
      <c r="BB81" s="2">
        <f>IF(AF81,ROUND(AQ81/AF81,3),-0.0000001)</f>
        <v>0</v>
      </c>
      <c r="BC81" s="2">
        <f>IF(AG81,ROUND(AR81/AG81,3),-0.0000001)</f>
        <v>0</v>
      </c>
      <c r="BD81" s="9">
        <f>IF(AH81,ROUND(AS81/AH81,3),-0.0000001)</f>
        <v>0</v>
      </c>
      <c r="BE81" s="19"/>
      <c r="BF81" s="8">
        <f>ROUND(AVERAGE(AU81:BD81,AU81:BD81),3)</f>
        <v>0</v>
      </c>
      <c r="BG81" s="8">
        <f>ROUND(STDEV(AU81:BD81,AU81:BD81,3),4)</f>
        <v>0.65469999999999995</v>
      </c>
      <c r="BH81" s="7"/>
      <c r="BI81" s="7">
        <f>B81*AU81</f>
        <v>-9.9999999999999995E-8</v>
      </c>
      <c r="BJ81" s="7">
        <f>B81*AV81</f>
        <v>-9.9999999999999995E-8</v>
      </c>
      <c r="BK81" s="7">
        <f>B81*AW81</f>
        <v>0</v>
      </c>
      <c r="BL81" s="7">
        <f>B81*AX81</f>
        <v>0</v>
      </c>
      <c r="BM81" s="40">
        <f>B81*AY81</f>
        <v>0</v>
      </c>
      <c r="BN81" s="7">
        <f>B81*AZ81</f>
        <v>0</v>
      </c>
      <c r="BO81" s="7">
        <f>B81*BA81</f>
        <v>0</v>
      </c>
      <c r="BP81" s="7">
        <f>B81*BB81</f>
        <v>0</v>
      </c>
      <c r="BQ81" s="7">
        <f>B81*BC81</f>
        <v>0</v>
      </c>
      <c r="BR81" s="41">
        <f>B81*BD81</f>
        <v>0</v>
      </c>
      <c r="BS81" s="41">
        <f>ROUND(AVERAGE(BI81:BR81),4)</f>
        <v>0</v>
      </c>
      <c r="BT81" s="41">
        <f>ROUND(STDEV(BI81:BR81,3),4)</f>
        <v>0.90449999999999997</v>
      </c>
      <c r="BU81" s="7"/>
      <c r="BV81" s="7">
        <f>BS81-BT81</f>
        <v>-0.90449999999999997</v>
      </c>
      <c r="BW81" s="7">
        <f>BS81+BT81</f>
        <v>0.90449999999999997</v>
      </c>
      <c r="BX81" s="7"/>
      <c r="BY81" s="6">
        <f>AU81-AV81</f>
        <v>0</v>
      </c>
      <c r="BZ81" s="6">
        <f>AV81-AW81</f>
        <v>-9.9999999999999995E-8</v>
      </c>
      <c r="CA81" s="6">
        <f>AW81-AX81</f>
        <v>0</v>
      </c>
      <c r="CB81" s="6">
        <f>AX81-AY81</f>
        <v>0</v>
      </c>
      <c r="CC81" s="6">
        <f>AY81-AZ81</f>
        <v>0</v>
      </c>
      <c r="CD81" s="6">
        <f>AZ81-BA81</f>
        <v>0</v>
      </c>
      <c r="CE81" s="6">
        <f>BA81-BB81</f>
        <v>0</v>
      </c>
      <c r="CF81" s="6">
        <f>BB81-BC81</f>
        <v>0</v>
      </c>
      <c r="CG81" s="6">
        <f>BC81-BD81</f>
        <v>0</v>
      </c>
      <c r="CH81" s="5">
        <f>ROUND(AVERAGE(BY81:CG81),4)</f>
        <v>0</v>
      </c>
      <c r="CI81" s="5">
        <f>ROUND(STDEV(BY81:CG81,3),4)</f>
        <v>0.94869999999999999</v>
      </c>
      <c r="CJ81" s="4"/>
      <c r="CK81" s="3">
        <f>AU81-AY81</f>
        <v>-9.9999999999999995E-8</v>
      </c>
      <c r="CL81" s="2">
        <f>AY81-BD81</f>
        <v>0</v>
      </c>
      <c r="CM81" s="3">
        <f>AY81-BF81</f>
        <v>0</v>
      </c>
      <c r="CN81" s="2">
        <f>BD81-BF81</f>
        <v>0</v>
      </c>
      <c r="CO81" s="2">
        <f>CM81-CN81</f>
        <v>0</v>
      </c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5104</v>
      </c>
      <c r="B82" s="24">
        <v>1</v>
      </c>
      <c r="C82" s="24">
        <v>0</v>
      </c>
      <c r="D82" s="23">
        <v>0</v>
      </c>
      <c r="E82" s="22">
        <v>0</v>
      </c>
      <c r="F82" s="21">
        <v>0</v>
      </c>
      <c r="G82" s="22">
        <v>0</v>
      </c>
      <c r="H82" s="21">
        <v>1</v>
      </c>
      <c r="I82" s="22">
        <v>0</v>
      </c>
      <c r="J82" s="21">
        <v>0</v>
      </c>
      <c r="K82" s="22">
        <v>0</v>
      </c>
      <c r="L82" s="21">
        <v>4</v>
      </c>
      <c r="M82" s="22">
        <v>0</v>
      </c>
      <c r="N82" s="21">
        <v>1</v>
      </c>
      <c r="O82" s="22">
        <v>0</v>
      </c>
      <c r="P82" s="21">
        <v>0</v>
      </c>
      <c r="Q82" s="22">
        <v>0</v>
      </c>
      <c r="R82" s="21">
        <v>0</v>
      </c>
      <c r="S82" s="22">
        <v>0</v>
      </c>
      <c r="T82" s="21">
        <v>0</v>
      </c>
      <c r="U82" s="22">
        <v>0</v>
      </c>
      <c r="V82" s="21">
        <v>0</v>
      </c>
      <c r="W82" s="20">
        <v>0</v>
      </c>
      <c r="Y82" s="1">
        <f>SUM(D82)</f>
        <v>0</v>
      </c>
      <c r="Z82" s="1">
        <f>SUM(D82,F82)</f>
        <v>0</v>
      </c>
      <c r="AA82" s="1">
        <f>SUM(D82,F82,H82)</f>
        <v>1</v>
      </c>
      <c r="AB82" s="1">
        <f>SUM(D82,F82,H82,J82)</f>
        <v>1</v>
      </c>
      <c r="AC82" s="12">
        <f>SUM(D82,F82,H82,J82,L82)</f>
        <v>5</v>
      </c>
      <c r="AD82" s="1">
        <f>SUM(D82,F82,H82,J82,L82,N82)</f>
        <v>6</v>
      </c>
      <c r="AE82" s="1">
        <f>SUM(D82,F82,H82,J82,L82,N82,P82)</f>
        <v>6</v>
      </c>
      <c r="AF82" s="1">
        <f>SUM(D82,F82,H82,J82,L82,N82,P82,R82)</f>
        <v>6</v>
      </c>
      <c r="AG82" s="1">
        <f>SUM(D82,F82,H82,J82,L82,N82,P82,R82,T82)</f>
        <v>6</v>
      </c>
      <c r="AH82" s="11">
        <f>SUM(D82,F82,H82,J82,L82,N82,P82,R82,T82,V82)</f>
        <v>6</v>
      </c>
      <c r="AJ82" s="1">
        <f>SUM(E82)</f>
        <v>0</v>
      </c>
      <c r="AK82" s="1">
        <f>SUM(E82,G82)</f>
        <v>0</v>
      </c>
      <c r="AL82" s="1">
        <f>SUM(E82,G82,I82)</f>
        <v>0</v>
      </c>
      <c r="AM82" s="1">
        <f>SUM(E82,G82,I82,K82)</f>
        <v>0</v>
      </c>
      <c r="AN82" s="12">
        <f>SUM(E82,G82,I82,K82,M82)</f>
        <v>0</v>
      </c>
      <c r="AO82" s="1">
        <f>SUM(E82,G82,I82,K82,M82,O82)</f>
        <v>0</v>
      </c>
      <c r="AP82" s="1">
        <f>SUM(E82,G82,I82,K82,M82,O82,Q82)</f>
        <v>0</v>
      </c>
      <c r="AQ82" s="1">
        <f>SUM(E82,G82,I82,K82,M82,O82,Q82,S82)</f>
        <v>0</v>
      </c>
      <c r="AR82" s="1">
        <f>SUM(E82,G82,I82,K82,M82,O82,Q82,S82,U82)</f>
        <v>0</v>
      </c>
      <c r="AS82" s="11">
        <f>SUM(E82,G82,I82,K82,M82,O82,Q82,S82,U82,W82)</f>
        <v>0</v>
      </c>
      <c r="AU82" s="2">
        <f>IF(Y82,ROUND(AJ82/Y82,3),-0.0000001)</f>
        <v>-9.9999999999999995E-8</v>
      </c>
      <c r="AV82" s="2">
        <f>IF(Z82,ROUND(AK82/Z82,3),-0.0000001)</f>
        <v>-9.9999999999999995E-8</v>
      </c>
      <c r="AW82" s="2">
        <f>IF(AA82,ROUND(AL82/AA82,3),-0.0000001)</f>
        <v>0</v>
      </c>
      <c r="AX82" s="2">
        <f>IF(AB82,ROUND(AM82/AB82,3),-0.0000001)</f>
        <v>0</v>
      </c>
      <c r="AY82" s="10">
        <f>IF(AC82,ROUND(AN82/AC82,3),-0.0000001)</f>
        <v>0</v>
      </c>
      <c r="AZ82" s="2">
        <f>IF(AD82,ROUND(AO82/AD82,3),-0.0000001)</f>
        <v>0</v>
      </c>
      <c r="BA82" s="2">
        <f>IF(AE82,ROUND(AP82/AE82,3),-0.0000001)</f>
        <v>0</v>
      </c>
      <c r="BB82" s="2">
        <f>IF(AF82,ROUND(AQ82/AF82,3),-0.0000001)</f>
        <v>0</v>
      </c>
      <c r="BC82" s="2">
        <f>IF(AG82,ROUND(AR82/AG82,3),-0.0000001)</f>
        <v>0</v>
      </c>
      <c r="BD82" s="9">
        <f>IF(AH82,ROUND(AS82/AH82,3),-0.0000001)</f>
        <v>0</v>
      </c>
      <c r="BE82" s="19"/>
      <c r="BF82" s="8">
        <f>ROUND(AVERAGE(AU82:BD82,AU82:BD82),3)</f>
        <v>0</v>
      </c>
      <c r="BG82" s="8">
        <f>ROUND(STDEV(AU82:BD82,AU82:BD82,3),4)</f>
        <v>0.65469999999999995</v>
      </c>
      <c r="BH82" s="7"/>
      <c r="BI82" s="7">
        <f>B82*AU82</f>
        <v>-9.9999999999999995E-8</v>
      </c>
      <c r="BJ82" s="7">
        <f>B82*AV82</f>
        <v>-9.9999999999999995E-8</v>
      </c>
      <c r="BK82" s="7">
        <f>B82*AW82</f>
        <v>0</v>
      </c>
      <c r="BL82" s="7">
        <f>B82*AX82</f>
        <v>0</v>
      </c>
      <c r="BM82" s="40">
        <f>B82*AY82</f>
        <v>0</v>
      </c>
      <c r="BN82" s="7">
        <f>B82*AZ82</f>
        <v>0</v>
      </c>
      <c r="BO82" s="7">
        <f>B82*BA82</f>
        <v>0</v>
      </c>
      <c r="BP82" s="7">
        <f>B82*BB82</f>
        <v>0</v>
      </c>
      <c r="BQ82" s="7">
        <f>B82*BC82</f>
        <v>0</v>
      </c>
      <c r="BR82" s="41">
        <f>B82*BD82</f>
        <v>0</v>
      </c>
      <c r="BS82" s="41">
        <f>ROUND(AVERAGE(BI82:BR82),4)</f>
        <v>0</v>
      </c>
      <c r="BT82" s="41">
        <f>ROUND(STDEV(BI82:BR82,3),4)</f>
        <v>0.90449999999999997</v>
      </c>
      <c r="BU82" s="7"/>
      <c r="BV82" s="7">
        <f>BS82-BT82</f>
        <v>-0.90449999999999997</v>
      </c>
      <c r="BW82" s="7">
        <f>BS82+BT82</f>
        <v>0.90449999999999997</v>
      </c>
      <c r="BX82" s="7"/>
      <c r="BY82" s="6">
        <f>AU82-AV82</f>
        <v>0</v>
      </c>
      <c r="BZ82" s="6">
        <f>AV82-AW82</f>
        <v>-9.9999999999999995E-8</v>
      </c>
      <c r="CA82" s="6">
        <f>AW82-AX82</f>
        <v>0</v>
      </c>
      <c r="CB82" s="6">
        <f>AX82-AY82</f>
        <v>0</v>
      </c>
      <c r="CC82" s="6">
        <f>AY82-AZ82</f>
        <v>0</v>
      </c>
      <c r="CD82" s="6">
        <f>AZ82-BA82</f>
        <v>0</v>
      </c>
      <c r="CE82" s="6">
        <f>BA82-BB82</f>
        <v>0</v>
      </c>
      <c r="CF82" s="6">
        <f>BB82-BC82</f>
        <v>0</v>
      </c>
      <c r="CG82" s="6">
        <f>BC82-BD82</f>
        <v>0</v>
      </c>
      <c r="CH82" s="5">
        <f>ROUND(AVERAGE(BY82:CG82),4)</f>
        <v>0</v>
      </c>
      <c r="CI82" s="5">
        <f>ROUND(STDEV(BY82:CG82,3),4)</f>
        <v>0.94869999999999999</v>
      </c>
      <c r="CJ82" s="4"/>
      <c r="CK82" s="3">
        <f>AU82-AY82</f>
        <v>-9.9999999999999995E-8</v>
      </c>
      <c r="CL82" s="2">
        <f>AY82-BD82</f>
        <v>0</v>
      </c>
      <c r="CM82" s="3">
        <f>AY82-BF82</f>
        <v>0</v>
      </c>
      <c r="CN82" s="2">
        <f>BD82-BF82</f>
        <v>0</v>
      </c>
      <c r="CO82" s="2">
        <f>CM82-CN82</f>
        <v>0</v>
      </c>
      <c r="CP82" s="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5103</v>
      </c>
      <c r="B83" s="17">
        <v>1</v>
      </c>
      <c r="C83" s="17">
        <v>0</v>
      </c>
      <c r="D83" s="16">
        <v>1</v>
      </c>
      <c r="E83" s="15">
        <v>0</v>
      </c>
      <c r="F83" s="14">
        <v>1</v>
      </c>
      <c r="G83" s="15">
        <v>0</v>
      </c>
      <c r="H83" s="14">
        <v>0</v>
      </c>
      <c r="I83" s="15">
        <v>0</v>
      </c>
      <c r="J83" s="14">
        <v>1</v>
      </c>
      <c r="K83" s="15">
        <v>0</v>
      </c>
      <c r="L83" s="14">
        <v>0</v>
      </c>
      <c r="M83" s="15">
        <v>0</v>
      </c>
      <c r="N83" s="14">
        <v>1</v>
      </c>
      <c r="O83" s="15">
        <v>0</v>
      </c>
      <c r="P83" s="14">
        <v>0</v>
      </c>
      <c r="Q83" s="15">
        <v>0</v>
      </c>
      <c r="R83" s="14">
        <v>2</v>
      </c>
      <c r="S83" s="15">
        <v>0</v>
      </c>
      <c r="T83" s="14">
        <v>0</v>
      </c>
      <c r="U83" s="15">
        <v>0</v>
      </c>
      <c r="V83" s="14">
        <v>3</v>
      </c>
      <c r="W83" s="13">
        <v>0</v>
      </c>
      <c r="Y83" s="1">
        <f>SUM(D83)</f>
        <v>1</v>
      </c>
      <c r="Z83" s="1">
        <f>SUM(D83,F83)</f>
        <v>2</v>
      </c>
      <c r="AA83" s="1">
        <f>SUM(D83,F83,H83)</f>
        <v>2</v>
      </c>
      <c r="AB83" s="1">
        <f>SUM(D83,F83,H83,J83)</f>
        <v>3</v>
      </c>
      <c r="AC83" s="12">
        <f>SUM(D83,F83,H83,J83,L83)</f>
        <v>3</v>
      </c>
      <c r="AD83" s="1">
        <f>SUM(D83,F83,H83,J83,L83,N83)</f>
        <v>4</v>
      </c>
      <c r="AE83" s="1">
        <f>SUM(D83,F83,H83,J83,L83,N83,P83)</f>
        <v>4</v>
      </c>
      <c r="AF83" s="1">
        <f>SUM(D83,F83,H83,J83,L83,N83,P83,R83)</f>
        <v>6</v>
      </c>
      <c r="AG83" s="1">
        <f>SUM(D83,F83,H83,J83,L83,N83,P83,R83,T83)</f>
        <v>6</v>
      </c>
      <c r="AH83" s="11">
        <f>SUM(D83,F83,H83,J83,L83,N83,P83,R83,T83,V83)</f>
        <v>9</v>
      </c>
      <c r="AJ83" s="1">
        <f>SUM(E83)</f>
        <v>0</v>
      </c>
      <c r="AK83" s="1">
        <f>SUM(E83,G83)</f>
        <v>0</v>
      </c>
      <c r="AL83" s="1">
        <f>SUM(E83,G83,I83)</f>
        <v>0</v>
      </c>
      <c r="AM83" s="1">
        <f>SUM(E83,G83,I83,K83)</f>
        <v>0</v>
      </c>
      <c r="AN83" s="12">
        <f>SUM(E83,G83,I83,K83,M83)</f>
        <v>0</v>
      </c>
      <c r="AO83" s="1">
        <f>SUM(E83,G83,I83,K83,M83,O83)</f>
        <v>0</v>
      </c>
      <c r="AP83" s="1">
        <f>SUM(E83,G83,I83,K83,M83,O83,Q83)</f>
        <v>0</v>
      </c>
      <c r="AQ83" s="1">
        <f>SUM(E83,G83,I83,K83,M83,O83,Q83,S83)</f>
        <v>0</v>
      </c>
      <c r="AR83" s="1">
        <f>SUM(E83,G83,I83,K83,M83,O83,Q83,S83,U83)</f>
        <v>0</v>
      </c>
      <c r="AS83" s="11">
        <f>SUM(E83,G83,I83,K83,M83,O83,Q83,S83,U83,W83)</f>
        <v>0</v>
      </c>
      <c r="AU83" s="2">
        <f>IF(Y83,ROUND(AJ83/Y83,3),-0.0000001)</f>
        <v>0</v>
      </c>
      <c r="AV83" s="2">
        <f>IF(Z83,ROUND(AK83/Z83,3),-0.0000001)</f>
        <v>0</v>
      </c>
      <c r="AW83" s="2">
        <f>IF(AA83,ROUND(AL83/AA83,3),-0.0000001)</f>
        <v>0</v>
      </c>
      <c r="AX83" s="2">
        <f>IF(AB83,ROUND(AM83/AB83,3),-0.0000001)</f>
        <v>0</v>
      </c>
      <c r="AY83" s="10">
        <f>IF(AC83,ROUND(AN83/AC83,3),-0.0000001)</f>
        <v>0</v>
      </c>
      <c r="AZ83" s="2">
        <f>IF(AD83,ROUND(AO83/AD83,3),-0.0000001)</f>
        <v>0</v>
      </c>
      <c r="BA83" s="2">
        <f>IF(AE83,ROUND(AP83/AE83,3),-0.0000001)</f>
        <v>0</v>
      </c>
      <c r="BB83" s="2">
        <f>IF(AF83,ROUND(AQ83/AF83,3),-0.0000001)</f>
        <v>0</v>
      </c>
      <c r="BC83" s="2">
        <f>IF(AG83,ROUND(AR83/AG83,3),-0.0000001)</f>
        <v>0</v>
      </c>
      <c r="BD83" s="9">
        <f>IF(AH83,ROUND(AS83/AH83,3),-0.0000001)</f>
        <v>0</v>
      </c>
      <c r="BE83" s="19"/>
      <c r="BF83" s="8">
        <f>ROUND(AVERAGE(AU83:BD83,AU83:BD83),3)</f>
        <v>0</v>
      </c>
      <c r="BG83" s="8">
        <f>ROUND(STDEV(AU83:BD83,AU83:BD83,3),4)</f>
        <v>0.65469999999999995</v>
      </c>
      <c r="BH83" s="7"/>
      <c r="BI83" s="7">
        <f>B83*AU83</f>
        <v>0</v>
      </c>
      <c r="BJ83" s="7">
        <f>B83*AV83</f>
        <v>0</v>
      </c>
      <c r="BK83" s="7">
        <f>B83*AW83</f>
        <v>0</v>
      </c>
      <c r="BL83" s="7">
        <f>B83*AX83</f>
        <v>0</v>
      </c>
      <c r="BM83" s="40">
        <f>B83*AY83</f>
        <v>0</v>
      </c>
      <c r="BN83" s="7">
        <f>B83*AZ83</f>
        <v>0</v>
      </c>
      <c r="BO83" s="7">
        <f>B83*BA83</f>
        <v>0</v>
      </c>
      <c r="BP83" s="7">
        <f>B83*BB83</f>
        <v>0</v>
      </c>
      <c r="BQ83" s="7">
        <f>B83*BC83</f>
        <v>0</v>
      </c>
      <c r="BR83" s="41">
        <f>B83*BD83</f>
        <v>0</v>
      </c>
      <c r="BS83" s="41">
        <f>ROUND(AVERAGE(BI83:BR83),4)</f>
        <v>0</v>
      </c>
      <c r="BT83" s="41">
        <f>ROUND(STDEV(BI83:BR83,3),4)</f>
        <v>0.90449999999999997</v>
      </c>
      <c r="BU83" s="7"/>
      <c r="BV83" s="7">
        <f>BS83-BT83</f>
        <v>-0.90449999999999997</v>
      </c>
      <c r="BW83" s="7">
        <f>BS83+BT83</f>
        <v>0.90449999999999997</v>
      </c>
      <c r="BX83" s="7"/>
      <c r="BY83" s="6">
        <f>AU83-AV83</f>
        <v>0</v>
      </c>
      <c r="BZ83" s="6">
        <f>AV83-AW83</f>
        <v>0</v>
      </c>
      <c r="CA83" s="6">
        <f>AW83-AX83</f>
        <v>0</v>
      </c>
      <c r="CB83" s="6">
        <f>AX83-AY83</f>
        <v>0</v>
      </c>
      <c r="CC83" s="6">
        <f>AY83-AZ83</f>
        <v>0</v>
      </c>
      <c r="CD83" s="6">
        <f>AZ83-BA83</f>
        <v>0</v>
      </c>
      <c r="CE83" s="6">
        <f>BA83-BB83</f>
        <v>0</v>
      </c>
      <c r="CF83" s="6">
        <f>BB83-BC83</f>
        <v>0</v>
      </c>
      <c r="CG83" s="6">
        <f>BC83-BD83</f>
        <v>0</v>
      </c>
      <c r="CH83" s="5">
        <f>ROUND(AVERAGE(BY83:CG83),4)</f>
        <v>0</v>
      </c>
      <c r="CI83" s="5">
        <f>ROUND(STDEV(BY83:CG83,3),4)</f>
        <v>0.94869999999999999</v>
      </c>
      <c r="CJ83" s="4"/>
      <c r="CK83" s="3">
        <f>AU83-AY83</f>
        <v>0</v>
      </c>
      <c r="CL83" s="2">
        <f>AY83-BD83</f>
        <v>0</v>
      </c>
      <c r="CM83" s="3">
        <f>AY83-BF83</f>
        <v>0</v>
      </c>
      <c r="CN83" s="2">
        <f>BD83-BF83</f>
        <v>0</v>
      </c>
      <c r="CO83" s="2">
        <f>CM83-CN83</f>
        <v>0</v>
      </c>
      <c r="CP83" s="2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5006</v>
      </c>
      <c r="B84" s="24">
        <v>1</v>
      </c>
      <c r="C84" s="24">
        <v>0</v>
      </c>
      <c r="D84" s="23">
        <v>0</v>
      </c>
      <c r="E84" s="22">
        <v>0</v>
      </c>
      <c r="F84" s="21">
        <v>1</v>
      </c>
      <c r="G84" s="22">
        <v>0</v>
      </c>
      <c r="H84" s="21">
        <v>0</v>
      </c>
      <c r="I84" s="22">
        <v>0</v>
      </c>
      <c r="J84" s="21">
        <v>0</v>
      </c>
      <c r="K84" s="22">
        <v>0</v>
      </c>
      <c r="L84" s="21">
        <v>0</v>
      </c>
      <c r="M84" s="22">
        <v>0</v>
      </c>
      <c r="N84" s="21">
        <v>1</v>
      </c>
      <c r="O84" s="22">
        <v>0</v>
      </c>
      <c r="P84" s="21">
        <v>0</v>
      </c>
      <c r="Q84" s="22">
        <v>0</v>
      </c>
      <c r="R84" s="21">
        <v>0</v>
      </c>
      <c r="S84" s="22">
        <v>0</v>
      </c>
      <c r="T84" s="21">
        <v>0</v>
      </c>
      <c r="U84" s="22">
        <v>0</v>
      </c>
      <c r="V84" s="21">
        <v>0</v>
      </c>
      <c r="W84" s="20">
        <v>0</v>
      </c>
      <c r="Y84" s="1">
        <f>SUM(D84)</f>
        <v>0</v>
      </c>
      <c r="Z84" s="1">
        <f>SUM(D84,F84)</f>
        <v>1</v>
      </c>
      <c r="AA84" s="1">
        <f>SUM(D84,F84,H84)</f>
        <v>1</v>
      </c>
      <c r="AB84" s="1">
        <f>SUM(D84,F84,H84,J84)</f>
        <v>1</v>
      </c>
      <c r="AC84" s="12">
        <f>SUM(D84,F84,H84,J84,L84)</f>
        <v>1</v>
      </c>
      <c r="AD84" s="1">
        <f>SUM(D84,F84,H84,J84,L84,N84)</f>
        <v>2</v>
      </c>
      <c r="AE84" s="1">
        <f>SUM(D84,F84,H84,J84,L84,N84,P84)</f>
        <v>2</v>
      </c>
      <c r="AF84" s="1">
        <f>SUM(D84,F84,H84,J84,L84,N84,P84,R84)</f>
        <v>2</v>
      </c>
      <c r="AG84" s="1">
        <f>SUM(D84,F84,H84,J84,L84,N84,P84,R84,T84)</f>
        <v>2</v>
      </c>
      <c r="AH84" s="11">
        <f>SUM(D84,F84,H84,J84,L84,N84,P84,R84,T84,V84)</f>
        <v>2</v>
      </c>
      <c r="AJ84" s="1">
        <f>SUM(E84)</f>
        <v>0</v>
      </c>
      <c r="AK84" s="1">
        <f>SUM(E84,G84)</f>
        <v>0</v>
      </c>
      <c r="AL84" s="1">
        <f>SUM(E84,G84,I84)</f>
        <v>0</v>
      </c>
      <c r="AM84" s="1">
        <f>SUM(E84,G84,I84,K84)</f>
        <v>0</v>
      </c>
      <c r="AN84" s="12">
        <f>SUM(E84,G84,I84,K84,M84)</f>
        <v>0</v>
      </c>
      <c r="AO84" s="1">
        <f>SUM(E84,G84,I84,K84,M84,O84)</f>
        <v>0</v>
      </c>
      <c r="AP84" s="1">
        <f>SUM(E84,G84,I84,K84,M84,O84,Q84)</f>
        <v>0</v>
      </c>
      <c r="AQ84" s="1">
        <f>SUM(E84,G84,I84,K84,M84,O84,Q84,S84)</f>
        <v>0</v>
      </c>
      <c r="AR84" s="1">
        <f>SUM(E84,G84,I84,K84,M84,O84,Q84,S84,U84)</f>
        <v>0</v>
      </c>
      <c r="AS84" s="11">
        <f>SUM(E84,G84,I84,K84,M84,O84,Q84,S84,U84,W84)</f>
        <v>0</v>
      </c>
      <c r="AU84" s="2">
        <f>IF(Y84,ROUND(AJ84/Y84,3),-0.0000001)</f>
        <v>-9.9999999999999995E-8</v>
      </c>
      <c r="AV84" s="2">
        <f>IF(Z84,ROUND(AK84/Z84,3),-0.0000001)</f>
        <v>0</v>
      </c>
      <c r="AW84" s="2">
        <f>IF(AA84,ROUND(AL84/AA84,3),-0.0000001)</f>
        <v>0</v>
      </c>
      <c r="AX84" s="2">
        <f>IF(AB84,ROUND(AM84/AB84,3),-0.0000001)</f>
        <v>0</v>
      </c>
      <c r="AY84" s="10">
        <f>IF(AC84,ROUND(AN84/AC84,3),-0.0000001)</f>
        <v>0</v>
      </c>
      <c r="AZ84" s="2">
        <f>IF(AD84,ROUND(AO84/AD84,3),-0.0000001)</f>
        <v>0</v>
      </c>
      <c r="BA84" s="2">
        <f>IF(AE84,ROUND(AP84/AE84,3),-0.0000001)</f>
        <v>0</v>
      </c>
      <c r="BB84" s="2">
        <f>IF(AF84,ROUND(AQ84/AF84,3),-0.0000001)</f>
        <v>0</v>
      </c>
      <c r="BC84" s="2">
        <f>IF(AG84,ROUND(AR84/AG84,3),-0.0000001)</f>
        <v>0</v>
      </c>
      <c r="BD84" s="9">
        <f>IF(AH84,ROUND(AS84/AH84,3),-0.0000001)</f>
        <v>0</v>
      </c>
      <c r="BE84" s="19"/>
      <c r="BF84" s="8">
        <f>ROUND(AVERAGE(AU84:BD84,AU84:BD84),3)</f>
        <v>0</v>
      </c>
      <c r="BG84" s="8">
        <f>ROUND(STDEV(AU84:BD84,AU84:BD84,3),4)</f>
        <v>0.65469999999999995</v>
      </c>
      <c r="BH84" s="7"/>
      <c r="BI84" s="7">
        <f>B84*AU84</f>
        <v>-9.9999999999999995E-8</v>
      </c>
      <c r="BJ84" s="7">
        <f>B84*AV84</f>
        <v>0</v>
      </c>
      <c r="BK84" s="7">
        <f>B84*AW84</f>
        <v>0</v>
      </c>
      <c r="BL84" s="7">
        <f>B84*AX84</f>
        <v>0</v>
      </c>
      <c r="BM84" s="40">
        <f>B84*AY84</f>
        <v>0</v>
      </c>
      <c r="BN84" s="7">
        <f>B84*AZ84</f>
        <v>0</v>
      </c>
      <c r="BO84" s="7">
        <f>B84*BA84</f>
        <v>0</v>
      </c>
      <c r="BP84" s="7">
        <f>B84*BB84</f>
        <v>0</v>
      </c>
      <c r="BQ84" s="7">
        <f>B84*BC84</f>
        <v>0</v>
      </c>
      <c r="BR84" s="41">
        <f>B84*BD84</f>
        <v>0</v>
      </c>
      <c r="BS84" s="41">
        <f>ROUND(AVERAGE(BI84:BR84),4)</f>
        <v>0</v>
      </c>
      <c r="BT84" s="41">
        <f>ROUND(STDEV(BI84:BR84,3),4)</f>
        <v>0.90449999999999997</v>
      </c>
      <c r="BU84" s="7"/>
      <c r="BV84" s="7">
        <f>BS84-BT84</f>
        <v>-0.90449999999999997</v>
      </c>
      <c r="BW84" s="7">
        <f>BS84+BT84</f>
        <v>0.90449999999999997</v>
      </c>
      <c r="BX84" s="7"/>
      <c r="BY84" s="6">
        <f>AU84-AV84</f>
        <v>-9.9999999999999995E-8</v>
      </c>
      <c r="BZ84" s="6">
        <f>AV84-AW84</f>
        <v>0</v>
      </c>
      <c r="CA84" s="6">
        <f>AW84-AX84</f>
        <v>0</v>
      </c>
      <c r="CB84" s="6">
        <f>AX84-AY84</f>
        <v>0</v>
      </c>
      <c r="CC84" s="6">
        <f>AY84-AZ84</f>
        <v>0</v>
      </c>
      <c r="CD84" s="6">
        <f>AZ84-BA84</f>
        <v>0</v>
      </c>
      <c r="CE84" s="6">
        <f>BA84-BB84</f>
        <v>0</v>
      </c>
      <c r="CF84" s="6">
        <f>BB84-BC84</f>
        <v>0</v>
      </c>
      <c r="CG84" s="6">
        <f>BC84-BD84</f>
        <v>0</v>
      </c>
      <c r="CH84" s="5">
        <f>ROUND(AVERAGE(BY84:CG84),4)</f>
        <v>0</v>
      </c>
      <c r="CI84" s="5">
        <f>ROUND(STDEV(BY84:CG84,3),4)</f>
        <v>0.94869999999999999</v>
      </c>
      <c r="CJ84" s="4"/>
      <c r="CK84" s="3">
        <f>AU84-AY84</f>
        <v>-9.9999999999999995E-8</v>
      </c>
      <c r="CL84" s="2">
        <f>AY84-BD84</f>
        <v>0</v>
      </c>
      <c r="CM84" s="3">
        <f>AY84-BF84</f>
        <v>0</v>
      </c>
      <c r="CN84" s="2">
        <f>BD84-BF84</f>
        <v>0</v>
      </c>
      <c r="CO84" s="2">
        <f>CM84-CN84</f>
        <v>0</v>
      </c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4301</v>
      </c>
      <c r="B85" s="24">
        <v>1</v>
      </c>
      <c r="C85" s="24">
        <v>0</v>
      </c>
      <c r="D85" s="23">
        <v>1</v>
      </c>
      <c r="E85" s="22">
        <v>0</v>
      </c>
      <c r="F85" s="21">
        <v>0</v>
      </c>
      <c r="G85" s="22">
        <v>0</v>
      </c>
      <c r="H85" s="21">
        <v>0</v>
      </c>
      <c r="I85" s="22">
        <v>0</v>
      </c>
      <c r="J85" s="21">
        <v>1</v>
      </c>
      <c r="K85" s="22">
        <v>0</v>
      </c>
      <c r="L85" s="21">
        <v>0</v>
      </c>
      <c r="M85" s="22">
        <v>0</v>
      </c>
      <c r="N85" s="21">
        <v>0</v>
      </c>
      <c r="O85" s="22">
        <v>0</v>
      </c>
      <c r="P85" s="21">
        <v>0</v>
      </c>
      <c r="Q85" s="22">
        <v>0</v>
      </c>
      <c r="R85" s="21">
        <v>1</v>
      </c>
      <c r="S85" s="22">
        <v>0</v>
      </c>
      <c r="T85" s="21">
        <v>1</v>
      </c>
      <c r="U85" s="22">
        <v>0</v>
      </c>
      <c r="V85" s="21">
        <v>0</v>
      </c>
      <c r="W85" s="20">
        <v>0</v>
      </c>
      <c r="Y85" s="1">
        <f>SUM(D85)</f>
        <v>1</v>
      </c>
      <c r="Z85" s="1">
        <f>SUM(D85,F85)</f>
        <v>1</v>
      </c>
      <c r="AA85" s="1">
        <f>SUM(D85,F85,H85)</f>
        <v>1</v>
      </c>
      <c r="AB85" s="1">
        <f>SUM(D85,F85,H85,J85)</f>
        <v>2</v>
      </c>
      <c r="AC85" s="12">
        <f>SUM(D85,F85,H85,J85,L85)</f>
        <v>2</v>
      </c>
      <c r="AD85" s="1">
        <f>SUM(D85,F85,H85,J85,L85,N85)</f>
        <v>2</v>
      </c>
      <c r="AE85" s="1">
        <f>SUM(D85,F85,H85,J85,L85,N85,P85)</f>
        <v>2</v>
      </c>
      <c r="AF85" s="1">
        <f>SUM(D85,F85,H85,J85,L85,N85,P85,R85)</f>
        <v>3</v>
      </c>
      <c r="AG85" s="1">
        <f>SUM(D85,F85,H85,J85,L85,N85,P85,R85,T85)</f>
        <v>4</v>
      </c>
      <c r="AH85" s="11">
        <f>SUM(D85,F85,H85,J85,L85,N85,P85,R85,T85,V85)</f>
        <v>4</v>
      </c>
      <c r="AJ85" s="1">
        <f>SUM(E85)</f>
        <v>0</v>
      </c>
      <c r="AK85" s="1">
        <f>SUM(E85,G85)</f>
        <v>0</v>
      </c>
      <c r="AL85" s="1">
        <f>SUM(E85,G85,I85)</f>
        <v>0</v>
      </c>
      <c r="AM85" s="1">
        <f>SUM(E85,G85,I85,K85)</f>
        <v>0</v>
      </c>
      <c r="AN85" s="12">
        <f>SUM(E85,G85,I85,K85,M85)</f>
        <v>0</v>
      </c>
      <c r="AO85" s="1">
        <f>SUM(E85,G85,I85,K85,M85,O85)</f>
        <v>0</v>
      </c>
      <c r="AP85" s="1">
        <f>SUM(E85,G85,I85,K85,M85,O85,Q85)</f>
        <v>0</v>
      </c>
      <c r="AQ85" s="1">
        <f>SUM(E85,G85,I85,K85,M85,O85,Q85,S85)</f>
        <v>0</v>
      </c>
      <c r="AR85" s="1">
        <f>SUM(E85,G85,I85,K85,M85,O85,Q85,S85,U85)</f>
        <v>0</v>
      </c>
      <c r="AS85" s="11">
        <f>SUM(E85,G85,I85,K85,M85,O85,Q85,S85,U85,W85)</f>
        <v>0</v>
      </c>
      <c r="AU85" s="2">
        <f>IF(Y85,ROUND(AJ85/Y85,3),-0.0000001)</f>
        <v>0</v>
      </c>
      <c r="AV85" s="2">
        <f>IF(Z85,ROUND(AK85/Z85,3),-0.0000001)</f>
        <v>0</v>
      </c>
      <c r="AW85" s="2">
        <f>IF(AA85,ROUND(AL85/AA85,3),-0.0000001)</f>
        <v>0</v>
      </c>
      <c r="AX85" s="2">
        <f>IF(AB85,ROUND(AM85/AB85,3),-0.0000001)</f>
        <v>0</v>
      </c>
      <c r="AY85" s="10">
        <f>IF(AC85,ROUND(AN85/AC85,3),-0.0000001)</f>
        <v>0</v>
      </c>
      <c r="AZ85" s="2">
        <f>IF(AD85,ROUND(AO85/AD85,3),-0.0000001)</f>
        <v>0</v>
      </c>
      <c r="BA85" s="2">
        <f>IF(AE85,ROUND(AP85/AE85,3),-0.0000001)</f>
        <v>0</v>
      </c>
      <c r="BB85" s="2">
        <f>IF(AF85,ROUND(AQ85/AF85,3),-0.0000001)</f>
        <v>0</v>
      </c>
      <c r="BC85" s="2">
        <f>IF(AG85,ROUND(AR85/AG85,3),-0.0000001)</f>
        <v>0</v>
      </c>
      <c r="BD85" s="9">
        <f>IF(AH85,ROUND(AS85/AH85,3),-0.0000001)</f>
        <v>0</v>
      </c>
      <c r="BE85" s="19"/>
      <c r="BF85" s="8">
        <f>ROUND(AVERAGE(AU85:BD85,AU85:BD85),3)</f>
        <v>0</v>
      </c>
      <c r="BG85" s="8">
        <f>ROUND(STDEV(AU85:BD85,AU85:BD85,3),4)</f>
        <v>0.65469999999999995</v>
      </c>
      <c r="BH85" s="7"/>
      <c r="BI85" s="7">
        <f>B85*AU85</f>
        <v>0</v>
      </c>
      <c r="BJ85" s="7">
        <f>B85*AV85</f>
        <v>0</v>
      </c>
      <c r="BK85" s="7">
        <f>B85*AW85</f>
        <v>0</v>
      </c>
      <c r="BL85" s="7">
        <f>B85*AX85</f>
        <v>0</v>
      </c>
      <c r="BM85" s="40">
        <f>B85*AY85</f>
        <v>0</v>
      </c>
      <c r="BN85" s="7">
        <f>B85*AZ85</f>
        <v>0</v>
      </c>
      <c r="BO85" s="7">
        <f>B85*BA85</f>
        <v>0</v>
      </c>
      <c r="BP85" s="7">
        <f>B85*BB85</f>
        <v>0</v>
      </c>
      <c r="BQ85" s="7">
        <f>B85*BC85</f>
        <v>0</v>
      </c>
      <c r="BR85" s="41">
        <f>B85*BD85</f>
        <v>0</v>
      </c>
      <c r="BS85" s="41">
        <f>ROUND(AVERAGE(BI85:BR85),4)</f>
        <v>0</v>
      </c>
      <c r="BT85" s="41">
        <f>ROUND(STDEV(BI85:BR85,3),4)</f>
        <v>0.90449999999999997</v>
      </c>
      <c r="BU85" s="7"/>
      <c r="BV85" s="7">
        <f>BS85-BT85</f>
        <v>-0.90449999999999997</v>
      </c>
      <c r="BW85" s="7">
        <f>BS85+BT85</f>
        <v>0.90449999999999997</v>
      </c>
      <c r="BX85" s="7"/>
      <c r="BY85" s="6">
        <f>AU85-AV85</f>
        <v>0</v>
      </c>
      <c r="BZ85" s="6">
        <f>AV85-AW85</f>
        <v>0</v>
      </c>
      <c r="CA85" s="6">
        <f>AW85-AX85</f>
        <v>0</v>
      </c>
      <c r="CB85" s="6">
        <f>AX85-AY85</f>
        <v>0</v>
      </c>
      <c r="CC85" s="6">
        <f>AY85-AZ85</f>
        <v>0</v>
      </c>
      <c r="CD85" s="6">
        <f>AZ85-BA85</f>
        <v>0</v>
      </c>
      <c r="CE85" s="6">
        <f>BA85-BB85</f>
        <v>0</v>
      </c>
      <c r="CF85" s="6">
        <f>BB85-BC85</f>
        <v>0</v>
      </c>
      <c r="CG85" s="6">
        <f>BC85-BD85</f>
        <v>0</v>
      </c>
      <c r="CH85" s="5">
        <f>ROUND(AVERAGE(BY85:CG85),4)</f>
        <v>0</v>
      </c>
      <c r="CI85" s="5">
        <f>ROUND(STDEV(BY85:CG85,3),4)</f>
        <v>0.94869999999999999</v>
      </c>
      <c r="CJ85" s="4"/>
      <c r="CK85" s="3">
        <f>AU85-AY85</f>
        <v>0</v>
      </c>
      <c r="CL85" s="2">
        <f>AY85-BD85</f>
        <v>0</v>
      </c>
      <c r="CM85" s="3">
        <f>AY85-BF85</f>
        <v>0</v>
      </c>
      <c r="CN85" s="2">
        <f>BD85-BF85</f>
        <v>0</v>
      </c>
      <c r="CO85" s="2">
        <f>CM85-CN85</f>
        <v>0</v>
      </c>
      <c r="CP85" s="2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4008</v>
      </c>
      <c r="B86" s="24">
        <v>1</v>
      </c>
      <c r="C86" s="24">
        <v>0</v>
      </c>
      <c r="D86" s="23">
        <v>0</v>
      </c>
      <c r="E86" s="22">
        <v>0</v>
      </c>
      <c r="F86" s="21">
        <v>0</v>
      </c>
      <c r="G86" s="22">
        <v>0</v>
      </c>
      <c r="H86" s="21">
        <v>0</v>
      </c>
      <c r="I86" s="22">
        <v>0</v>
      </c>
      <c r="J86" s="21">
        <v>0</v>
      </c>
      <c r="K86" s="22">
        <v>0</v>
      </c>
      <c r="L86" s="21">
        <v>0</v>
      </c>
      <c r="M86" s="22">
        <v>0</v>
      </c>
      <c r="N86" s="21">
        <v>1</v>
      </c>
      <c r="O86" s="22">
        <v>0</v>
      </c>
      <c r="P86" s="21">
        <v>1</v>
      </c>
      <c r="Q86" s="22">
        <v>0</v>
      </c>
      <c r="R86" s="21">
        <v>0</v>
      </c>
      <c r="S86" s="22">
        <v>0</v>
      </c>
      <c r="T86" s="21">
        <v>0</v>
      </c>
      <c r="U86" s="22">
        <v>0</v>
      </c>
      <c r="V86" s="21">
        <v>0</v>
      </c>
      <c r="W86" s="20">
        <v>0</v>
      </c>
      <c r="Y86" s="1">
        <f>SUM(D86)</f>
        <v>0</v>
      </c>
      <c r="Z86" s="1">
        <f>SUM(D86,F86)</f>
        <v>0</v>
      </c>
      <c r="AA86" s="1">
        <f>SUM(D86,F86,H86)</f>
        <v>0</v>
      </c>
      <c r="AB86" s="1">
        <f>SUM(D86,F86,H86,J86)</f>
        <v>0</v>
      </c>
      <c r="AC86" s="12">
        <f>SUM(D86,F86,H86,J86,L86)</f>
        <v>0</v>
      </c>
      <c r="AD86" s="1">
        <f>SUM(D86,F86,H86,J86,L86,N86)</f>
        <v>1</v>
      </c>
      <c r="AE86" s="1">
        <f>SUM(D86,F86,H86,J86,L86,N86,P86)</f>
        <v>2</v>
      </c>
      <c r="AF86" s="1">
        <f>SUM(D86,F86,H86,J86,L86,N86,P86,R86)</f>
        <v>2</v>
      </c>
      <c r="AG86" s="1">
        <f>SUM(D86,F86,H86,J86,L86,N86,P86,R86,T86)</f>
        <v>2</v>
      </c>
      <c r="AH86" s="11">
        <f>SUM(D86,F86,H86,J86,L86,N86,P86,R86,T86,V86)</f>
        <v>2</v>
      </c>
      <c r="AJ86" s="1">
        <f>SUM(E86)</f>
        <v>0</v>
      </c>
      <c r="AK86" s="1">
        <f>SUM(E86,G86)</f>
        <v>0</v>
      </c>
      <c r="AL86" s="1">
        <f>SUM(E86,G86,I86)</f>
        <v>0</v>
      </c>
      <c r="AM86" s="1">
        <f>SUM(E86,G86,I86,K86)</f>
        <v>0</v>
      </c>
      <c r="AN86" s="12">
        <f>SUM(E86,G86,I86,K86,M86)</f>
        <v>0</v>
      </c>
      <c r="AO86" s="1">
        <f>SUM(E86,G86,I86,K86,M86,O86)</f>
        <v>0</v>
      </c>
      <c r="AP86" s="1">
        <f>SUM(E86,G86,I86,K86,M86,O86,Q86)</f>
        <v>0</v>
      </c>
      <c r="AQ86" s="1">
        <f>SUM(E86,G86,I86,K86,M86,O86,Q86,S86)</f>
        <v>0</v>
      </c>
      <c r="AR86" s="1">
        <f>SUM(E86,G86,I86,K86,M86,O86,Q86,S86,U86)</f>
        <v>0</v>
      </c>
      <c r="AS86" s="11">
        <f>SUM(E86,G86,I86,K86,M86,O86,Q86,S86,U86,W86)</f>
        <v>0</v>
      </c>
      <c r="AU86" s="2">
        <f>IF(Y86,ROUND(AJ86/Y86,3),-0.0000001)</f>
        <v>-9.9999999999999995E-8</v>
      </c>
      <c r="AV86" s="2">
        <f>IF(Z86,ROUND(AK86/Z86,3),-0.0000001)</f>
        <v>-9.9999999999999995E-8</v>
      </c>
      <c r="AW86" s="2">
        <f>IF(AA86,ROUND(AL86/AA86,3),-0.0000001)</f>
        <v>-9.9999999999999995E-8</v>
      </c>
      <c r="AX86" s="2">
        <f>IF(AB86,ROUND(AM86/AB86,3),-0.0000001)</f>
        <v>-9.9999999999999995E-8</v>
      </c>
      <c r="AY86" s="10">
        <f>IF(AC86,ROUND(AN86/AC86,3),-0.0000001)</f>
        <v>-9.9999999999999995E-8</v>
      </c>
      <c r="AZ86" s="2">
        <f>IF(AD86,ROUND(AO86/AD86,3),-0.0000001)</f>
        <v>0</v>
      </c>
      <c r="BA86" s="2">
        <f>IF(AE86,ROUND(AP86/AE86,3),-0.0000001)</f>
        <v>0</v>
      </c>
      <c r="BB86" s="2">
        <f>IF(AF86,ROUND(AQ86/AF86,3),-0.0000001)</f>
        <v>0</v>
      </c>
      <c r="BC86" s="2">
        <f>IF(AG86,ROUND(AR86/AG86,3),-0.0000001)</f>
        <v>0</v>
      </c>
      <c r="BD86" s="9">
        <f>IF(AH86,ROUND(AS86/AH86,3),-0.0000001)</f>
        <v>0</v>
      </c>
      <c r="BE86" s="19"/>
      <c r="BF86" s="8">
        <f>ROUND(AVERAGE(AU86:BD86,AU86:BD86),3)</f>
        <v>0</v>
      </c>
      <c r="BG86" s="8">
        <f>ROUND(STDEV(AU86:BD86,AU86:BD86,3),4)</f>
        <v>0.65469999999999995</v>
      </c>
      <c r="BH86" s="7"/>
      <c r="BI86" s="7">
        <f>B86*AU86</f>
        <v>-9.9999999999999995E-8</v>
      </c>
      <c r="BJ86" s="7">
        <f>B86*AV86</f>
        <v>-9.9999999999999995E-8</v>
      </c>
      <c r="BK86" s="7">
        <f>B86*AW86</f>
        <v>-9.9999999999999995E-8</v>
      </c>
      <c r="BL86" s="7">
        <f>B86*AX86</f>
        <v>-9.9999999999999995E-8</v>
      </c>
      <c r="BM86" s="40">
        <f>B86*AY86</f>
        <v>-9.9999999999999995E-8</v>
      </c>
      <c r="BN86" s="7">
        <f>B86*AZ86</f>
        <v>0</v>
      </c>
      <c r="BO86" s="7">
        <f>B86*BA86</f>
        <v>0</v>
      </c>
      <c r="BP86" s="7">
        <f>B86*BB86</f>
        <v>0</v>
      </c>
      <c r="BQ86" s="7">
        <f>B86*BC86</f>
        <v>0</v>
      </c>
      <c r="BR86" s="41">
        <f>B86*BD86</f>
        <v>0</v>
      </c>
      <c r="BS86" s="41">
        <f>ROUND(AVERAGE(BI86:BR86),4)</f>
        <v>0</v>
      </c>
      <c r="BT86" s="41">
        <f>ROUND(STDEV(BI86:BR86,3),4)</f>
        <v>0.90449999999999997</v>
      </c>
      <c r="BU86" s="7"/>
      <c r="BV86" s="7">
        <f>BS86-BT86</f>
        <v>-0.90449999999999997</v>
      </c>
      <c r="BW86" s="7">
        <f>BS86+BT86</f>
        <v>0.90449999999999997</v>
      </c>
      <c r="BX86" s="7"/>
      <c r="BY86" s="6">
        <f>AU86-AV86</f>
        <v>0</v>
      </c>
      <c r="BZ86" s="6">
        <f>AV86-AW86</f>
        <v>0</v>
      </c>
      <c r="CA86" s="6">
        <f>AW86-AX86</f>
        <v>0</v>
      </c>
      <c r="CB86" s="6">
        <f>AX86-AY86</f>
        <v>0</v>
      </c>
      <c r="CC86" s="6">
        <f>AY86-AZ86</f>
        <v>-9.9999999999999995E-8</v>
      </c>
      <c r="CD86" s="6">
        <f>AZ86-BA86</f>
        <v>0</v>
      </c>
      <c r="CE86" s="6">
        <f>BA86-BB86</f>
        <v>0</v>
      </c>
      <c r="CF86" s="6">
        <f>BB86-BC86</f>
        <v>0</v>
      </c>
      <c r="CG86" s="6">
        <f>BC86-BD86</f>
        <v>0</v>
      </c>
      <c r="CH86" s="5">
        <f>ROUND(AVERAGE(BY86:CG86),4)</f>
        <v>0</v>
      </c>
      <c r="CI86" s="5">
        <f>ROUND(STDEV(BY86:CG86,3),4)</f>
        <v>0.94869999999999999</v>
      </c>
      <c r="CJ86" s="4"/>
      <c r="CK86" s="3">
        <f>AU86-AY86</f>
        <v>0</v>
      </c>
      <c r="CL86" s="2">
        <f>AY86-BD86</f>
        <v>-9.9999999999999995E-8</v>
      </c>
      <c r="CM86" s="3">
        <f>AY86-BF86</f>
        <v>-9.9999999999999995E-8</v>
      </c>
      <c r="CN86" s="2">
        <f>BD86-BF86</f>
        <v>0</v>
      </c>
      <c r="CO86" s="2">
        <f>CM86-CN86</f>
        <v>-9.9999999999999995E-8</v>
      </c>
      <c r="CP86" s="2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s="1" customFormat="1" x14ac:dyDescent="0.25">
      <c r="A87" s="18">
        <v>82</v>
      </c>
      <c r="B87" s="17">
        <v>1</v>
      </c>
      <c r="C87" s="17">
        <v>0</v>
      </c>
      <c r="D87" s="16">
        <v>0</v>
      </c>
      <c r="E87" s="15">
        <v>0</v>
      </c>
      <c r="F87" s="14">
        <v>0</v>
      </c>
      <c r="G87" s="15">
        <v>0</v>
      </c>
      <c r="H87" s="14">
        <v>0</v>
      </c>
      <c r="I87" s="15">
        <v>0</v>
      </c>
      <c r="J87" s="14">
        <v>0</v>
      </c>
      <c r="K87" s="15">
        <v>0</v>
      </c>
      <c r="L87" s="14">
        <v>0</v>
      </c>
      <c r="M87" s="15">
        <v>0</v>
      </c>
      <c r="N87" s="14">
        <v>0</v>
      </c>
      <c r="O87" s="15">
        <v>0</v>
      </c>
      <c r="P87" s="14">
        <v>0</v>
      </c>
      <c r="Q87" s="15">
        <v>0</v>
      </c>
      <c r="R87" s="14">
        <v>0</v>
      </c>
      <c r="S87" s="15">
        <v>0</v>
      </c>
      <c r="T87" s="14">
        <v>0</v>
      </c>
      <c r="U87" s="15">
        <v>0</v>
      </c>
      <c r="V87" s="14">
        <v>0</v>
      </c>
      <c r="W87" s="13">
        <v>0</v>
      </c>
      <c r="Y87" s="1">
        <f>SUM(D87)</f>
        <v>0</v>
      </c>
      <c r="Z87" s="1">
        <f>SUM(D87,F87)</f>
        <v>0</v>
      </c>
      <c r="AA87" s="1">
        <f>SUM(D87,F87,H87)</f>
        <v>0</v>
      </c>
      <c r="AB87" s="1">
        <f>SUM(D87,F87,H87,J87)</f>
        <v>0</v>
      </c>
      <c r="AC87" s="12">
        <f>SUM(D87,F87,H87,J87,L87)</f>
        <v>0</v>
      </c>
      <c r="AD87" s="1">
        <f>SUM(D87,F87,H87,J87,L87,N87)</f>
        <v>0</v>
      </c>
      <c r="AE87" s="1">
        <f>SUM(D87,F87,H87,J87,L87,N87,P87)</f>
        <v>0</v>
      </c>
      <c r="AF87" s="1">
        <f>SUM(D87,F87,H87,J87,L87,N87,P87,R87)</f>
        <v>0</v>
      </c>
      <c r="AG87" s="1">
        <f>SUM(D87,F87,H87,J87,L87,N87,P87,R87,T87)</f>
        <v>0</v>
      </c>
      <c r="AH87" s="11">
        <f>SUM(D87,F87,H87,J87,L87,N87,P87,R87,T87,V87)</f>
        <v>0</v>
      </c>
      <c r="AJ87" s="1">
        <f>SUM(E87)</f>
        <v>0</v>
      </c>
      <c r="AK87" s="1">
        <f>SUM(E87,G87)</f>
        <v>0</v>
      </c>
      <c r="AL87" s="1">
        <f>SUM(E87,G87,I87)</f>
        <v>0</v>
      </c>
      <c r="AM87" s="1">
        <f>SUM(E87,G87,I87,K87)</f>
        <v>0</v>
      </c>
      <c r="AN87" s="12">
        <f>SUM(E87,G87,I87,K87,M87)</f>
        <v>0</v>
      </c>
      <c r="AO87" s="1">
        <f>SUM(E87,G87,I87,K87,M87,O87)</f>
        <v>0</v>
      </c>
      <c r="AP87" s="1">
        <f>SUM(E87,G87,I87,K87,M87,O87,Q87)</f>
        <v>0</v>
      </c>
      <c r="AQ87" s="1">
        <f>SUM(E87,G87,I87,K87,M87,O87,Q87,S87)</f>
        <v>0</v>
      </c>
      <c r="AR87" s="1">
        <f>SUM(E87,G87,I87,K87,M87,O87,Q87,S87,U87)</f>
        <v>0</v>
      </c>
      <c r="AS87" s="11">
        <f>SUM(E87,G87,I87,K87,M87,O87,Q87,S87,U87,W87)</f>
        <v>0</v>
      </c>
      <c r="AU87" s="2">
        <f>IF(Y87,ROUND(AJ87/Y87,3),-0.0000001)</f>
        <v>-9.9999999999999995E-8</v>
      </c>
      <c r="AV87" s="2">
        <f>IF(Z87,ROUND(AK87/Z87,3),-0.0000001)</f>
        <v>-9.9999999999999995E-8</v>
      </c>
      <c r="AW87" s="2">
        <f>IF(AA87,ROUND(AL87/AA87,3),-0.0000001)</f>
        <v>-9.9999999999999995E-8</v>
      </c>
      <c r="AX87" s="2">
        <f>IF(AB87,ROUND(AM87/AB87,3),-0.0000001)</f>
        <v>-9.9999999999999995E-8</v>
      </c>
      <c r="AY87" s="10">
        <f>IF(AC87,ROUND(AN87/AC87,3),-0.0000001)</f>
        <v>-9.9999999999999995E-8</v>
      </c>
      <c r="AZ87" s="2">
        <f>IF(AD87,ROUND(AO87/AD87,3),-0.0000001)</f>
        <v>-9.9999999999999995E-8</v>
      </c>
      <c r="BA87" s="2">
        <f>IF(AE87,ROUND(AP87/AE87,3),-0.0000001)</f>
        <v>-9.9999999999999995E-8</v>
      </c>
      <c r="BB87" s="2">
        <f>IF(AF87,ROUND(AQ87/AF87,3),-0.0000001)</f>
        <v>-9.9999999999999995E-8</v>
      </c>
      <c r="BC87" s="2">
        <f>IF(AG87,ROUND(AR87/AG87,3),-0.0000001)</f>
        <v>-9.9999999999999995E-8</v>
      </c>
      <c r="BD87" s="9">
        <f>IF(AH87,ROUND(AS87/AH87,3),-0.0000001)</f>
        <v>-9.9999999999999995E-8</v>
      </c>
      <c r="BE87" s="19"/>
      <c r="BF87" s="8">
        <f>ROUND(AVERAGE(AU87:BD87,AU87:BD87),3)</f>
        <v>0</v>
      </c>
      <c r="BG87" s="8">
        <f>ROUND(STDEV(AU87:BD87,AU87:BD87,3),4)</f>
        <v>0.65469999999999995</v>
      </c>
      <c r="BH87" s="7"/>
      <c r="BI87" s="7">
        <f>B87*AU87</f>
        <v>-9.9999999999999995E-8</v>
      </c>
      <c r="BJ87" s="7">
        <f>B87*AV87</f>
        <v>-9.9999999999999995E-8</v>
      </c>
      <c r="BK87" s="7">
        <f>B87*AW87</f>
        <v>-9.9999999999999995E-8</v>
      </c>
      <c r="BL87" s="7">
        <f>B87*AX87</f>
        <v>-9.9999999999999995E-8</v>
      </c>
      <c r="BM87" s="40">
        <f>B87*AY87</f>
        <v>-9.9999999999999995E-8</v>
      </c>
      <c r="BN87" s="7">
        <f>B87*AZ87</f>
        <v>-9.9999999999999995E-8</v>
      </c>
      <c r="BO87" s="7">
        <f>B87*BA87</f>
        <v>-9.9999999999999995E-8</v>
      </c>
      <c r="BP87" s="7">
        <f>B87*BB87</f>
        <v>-9.9999999999999995E-8</v>
      </c>
      <c r="BQ87" s="7">
        <f>B87*BC87</f>
        <v>-9.9999999999999995E-8</v>
      </c>
      <c r="BR87" s="41">
        <f>B87*BD87</f>
        <v>-9.9999999999999995E-8</v>
      </c>
      <c r="BS87" s="41">
        <f>ROUND(AVERAGE(BI87:BR87),4)</f>
        <v>0</v>
      </c>
      <c r="BT87" s="41">
        <f>ROUND(STDEV(BI87:BR87,3),4)</f>
        <v>0.90449999999999997</v>
      </c>
      <c r="BU87" s="7"/>
      <c r="BV87" s="7">
        <f>BS87-BT87</f>
        <v>-0.90449999999999997</v>
      </c>
      <c r="BW87" s="7">
        <f>BS87+BT87</f>
        <v>0.90449999999999997</v>
      </c>
      <c r="BX87" s="7"/>
      <c r="BY87" s="6">
        <f>AU87-AV87</f>
        <v>0</v>
      </c>
      <c r="BZ87" s="6">
        <f>AV87-AW87</f>
        <v>0</v>
      </c>
      <c r="CA87" s="6">
        <f>AW87-AX87</f>
        <v>0</v>
      </c>
      <c r="CB87" s="6">
        <f>AX87-AY87</f>
        <v>0</v>
      </c>
      <c r="CC87" s="6">
        <f>AY87-AZ87</f>
        <v>0</v>
      </c>
      <c r="CD87" s="6">
        <f>AZ87-BA87</f>
        <v>0</v>
      </c>
      <c r="CE87" s="6">
        <f>BA87-BB87</f>
        <v>0</v>
      </c>
      <c r="CF87" s="6">
        <f>BB87-BC87</f>
        <v>0</v>
      </c>
      <c r="CG87" s="6">
        <f>BC87-BD87</f>
        <v>0</v>
      </c>
      <c r="CH87" s="5">
        <f>ROUND(AVERAGE(BY87:CG87),4)</f>
        <v>0</v>
      </c>
      <c r="CI87" s="5">
        <f>ROUND(STDEV(BY87:CG87,3),4)</f>
        <v>0.94869999999999999</v>
      </c>
      <c r="CJ87" s="4"/>
      <c r="CK87" s="3">
        <f>AU87-AY87</f>
        <v>0</v>
      </c>
      <c r="CL87" s="2">
        <f>AY87-BD87</f>
        <v>0</v>
      </c>
      <c r="CM87" s="3">
        <f>AY87-BF87</f>
        <v>-9.9999999999999995E-8</v>
      </c>
      <c r="CN87" s="2">
        <f>BD87-BF87</f>
        <v>-9.9999999999999995E-8</v>
      </c>
      <c r="CO87" s="2">
        <f>CM87-CN87</f>
        <v>0</v>
      </c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1:115" s="1" customFormat="1" x14ac:dyDescent="0.25">
      <c r="A88" s="18">
        <v>69</v>
      </c>
      <c r="B88" s="17">
        <v>1</v>
      </c>
      <c r="C88" s="17">
        <v>0</v>
      </c>
      <c r="D88" s="16">
        <v>0</v>
      </c>
      <c r="E88" s="15">
        <v>0</v>
      </c>
      <c r="F88" s="14">
        <v>0</v>
      </c>
      <c r="G88" s="15">
        <v>0</v>
      </c>
      <c r="H88" s="14">
        <v>0</v>
      </c>
      <c r="I88" s="15">
        <v>0</v>
      </c>
      <c r="J88" s="14">
        <v>0</v>
      </c>
      <c r="K88" s="15">
        <v>0</v>
      </c>
      <c r="L88" s="14">
        <v>0</v>
      </c>
      <c r="M88" s="15">
        <v>0</v>
      </c>
      <c r="N88" s="14">
        <v>0</v>
      </c>
      <c r="O88" s="15">
        <v>0</v>
      </c>
      <c r="P88" s="14">
        <v>0</v>
      </c>
      <c r="Q88" s="15">
        <v>0</v>
      </c>
      <c r="R88" s="14">
        <v>0</v>
      </c>
      <c r="S88" s="15">
        <v>0</v>
      </c>
      <c r="T88" s="14">
        <v>0</v>
      </c>
      <c r="U88" s="15">
        <v>0</v>
      </c>
      <c r="V88" s="14">
        <v>0</v>
      </c>
      <c r="W88" s="13">
        <v>0</v>
      </c>
      <c r="Y88" s="1">
        <f>SUM(D88)</f>
        <v>0</v>
      </c>
      <c r="Z88" s="1">
        <f>SUM(D88,F88)</f>
        <v>0</v>
      </c>
      <c r="AA88" s="1">
        <f>SUM(D88,F88,H88)</f>
        <v>0</v>
      </c>
      <c r="AB88" s="1">
        <f>SUM(D88,F88,H88,J88)</f>
        <v>0</v>
      </c>
      <c r="AC88" s="12">
        <f>SUM(D88,F88,H88,J88,L88)</f>
        <v>0</v>
      </c>
      <c r="AD88" s="1">
        <f>SUM(D88,F88,H88,J88,L88,N88)</f>
        <v>0</v>
      </c>
      <c r="AE88" s="1">
        <f>SUM(D88,F88,H88,J88,L88,N88,P88)</f>
        <v>0</v>
      </c>
      <c r="AF88" s="1">
        <f>SUM(D88,F88,H88,J88,L88,N88,P88,R88)</f>
        <v>0</v>
      </c>
      <c r="AG88" s="1">
        <f>SUM(D88,F88,H88,J88,L88,N88,P88,R88,T88)</f>
        <v>0</v>
      </c>
      <c r="AH88" s="11">
        <f>SUM(D88,F88,H88,J88,L88,N88,P88,R88,T88,V88)</f>
        <v>0</v>
      </c>
      <c r="AJ88" s="1">
        <f>SUM(E88)</f>
        <v>0</v>
      </c>
      <c r="AK88" s="1">
        <f>SUM(E88,G88)</f>
        <v>0</v>
      </c>
      <c r="AL88" s="1">
        <f>SUM(E88,G88,I88)</f>
        <v>0</v>
      </c>
      <c r="AM88" s="1">
        <f>SUM(E88,G88,I88,K88)</f>
        <v>0</v>
      </c>
      <c r="AN88" s="12">
        <f>SUM(E88,G88,I88,K88,M88)</f>
        <v>0</v>
      </c>
      <c r="AO88" s="1">
        <f>SUM(E88,G88,I88,K88,M88,O88)</f>
        <v>0</v>
      </c>
      <c r="AP88" s="1">
        <f>SUM(E88,G88,I88,K88,M88,O88,Q88)</f>
        <v>0</v>
      </c>
      <c r="AQ88" s="1">
        <f>SUM(E88,G88,I88,K88,M88,O88,Q88,S88)</f>
        <v>0</v>
      </c>
      <c r="AR88" s="1">
        <f>SUM(E88,G88,I88,K88,M88,O88,Q88,S88,U88)</f>
        <v>0</v>
      </c>
      <c r="AS88" s="11">
        <f>SUM(E88,G88,I88,K88,M88,O88,Q88,S88,U88,W88)</f>
        <v>0</v>
      </c>
      <c r="AU88" s="2">
        <f>IF(Y88,ROUND(AJ88/Y88,3),-0.0000001)</f>
        <v>-9.9999999999999995E-8</v>
      </c>
      <c r="AV88" s="2">
        <f>IF(Z88,ROUND(AK88/Z88,3),-0.0000001)</f>
        <v>-9.9999999999999995E-8</v>
      </c>
      <c r="AW88" s="2">
        <f>IF(AA88,ROUND(AL88/AA88,3),-0.0000001)</f>
        <v>-9.9999999999999995E-8</v>
      </c>
      <c r="AX88" s="2">
        <f>IF(AB88,ROUND(AM88/AB88,3),-0.0000001)</f>
        <v>-9.9999999999999995E-8</v>
      </c>
      <c r="AY88" s="10">
        <f>IF(AC88,ROUND(AN88/AC88,3),-0.0000001)</f>
        <v>-9.9999999999999995E-8</v>
      </c>
      <c r="AZ88" s="2">
        <f>IF(AD88,ROUND(AO88/AD88,3),-0.0000001)</f>
        <v>-9.9999999999999995E-8</v>
      </c>
      <c r="BA88" s="2">
        <f>IF(AE88,ROUND(AP88/AE88,3),-0.0000001)</f>
        <v>-9.9999999999999995E-8</v>
      </c>
      <c r="BB88" s="2">
        <f>IF(AF88,ROUND(AQ88/AF88,3),-0.0000001)</f>
        <v>-9.9999999999999995E-8</v>
      </c>
      <c r="BC88" s="2">
        <f>IF(AG88,ROUND(AR88/AG88,3),-0.0000001)</f>
        <v>-9.9999999999999995E-8</v>
      </c>
      <c r="BD88" s="9">
        <f>IF(AH88,ROUND(AS88/AH88,3),-0.0000001)</f>
        <v>-9.9999999999999995E-8</v>
      </c>
      <c r="BE88" s="19"/>
      <c r="BF88" s="8">
        <f>ROUND(AVERAGE(AU88:BD88,AU88:BD88),3)</f>
        <v>0</v>
      </c>
      <c r="BG88" s="8">
        <f>ROUND(STDEV(AU88:BD88,AU88:BD88,3),4)</f>
        <v>0.65469999999999995</v>
      </c>
      <c r="BH88" s="7"/>
      <c r="BI88" s="7">
        <f>B88*AU88</f>
        <v>-9.9999999999999995E-8</v>
      </c>
      <c r="BJ88" s="7">
        <f>B88*AV88</f>
        <v>-9.9999999999999995E-8</v>
      </c>
      <c r="BK88" s="7">
        <f>B88*AW88</f>
        <v>-9.9999999999999995E-8</v>
      </c>
      <c r="BL88" s="7">
        <f>B88*AX88</f>
        <v>-9.9999999999999995E-8</v>
      </c>
      <c r="BM88" s="40">
        <f>B88*AY88</f>
        <v>-9.9999999999999995E-8</v>
      </c>
      <c r="BN88" s="7">
        <f>B88*AZ88</f>
        <v>-9.9999999999999995E-8</v>
      </c>
      <c r="BO88" s="7">
        <f>B88*BA88</f>
        <v>-9.9999999999999995E-8</v>
      </c>
      <c r="BP88" s="7">
        <f>B88*BB88</f>
        <v>-9.9999999999999995E-8</v>
      </c>
      <c r="BQ88" s="7">
        <f>B88*BC88</f>
        <v>-9.9999999999999995E-8</v>
      </c>
      <c r="BR88" s="41">
        <f>B88*BD88</f>
        <v>-9.9999999999999995E-8</v>
      </c>
      <c r="BS88" s="41">
        <f>ROUND(AVERAGE(BI88:BR88),4)</f>
        <v>0</v>
      </c>
      <c r="BT88" s="41">
        <f>ROUND(STDEV(BI88:BR88,3),4)</f>
        <v>0.90449999999999997</v>
      </c>
      <c r="BU88" s="7"/>
      <c r="BV88" s="7">
        <f>BS88-BT88</f>
        <v>-0.90449999999999997</v>
      </c>
      <c r="BW88" s="7">
        <f>BS88+BT88</f>
        <v>0.90449999999999997</v>
      </c>
      <c r="BX88" s="7"/>
      <c r="BY88" s="6">
        <f>AU88-AV88</f>
        <v>0</v>
      </c>
      <c r="BZ88" s="6">
        <f>AV88-AW88</f>
        <v>0</v>
      </c>
      <c r="CA88" s="6">
        <f>AW88-AX88</f>
        <v>0</v>
      </c>
      <c r="CB88" s="6">
        <f>AX88-AY88</f>
        <v>0</v>
      </c>
      <c r="CC88" s="6">
        <f>AY88-AZ88</f>
        <v>0</v>
      </c>
      <c r="CD88" s="6">
        <f>AZ88-BA88</f>
        <v>0</v>
      </c>
      <c r="CE88" s="6">
        <f>BA88-BB88</f>
        <v>0</v>
      </c>
      <c r="CF88" s="6">
        <f>BB88-BC88</f>
        <v>0</v>
      </c>
      <c r="CG88" s="6">
        <f>BC88-BD88</f>
        <v>0</v>
      </c>
      <c r="CH88" s="5">
        <f>ROUND(AVERAGE(BY88:CG88),4)</f>
        <v>0</v>
      </c>
      <c r="CI88" s="5">
        <f>ROUND(STDEV(BY88:CG88,3),4)</f>
        <v>0.94869999999999999</v>
      </c>
      <c r="CJ88" s="4"/>
      <c r="CK88" s="3">
        <f>AU88-AY88</f>
        <v>0</v>
      </c>
      <c r="CL88" s="2">
        <f>AY88-BD88</f>
        <v>0</v>
      </c>
      <c r="CM88" s="3">
        <f>AY88-BF88</f>
        <v>-9.9999999999999995E-8</v>
      </c>
      <c r="CN88" s="2">
        <f>BD88-BF88</f>
        <v>-9.9999999999999995E-8</v>
      </c>
      <c r="CO88" s="2">
        <f>CM88-CN88</f>
        <v>0</v>
      </c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</row>
    <row r="89" spans="1:115" s="1" customFormat="1" x14ac:dyDescent="0.25">
      <c r="A89" s="18">
        <v>31</v>
      </c>
      <c r="B89" s="17">
        <v>2</v>
      </c>
      <c r="C89" s="17">
        <v>0</v>
      </c>
      <c r="D89" s="16">
        <v>1</v>
      </c>
      <c r="E89" s="15">
        <v>0</v>
      </c>
      <c r="F89" s="14">
        <v>1</v>
      </c>
      <c r="G89" s="15">
        <v>0</v>
      </c>
      <c r="H89" s="14">
        <v>2</v>
      </c>
      <c r="I89" s="15">
        <v>0</v>
      </c>
      <c r="J89" s="14">
        <v>1</v>
      </c>
      <c r="K89" s="15">
        <v>0</v>
      </c>
      <c r="L89" s="14">
        <v>2</v>
      </c>
      <c r="M89" s="15">
        <v>0</v>
      </c>
      <c r="N89" s="14">
        <v>0</v>
      </c>
      <c r="O89" s="15">
        <v>0</v>
      </c>
      <c r="P89" s="14">
        <v>2</v>
      </c>
      <c r="Q89" s="15">
        <v>0</v>
      </c>
      <c r="R89" s="14">
        <v>0</v>
      </c>
      <c r="S89" s="15">
        <v>0</v>
      </c>
      <c r="T89" s="14">
        <v>0</v>
      </c>
      <c r="U89" s="15">
        <v>0</v>
      </c>
      <c r="V89" s="14">
        <v>0</v>
      </c>
      <c r="W89" s="13">
        <v>0</v>
      </c>
      <c r="Y89" s="1">
        <f>SUM(D89)</f>
        <v>1</v>
      </c>
      <c r="Z89" s="1">
        <f>SUM(D89,F89)</f>
        <v>2</v>
      </c>
      <c r="AA89" s="1">
        <f>SUM(D89,F89,H89)</f>
        <v>4</v>
      </c>
      <c r="AB89" s="1">
        <f>SUM(D89,F89,H89,J89)</f>
        <v>5</v>
      </c>
      <c r="AC89" s="12">
        <f>SUM(D89,F89,H89,J89,L89)</f>
        <v>7</v>
      </c>
      <c r="AD89" s="1">
        <f>SUM(D89,F89,H89,J89,L89,N89)</f>
        <v>7</v>
      </c>
      <c r="AE89" s="1">
        <f>SUM(D89,F89,H89,J89,L89,N89,P89)</f>
        <v>9</v>
      </c>
      <c r="AF89" s="1">
        <f>SUM(D89,F89,H89,J89,L89,N89,P89,R89)</f>
        <v>9</v>
      </c>
      <c r="AG89" s="1">
        <f>SUM(D89,F89,H89,J89,L89,N89,P89,R89,T89)</f>
        <v>9</v>
      </c>
      <c r="AH89" s="11">
        <f>SUM(D89,F89,H89,J89,L89,N89,P89,R89,T89,V89)</f>
        <v>9</v>
      </c>
      <c r="AJ89" s="1">
        <f>SUM(E89)</f>
        <v>0</v>
      </c>
      <c r="AK89" s="1">
        <f>SUM(E89,G89)</f>
        <v>0</v>
      </c>
      <c r="AL89" s="1">
        <f>SUM(E89,G89,I89)</f>
        <v>0</v>
      </c>
      <c r="AM89" s="1">
        <f>SUM(E89,G89,I89,K89)</f>
        <v>0</v>
      </c>
      <c r="AN89" s="12">
        <f>SUM(E89,G89,I89,K89,M89)</f>
        <v>0</v>
      </c>
      <c r="AO89" s="1">
        <f>SUM(E89,G89,I89,K89,M89,O89)</f>
        <v>0</v>
      </c>
      <c r="AP89" s="1">
        <f>SUM(E89,G89,I89,K89,M89,O89,Q89)</f>
        <v>0</v>
      </c>
      <c r="AQ89" s="1">
        <f>SUM(E89,G89,I89,K89,M89,O89,Q89,S89)</f>
        <v>0</v>
      </c>
      <c r="AR89" s="1">
        <f>SUM(E89,G89,I89,K89,M89,O89,Q89,S89,U89)</f>
        <v>0</v>
      </c>
      <c r="AS89" s="11">
        <f>SUM(E89,G89,I89,K89,M89,O89,Q89,S89,U89,W89)</f>
        <v>0</v>
      </c>
      <c r="AU89" s="2">
        <f>IF(Y89,ROUND(AJ89/Y89,3),-0.0000001)</f>
        <v>0</v>
      </c>
      <c r="AV89" s="2">
        <f>IF(Z89,ROUND(AK89/Z89,3),-0.0000001)</f>
        <v>0</v>
      </c>
      <c r="AW89" s="2">
        <f>IF(AA89,ROUND(AL89/AA89,3),-0.0000001)</f>
        <v>0</v>
      </c>
      <c r="AX89" s="2">
        <f>IF(AB89,ROUND(AM89/AB89,3),-0.0000001)</f>
        <v>0</v>
      </c>
      <c r="AY89" s="10">
        <f>IF(AC89,ROUND(AN89/AC89,3),-0.0000001)</f>
        <v>0</v>
      </c>
      <c r="AZ89" s="2">
        <f>IF(AD89,ROUND(AO89/AD89,3),-0.0000001)</f>
        <v>0</v>
      </c>
      <c r="BA89" s="2">
        <f>IF(AE89,ROUND(AP89/AE89,3),-0.0000001)</f>
        <v>0</v>
      </c>
      <c r="BB89" s="2">
        <f>IF(AF89,ROUND(AQ89/AF89,3),-0.0000001)</f>
        <v>0</v>
      </c>
      <c r="BC89" s="2">
        <f>IF(AG89,ROUND(AR89/AG89,3),-0.0000001)</f>
        <v>0</v>
      </c>
      <c r="BD89" s="9">
        <f>IF(AH89,ROUND(AS89/AH89,3),-0.0000001)</f>
        <v>0</v>
      </c>
      <c r="BE89" s="19"/>
      <c r="BF89" s="8">
        <f>ROUND(AVERAGE(AU89:BD89,AU89:BD89),3)</f>
        <v>0</v>
      </c>
      <c r="BG89" s="8">
        <f>ROUND(STDEV(AU89:BD89,AU89:BD89,3),4)</f>
        <v>0.65469999999999995</v>
      </c>
      <c r="BH89" s="7"/>
      <c r="BI89" s="7">
        <f>B89*AU89</f>
        <v>0</v>
      </c>
      <c r="BJ89" s="7">
        <f>B89*AV89</f>
        <v>0</v>
      </c>
      <c r="BK89" s="7">
        <f>B89*AW89</f>
        <v>0</v>
      </c>
      <c r="BL89" s="7">
        <f>B89*AX89</f>
        <v>0</v>
      </c>
      <c r="BM89" s="40">
        <f>B89*AY89</f>
        <v>0</v>
      </c>
      <c r="BN89" s="7">
        <f>B89*AZ89</f>
        <v>0</v>
      </c>
      <c r="BO89" s="7">
        <f>B89*BA89</f>
        <v>0</v>
      </c>
      <c r="BP89" s="7">
        <f>B89*BB89</f>
        <v>0</v>
      </c>
      <c r="BQ89" s="7">
        <f>B89*BC89</f>
        <v>0</v>
      </c>
      <c r="BR89" s="41">
        <f>B89*BD89</f>
        <v>0</v>
      </c>
      <c r="BS89" s="41">
        <f>ROUND(AVERAGE(BI89:BR89),4)</f>
        <v>0</v>
      </c>
      <c r="BT89" s="41">
        <f>ROUND(STDEV(BI89:BR89,3),4)</f>
        <v>0.90449999999999997</v>
      </c>
      <c r="BU89" s="7"/>
      <c r="BV89" s="7">
        <f>BS89-BT89</f>
        <v>-0.90449999999999997</v>
      </c>
      <c r="BW89" s="7">
        <f>BS89+BT89</f>
        <v>0.90449999999999997</v>
      </c>
      <c r="BX89" s="7"/>
      <c r="BY89" s="6">
        <f>AU89-AV89</f>
        <v>0</v>
      </c>
      <c r="BZ89" s="6">
        <f>AV89-AW89</f>
        <v>0</v>
      </c>
      <c r="CA89" s="6">
        <f>AW89-AX89</f>
        <v>0</v>
      </c>
      <c r="CB89" s="6">
        <f>AX89-AY89</f>
        <v>0</v>
      </c>
      <c r="CC89" s="6">
        <f>AY89-AZ89</f>
        <v>0</v>
      </c>
      <c r="CD89" s="6">
        <f>AZ89-BA89</f>
        <v>0</v>
      </c>
      <c r="CE89" s="6">
        <f>BA89-BB89</f>
        <v>0</v>
      </c>
      <c r="CF89" s="6">
        <f>BB89-BC89</f>
        <v>0</v>
      </c>
      <c r="CG89" s="6">
        <f>BC89-BD89</f>
        <v>0</v>
      </c>
      <c r="CH89" s="5">
        <f>ROUND(AVERAGE(BY89:CG89),4)</f>
        <v>0</v>
      </c>
      <c r="CI89" s="5">
        <f>ROUND(STDEV(BY89:CG89,3),4)</f>
        <v>0.94869999999999999</v>
      </c>
      <c r="CJ89" s="4"/>
      <c r="CK89" s="3">
        <f>AU89-AY89</f>
        <v>0</v>
      </c>
      <c r="CL89" s="2">
        <f>AY89-BD89</f>
        <v>0</v>
      </c>
      <c r="CM89" s="3">
        <f>AY89-BF89</f>
        <v>0</v>
      </c>
      <c r="CN89" s="2">
        <f>BD89-BF89</f>
        <v>0</v>
      </c>
      <c r="CO89" s="2">
        <f>CM89-CN89</f>
        <v>0</v>
      </c>
      <c r="CP89" s="2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</row>
  </sheetData>
  <sortState ref="A2:DK89">
    <sortCondition descending="1" ref="BS2:BS89"/>
    <sortCondition ref="BT2:BT89"/>
    <sortCondition descending="1" ref="A2:A89"/>
  </sortState>
  <phoneticPr fontId="2" type="noConversion"/>
  <conditionalFormatting sqref="C2:C89">
    <cfRule type="cellIs" dxfId="4" priority="11" operator="equal">
      <formula>1</formula>
    </cfRule>
    <cfRule type="cellIs" dxfId="3" priority="12" operator="equal">
      <formula>2</formula>
    </cfRule>
    <cfRule type="cellIs" dxfId="2" priority="13" operator="equal">
      <formula>3</formula>
    </cfRule>
    <cfRule type="cellIs" dxfId="1" priority="14" operator="equal">
      <formula>4</formula>
    </cfRule>
    <cfRule type="cellIs" dxfId="0" priority="1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'C1225_100'!AU89:BD89</xm:f>
              <xm:sqref>BE89</xm:sqref>
            </x14:sparkline>
            <x14:sparkline>
              <xm:f>'C1225_100'!AU88:BD88</xm:f>
              <xm:sqref>BE88</xm:sqref>
            </x14:sparkline>
            <x14:sparkline>
              <xm:f>'C1225_100'!AU87:BD87</xm:f>
              <xm:sqref>BE87</xm:sqref>
            </x14:sparkline>
            <x14:sparkline>
              <xm:f>'C1225_100'!AU86:BD86</xm:f>
              <xm:sqref>BE86</xm:sqref>
            </x14:sparkline>
            <x14:sparkline>
              <xm:f>'C1225_100'!AU85:BD85</xm:f>
              <xm:sqref>BE85</xm:sqref>
            </x14:sparkline>
            <x14:sparkline>
              <xm:f>'C1225_100'!AU84:BD84</xm:f>
              <xm:sqref>BE84</xm:sqref>
            </x14:sparkline>
            <x14:sparkline>
              <xm:f>'C1225_100'!AU83:BD83</xm:f>
              <xm:sqref>BE83</xm:sqref>
            </x14:sparkline>
            <x14:sparkline>
              <xm:f>'C1225_100'!AU82:BD82</xm:f>
              <xm:sqref>BE82</xm:sqref>
            </x14:sparkline>
            <x14:sparkline>
              <xm:f>'C1225_100'!AU81:BD81</xm:f>
              <xm:sqref>BE81</xm:sqref>
            </x14:sparkline>
            <x14:sparkline>
              <xm:f>'C1225_100'!AU80:BD80</xm:f>
              <xm:sqref>BE80</xm:sqref>
            </x14:sparkline>
            <x14:sparkline>
              <xm:f>'C1225_100'!AU79:BD79</xm:f>
              <xm:sqref>BE79</xm:sqref>
            </x14:sparkline>
            <x14:sparkline>
              <xm:f>'C1225_100'!AU78:BD78</xm:f>
              <xm:sqref>BE78</xm:sqref>
            </x14:sparkline>
            <x14:sparkline>
              <xm:f>'C1225_100'!AU77:BD77</xm:f>
              <xm:sqref>BE77</xm:sqref>
            </x14:sparkline>
            <x14:sparkline>
              <xm:f>'C1225_100'!AU76:BD76</xm:f>
              <xm:sqref>BE76</xm:sqref>
            </x14:sparkline>
            <x14:sparkline>
              <xm:f>'C1225_100'!AU75:BD75</xm:f>
              <xm:sqref>BE75</xm:sqref>
            </x14:sparkline>
            <x14:sparkline>
              <xm:f>'C1225_100'!AU74:BD74</xm:f>
              <xm:sqref>BE74</xm:sqref>
            </x14:sparkline>
            <x14:sparkline>
              <xm:f>'C1225_100'!AU73:BD73</xm:f>
              <xm:sqref>BE73</xm:sqref>
            </x14:sparkline>
            <x14:sparkline>
              <xm:f>'C1225_100'!AU72:BD72</xm:f>
              <xm:sqref>BE72</xm:sqref>
            </x14:sparkline>
            <x14:sparkline>
              <xm:f>'C1225_100'!AU71:BD71</xm:f>
              <xm:sqref>BE71</xm:sqref>
            </x14:sparkline>
            <x14:sparkline>
              <xm:f>'C1225_100'!AU70:BD70</xm:f>
              <xm:sqref>BE70</xm:sqref>
            </x14:sparkline>
            <x14:sparkline>
              <xm:f>'C1225_100'!AU69:BD69</xm:f>
              <xm:sqref>BE69</xm:sqref>
            </x14:sparkline>
            <x14:sparkline>
              <xm:f>'C1225_100'!AU68:BD68</xm:f>
              <xm:sqref>BE68</xm:sqref>
            </x14:sparkline>
            <x14:sparkline>
              <xm:f>'C1225_100'!AU67:BD67</xm:f>
              <xm:sqref>BE67</xm:sqref>
            </x14:sparkline>
            <x14:sparkline>
              <xm:f>'C1225_100'!AU66:BD66</xm:f>
              <xm:sqref>BE66</xm:sqref>
            </x14:sparkline>
            <x14:sparkline>
              <xm:f>'C1225_100'!AU65:BD65</xm:f>
              <xm:sqref>BE65</xm:sqref>
            </x14:sparkline>
            <x14:sparkline>
              <xm:f>'C1225_100'!AU64:BD64</xm:f>
              <xm:sqref>BE64</xm:sqref>
            </x14:sparkline>
            <x14:sparkline>
              <xm:f>'C1225_100'!AU63:BD63</xm:f>
              <xm:sqref>BE63</xm:sqref>
            </x14:sparkline>
            <x14:sparkline>
              <xm:f>'C1225_100'!AU62:BD62</xm:f>
              <xm:sqref>BE62</xm:sqref>
            </x14:sparkline>
            <x14:sparkline>
              <xm:f>'C1225_100'!AU61:BD61</xm:f>
              <xm:sqref>BE61</xm:sqref>
            </x14:sparkline>
            <x14:sparkline>
              <xm:f>'C1225_100'!AU60:BD60</xm:f>
              <xm:sqref>BE60</xm:sqref>
            </x14:sparkline>
            <x14:sparkline>
              <xm:f>'C1225_100'!AU59:BD59</xm:f>
              <xm:sqref>BE59</xm:sqref>
            </x14:sparkline>
            <x14:sparkline>
              <xm:f>'C1225_100'!AU58:BD58</xm:f>
              <xm:sqref>BE58</xm:sqref>
            </x14:sparkline>
            <x14:sparkline>
              <xm:f>'C1225_100'!AU57:BD57</xm:f>
              <xm:sqref>BE57</xm:sqref>
            </x14:sparkline>
            <x14:sparkline>
              <xm:f>'C1225_100'!AU56:BD56</xm:f>
              <xm:sqref>BE56</xm:sqref>
            </x14:sparkline>
            <x14:sparkline>
              <xm:f>'C1225_100'!AU55:BD55</xm:f>
              <xm:sqref>BE55</xm:sqref>
            </x14:sparkline>
            <x14:sparkline>
              <xm:f>'C1225_100'!AU54:BD54</xm:f>
              <xm:sqref>BE54</xm:sqref>
            </x14:sparkline>
            <x14:sparkline>
              <xm:f>'C1225_100'!AU53:BD53</xm:f>
              <xm:sqref>BE53</xm:sqref>
            </x14:sparkline>
            <x14:sparkline>
              <xm:f>'C1225_100'!AU52:BD52</xm:f>
              <xm:sqref>BE52</xm:sqref>
            </x14:sparkline>
            <x14:sparkline>
              <xm:f>'C1225_100'!AU51:BD51</xm:f>
              <xm:sqref>BE51</xm:sqref>
            </x14:sparkline>
            <x14:sparkline>
              <xm:f>'C1225_100'!AU50:BD50</xm:f>
              <xm:sqref>BE50</xm:sqref>
            </x14:sparkline>
            <x14:sparkline>
              <xm:f>'C1225_100'!AU49:BD49</xm:f>
              <xm:sqref>BE49</xm:sqref>
            </x14:sparkline>
            <x14:sparkline>
              <xm:f>'C1225_100'!AU48:BD48</xm:f>
              <xm:sqref>BE48</xm:sqref>
            </x14:sparkline>
            <x14:sparkline>
              <xm:f>'C1225_100'!AU47:BD47</xm:f>
              <xm:sqref>BE47</xm:sqref>
            </x14:sparkline>
            <x14:sparkline>
              <xm:f>'C1225_100'!AU46:BD46</xm:f>
              <xm:sqref>BE46</xm:sqref>
            </x14:sparkline>
            <x14:sparkline>
              <xm:f>'C1225_100'!AU45:BD45</xm:f>
              <xm:sqref>BE45</xm:sqref>
            </x14:sparkline>
            <x14:sparkline>
              <xm:f>'C1225_100'!AU44:BD44</xm:f>
              <xm:sqref>BE44</xm:sqref>
            </x14:sparkline>
            <x14:sparkline>
              <xm:f>'C1225_100'!AU43:BD43</xm:f>
              <xm:sqref>BE43</xm:sqref>
            </x14:sparkline>
            <x14:sparkline>
              <xm:f>'C1225_100'!AU42:BD42</xm:f>
              <xm:sqref>BE42</xm:sqref>
            </x14:sparkline>
            <x14:sparkline>
              <xm:f>'C1225_100'!AU41:BD41</xm:f>
              <xm:sqref>BE41</xm:sqref>
            </x14:sparkline>
            <x14:sparkline>
              <xm:f>'C1225_100'!AU40:BD40</xm:f>
              <xm:sqref>BE40</xm:sqref>
            </x14:sparkline>
            <x14:sparkline>
              <xm:f>'C1225_100'!AU39:BD39</xm:f>
              <xm:sqref>BE39</xm:sqref>
            </x14:sparkline>
            <x14:sparkline>
              <xm:f>'C1225_100'!AU38:BD38</xm:f>
              <xm:sqref>BE38</xm:sqref>
            </x14:sparkline>
            <x14:sparkline>
              <xm:f>'C1225_100'!AU37:BD37</xm:f>
              <xm:sqref>BE37</xm:sqref>
            </x14:sparkline>
            <x14:sparkline>
              <xm:f>'C1225_100'!AU36:BD36</xm:f>
              <xm:sqref>BE36</xm:sqref>
            </x14:sparkline>
            <x14:sparkline>
              <xm:f>'C1225_100'!AU35:BD35</xm:f>
              <xm:sqref>BE35</xm:sqref>
            </x14:sparkline>
            <x14:sparkline>
              <xm:f>'C1225_100'!AU34:BD34</xm:f>
              <xm:sqref>BE34</xm:sqref>
            </x14:sparkline>
            <x14:sparkline>
              <xm:f>'C1225_100'!AU33:BD33</xm:f>
              <xm:sqref>BE33</xm:sqref>
            </x14:sparkline>
            <x14:sparkline>
              <xm:f>'C1225_100'!AU32:BD32</xm:f>
              <xm:sqref>BE32</xm:sqref>
            </x14:sparkline>
            <x14:sparkline>
              <xm:f>'C1225_100'!AU31:BD31</xm:f>
              <xm:sqref>BE31</xm:sqref>
            </x14:sparkline>
            <x14:sparkline>
              <xm:f>'C1225_100'!AU30:BD30</xm:f>
              <xm:sqref>BE30</xm:sqref>
            </x14:sparkline>
            <x14:sparkline>
              <xm:f>'C1225_100'!AU29:BD29</xm:f>
              <xm:sqref>BE29</xm:sqref>
            </x14:sparkline>
            <x14:sparkline>
              <xm:f>'C1225_100'!AU28:BD28</xm:f>
              <xm:sqref>BE28</xm:sqref>
            </x14:sparkline>
            <x14:sparkline>
              <xm:f>'C1225_100'!AU27:BD27</xm:f>
              <xm:sqref>BE27</xm:sqref>
            </x14:sparkline>
            <x14:sparkline>
              <xm:f>'C1225_100'!AU26:BD26</xm:f>
              <xm:sqref>BE26</xm:sqref>
            </x14:sparkline>
            <x14:sparkline>
              <xm:f>'C1225_100'!AU25:BD25</xm:f>
              <xm:sqref>BE25</xm:sqref>
            </x14:sparkline>
            <x14:sparkline>
              <xm:f>'C1225_100'!AU24:BD24</xm:f>
              <xm:sqref>BE24</xm:sqref>
            </x14:sparkline>
            <x14:sparkline>
              <xm:f>'C1225_100'!AU23:BD23</xm:f>
              <xm:sqref>BE23</xm:sqref>
            </x14:sparkline>
            <x14:sparkline>
              <xm:f>'C1225_100'!AU22:BD22</xm:f>
              <xm:sqref>BE22</xm:sqref>
            </x14:sparkline>
            <x14:sparkline>
              <xm:f>'C1225_100'!AU21:BD21</xm:f>
              <xm:sqref>BE21</xm:sqref>
            </x14:sparkline>
            <x14:sparkline>
              <xm:f>'C1225_100'!AU20:BD20</xm:f>
              <xm:sqref>BE20</xm:sqref>
            </x14:sparkline>
            <x14:sparkline>
              <xm:f>'C1225_100'!AU19:BD19</xm:f>
              <xm:sqref>BE19</xm:sqref>
            </x14:sparkline>
            <x14:sparkline>
              <xm:f>'C1225_100'!AU18:BD18</xm:f>
              <xm:sqref>BE18</xm:sqref>
            </x14:sparkline>
            <x14:sparkline>
              <xm:f>'C1225_100'!AU17:BD17</xm:f>
              <xm:sqref>BE17</xm:sqref>
            </x14:sparkline>
            <x14:sparkline>
              <xm:f>'C1225_100'!AU16:BD16</xm:f>
              <xm:sqref>BE16</xm:sqref>
            </x14:sparkline>
            <x14:sparkline>
              <xm:f>'C1225_100'!AU15:BD15</xm:f>
              <xm:sqref>BE15</xm:sqref>
            </x14:sparkline>
            <x14:sparkline>
              <xm:f>'C1225_100'!AU14:BD14</xm:f>
              <xm:sqref>BE14</xm:sqref>
            </x14:sparkline>
            <x14:sparkline>
              <xm:f>'C1225_100'!AU13:BD13</xm:f>
              <xm:sqref>BE13</xm:sqref>
            </x14:sparkline>
            <x14:sparkline>
              <xm:f>'C1225_100'!AU12:BD12</xm:f>
              <xm:sqref>BE12</xm:sqref>
            </x14:sparkline>
            <x14:sparkline>
              <xm:f>'C1225_100'!AU11:BD11</xm:f>
              <xm:sqref>BE11</xm:sqref>
            </x14:sparkline>
            <x14:sparkline>
              <xm:f>'C1225_100'!AU10:BD10</xm:f>
              <xm:sqref>BE10</xm:sqref>
            </x14:sparkline>
            <x14:sparkline>
              <xm:f>'C1225_100'!AU9:BD9</xm:f>
              <xm:sqref>BE9</xm:sqref>
            </x14:sparkline>
            <x14:sparkline>
              <xm:f>'C1225_100'!AU8:BD8</xm:f>
              <xm:sqref>BE8</xm:sqref>
            </x14:sparkline>
            <x14:sparkline>
              <xm:f>'C1225_100'!AU7:BD7</xm:f>
              <xm:sqref>BE7</xm:sqref>
            </x14:sparkline>
            <x14:sparkline>
              <xm:f>'C1225_100'!AU6:BD6</xm:f>
              <xm:sqref>BE6</xm:sqref>
            </x14:sparkline>
            <x14:sparkline>
              <xm:f>'C1225_100'!AU5:BD5</xm:f>
              <xm:sqref>BE5</xm:sqref>
            </x14:sparkline>
            <x14:sparkline>
              <xm:f>'C1225_100'!AU4:BD4</xm:f>
              <xm:sqref>BE4</xm:sqref>
            </x14:sparkline>
            <x14:sparkline>
              <xm:f>'C1225_100'!AU3:BD3</xm:f>
              <xm:sqref>BE3</xm:sqref>
            </x14:sparkline>
            <x14:sparkline>
              <xm:f>'C1225_100'!AU2:BD2</xm:f>
              <xm:sqref>BE2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C1225_50</vt:lpstr>
      <vt:lpstr>C1225_100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2017-12-29T07:23:12Z</dcterms:modified>
</cp:coreProperties>
</file>