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llahowie/Desktop/GEOG370_GIT/hw6/"/>
    </mc:Choice>
  </mc:AlternateContent>
  <xr:revisionPtr revIDLastSave="0" documentId="13_ncr:1_{8ECC423D-ACD8-7E45-AE08-86D8F79C0FFB}" xr6:coauthVersionLast="47" xr6:coauthVersionMax="47" xr10:uidLastSave="{00000000-0000-0000-0000-000000000000}"/>
  <bookViews>
    <workbookView xWindow="1520" yWindow="1480" windowWidth="28800" windowHeight="16260" activeTab="1" xr2:uid="{93807CA2-0648-7E43-A1E4-333EC00B2E01}"/>
  </bookViews>
  <sheets>
    <sheet name="Sheet1" sheetId="1" r:id="rId1"/>
    <sheet name="Sheet2" sheetId="2" r:id="rId2"/>
    <sheet name="Sheet4" sheetId="4"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2" l="1"/>
  <c r="F41" i="2"/>
  <c r="F40" i="2"/>
  <c r="F15" i="2"/>
  <c r="F35" i="2"/>
  <c r="F36" i="2"/>
</calcChain>
</file>

<file path=xl/sharedStrings.xml><?xml version="1.0" encoding="utf-8"?>
<sst xmlns="http://schemas.openxmlformats.org/spreadsheetml/2006/main" count="304" uniqueCount="117">
  <si>
    <t xml:space="preserve"> To finish the lab, edit the tables in your .xls to look like tables in the papers we have read. See good examples of tables, see Hoffmann et al (2020) Table 1, Nawrotzki &amp; Bakhtsiyarava (2017) Table 1 and Davenport et al. (2017) Table 3.</t>
  </si>
  <si>
    <t>/// Trim and reorder and table as desired. Make sure that the climate effects, the sample size, and joint tests results are visible.</t>
  </si>
  <si>
    <t>/// Label each row and each column clearly using plain English and not raw variable names. To refesh your memory on the meaning of particular variables, you can look back at previous labs and also use *describe* or *codebook* to see the value labels.</t>
  </si>
  <si>
    <t>/// Make sure the number of decimal places is consistent (or varies in a sensible way, such as fewer for variables with large values).</t>
  </si>
  <si>
    <t>/// Use horizontal lines and bold/italics to make the tables easier to read.</t>
  </si>
  <si>
    <t>/// Turn in this .xls via Sakai instead of a log file for this lab.</t>
  </si>
  <si>
    <t>Variable</t>
  </si>
  <si>
    <t>Obs</t>
  </si>
  <si>
    <t>Mean</t>
  </si>
  <si>
    <t>Std. dev.</t>
  </si>
  <si>
    <t>Min</t>
  </si>
  <si>
    <t>wasting</t>
  </si>
  <si>
    <t>hemolevel</t>
  </si>
  <si>
    <t>anemic</t>
  </si>
  <si>
    <t>ranom12mo</t>
  </si>
  <si>
    <t>tanom12mo</t>
  </si>
  <si>
    <t>ranom24mo1st</t>
  </si>
  <si>
    <t>tanom24mo1st</t>
  </si>
  <si>
    <t>kidagemo</t>
  </si>
  <si>
    <t>girl</t>
  </si>
  <si>
    <t>twin</t>
  </si>
  <si>
    <t>cheb</t>
  </si>
  <si>
    <t>age5year</t>
  </si>
  <si>
    <t>15-19</t>
  </si>
  <si>
    <t>20-24</t>
  </si>
  <si>
    <t>25-29</t>
  </si>
  <si>
    <t>30-34</t>
  </si>
  <si>
    <t>35-39</t>
  </si>
  <si>
    <t>40-44</t>
  </si>
  <si>
    <t>45-49</t>
  </si>
  <si>
    <t>Primary</t>
  </si>
  <si>
    <t>Secondary</t>
  </si>
  <si>
    <t>Higher</t>
  </si>
  <si>
    <t>imptoilet</t>
  </si>
  <si>
    <t>rural</t>
  </si>
  <si>
    <t>whz1st</t>
  </si>
  <si>
    <t>B</t>
  </si>
  <si>
    <t>*</t>
  </si>
  <si>
    <t>+</t>
  </si>
  <si>
    <t>**</t>
  </si>
  <si>
    <t>***</t>
  </si>
  <si>
    <t>wast</t>
  </si>
  <si>
    <t>anem</t>
  </si>
  <si>
    <t>wast1st</t>
  </si>
  <si>
    <t>Weight for height standard deviations from median  (hwwhzwho)</t>
  </si>
  <si>
    <t>Number of children ever born (cheb)</t>
  </si>
  <si>
    <t>Column1</t>
  </si>
  <si>
    <t>Column2</t>
  </si>
  <si>
    <t>Column3</t>
  </si>
  <si>
    <t>Column4</t>
  </si>
  <si>
    <t>Column5</t>
  </si>
  <si>
    <t>Column6</t>
  </si>
  <si>
    <t>Max</t>
  </si>
  <si>
    <t xml:space="preserve">put chi square and p values </t>
  </si>
  <si>
    <t>education level</t>
  </si>
  <si>
    <t>No education</t>
  </si>
  <si>
    <t>anem1st</t>
  </si>
  <si>
    <t xml:space="preserve">   </t>
  </si>
  <si>
    <t>0.876 *</t>
  </si>
  <si>
    <t>c.kidagemo#c.kidag~o</t>
  </si>
  <si>
    <t>0.654 ***</t>
  </si>
  <si>
    <t>1.685 *</t>
  </si>
  <si>
    <t>20.age5year</t>
  </si>
  <si>
    <t>30.age5year</t>
  </si>
  <si>
    <t>40.age5year</t>
  </si>
  <si>
    <t>50.age5year</t>
  </si>
  <si>
    <t>60.age5year</t>
  </si>
  <si>
    <t>70.age5year</t>
  </si>
  <si>
    <t>80.age5year</t>
  </si>
  <si>
    <t>0.educlvl</t>
  </si>
  <si>
    <t>1.educlvl</t>
  </si>
  <si>
    <t>0.844 +</t>
  </si>
  <si>
    <t>2.educlvl</t>
  </si>
  <si>
    <t>0.666 ***</t>
  </si>
  <si>
    <t>3.educlvl</t>
  </si>
  <si>
    <t>intyear</t>
  </si>
  <si>
    <t>1.142 ***</t>
  </si>
  <si>
    <t>1.intmonth</t>
  </si>
  <si>
    <t>2.intmonth</t>
  </si>
  <si>
    <t>0.792 +</t>
  </si>
  <si>
    <t xml:space="preserve">*  </t>
  </si>
  <si>
    <t>3.intmonth</t>
  </si>
  <si>
    <t>4.intmonth</t>
  </si>
  <si>
    <t>5.intmonth</t>
  </si>
  <si>
    <t>6.intmonth</t>
  </si>
  <si>
    <t>7.intmonth</t>
  </si>
  <si>
    <t>8.intmonth</t>
  </si>
  <si>
    <t>2.119 +</t>
  </si>
  <si>
    <t>9.intmonth</t>
  </si>
  <si>
    <t>10.intmonth</t>
  </si>
  <si>
    <t>1.373 +</t>
  </si>
  <si>
    <t>11.intmonth</t>
  </si>
  <si>
    <t>12.intmonth</t>
  </si>
  <si>
    <t>1.dhscode</t>
  </si>
  <si>
    <t>2.dhscode</t>
  </si>
  <si>
    <t>1.500 ***</t>
  </si>
  <si>
    <t>3.dhscode</t>
  </si>
  <si>
    <t>1.214 **</t>
  </si>
  <si>
    <t>4.dhscode</t>
  </si>
  <si>
    <t>1.177 ***</t>
  </si>
  <si>
    <t>5.dhscode</t>
  </si>
  <si>
    <t>7.dhscode</t>
  </si>
  <si>
    <t>_cons</t>
  </si>
  <si>
    <t>0.000 ***</t>
  </si>
  <si>
    <t>N</t>
  </si>
  <si>
    <t>+ p&lt;0.10, * p&lt;0.05, **</t>
  </si>
  <si>
    <t>p&lt;0.01, *** p&lt;0.001</t>
  </si>
  <si>
    <t>Column7</t>
  </si>
  <si>
    <t>hemo1st</t>
  </si>
  <si>
    <t xml:space="preserve">** </t>
  </si>
  <si>
    <t xml:space="preserve">+  </t>
  </si>
  <si>
    <t xml:space="preserve">whz          </t>
  </si>
  <si>
    <t>hemo</t>
  </si>
  <si>
    <t xml:space="preserve">0.090 *      </t>
  </si>
  <si>
    <t>0.242 *</t>
  </si>
  <si>
    <t xml:space="preserve">0.568 *       </t>
  </si>
  <si>
    <t xml:space="preserve">57.870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</si>
</sst>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3" fontId="0" fillId="0" borderId="0" xfId="0" applyNumberFormat="1"/>
    <xf numFmtId="11"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39551-030A-8F41-B9EE-809BE57F8ECD}" name="Table1" displayName="Table1" ref="A1:F32" totalsRowShown="0">
  <autoFilter ref="A1:F32" xr:uid="{B5D39551-030A-8F41-B9EE-809BE57F8ECD}"/>
  <tableColumns count="6">
    <tableColumn id="1" xr3:uid="{81A4C6D3-7BC5-1F44-8D8B-0790C3C802C7}" name="Variable"/>
    <tableColumn id="2" xr3:uid="{38647125-92EB-E245-BAC7-12523D7C7D3A}" name="Obs"/>
    <tableColumn id="3" xr3:uid="{C4824A0C-4E7C-9A40-82F1-362A5D4F31EF}" name="Mean"/>
    <tableColumn id="4" xr3:uid="{9EB32E15-3933-AE4B-A7D6-1C157DD534C9}" name="Std. dev."/>
    <tableColumn id="5" xr3:uid="{4D8A3ED2-6B1C-DA4E-8606-734863E8045A}" name="Min"/>
    <tableColumn id="6" xr3:uid="{D647553E-41A4-0C47-8750-41F5E7C476B9}" name="Max"/>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DFC2A88-A277-1540-802F-23F2B3BA82EB}" name="Table5" displayName="Table5" ref="E3:K50" totalsRowShown="0">
  <autoFilter ref="E3:K50" xr:uid="{0DFC2A88-A277-1540-802F-23F2B3BA82EB}"/>
  <tableColumns count="7">
    <tableColumn id="1" xr3:uid="{88C5AAA0-B6B3-0B4B-8C2D-76E9AFB597D2}" name="Column1"/>
    <tableColumn id="2" xr3:uid="{9533EA53-C1AE-D041-A99D-F53C30A2C17B}" name="whz          "/>
    <tableColumn id="3" xr3:uid="{48A758F8-8E33-6549-AA29-CD4425DC686A}" name="hemo"/>
    <tableColumn id="4" xr3:uid="{D7A52FE2-58F2-C342-9FC2-C03325F88C0B}" name="whz1st"/>
    <tableColumn id="5" xr3:uid="{738DCC20-294E-3641-AEB9-080253AE373C}" name="hemo1st"/>
    <tableColumn id="6" xr3:uid="{09FAB183-FFB2-7C44-BB6A-B23CC16E82DE}" name="Column6"/>
    <tableColumn id="7" xr3:uid="{402E1AAC-DD4A-E943-B543-6F358AB8F911}" name="Column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C1E9F6-99B1-784E-87CE-7936068410DC}" name="Table4" displayName="Table4" ref="A3:G53" totalsRowShown="0">
  <autoFilter ref="A3:G53" xr:uid="{25C1E9F6-99B1-784E-87CE-7936068410DC}"/>
  <tableColumns count="7">
    <tableColumn id="1" xr3:uid="{B4C3D171-8281-BC4B-A9CA-468DF8790730}" name="Column1"/>
    <tableColumn id="2" xr3:uid="{034CC072-7296-2B41-9BEF-A5326BF2BE1D}" name="Column2"/>
    <tableColumn id="3" xr3:uid="{B36BCA15-977C-5741-9FE5-7ADBAF05BB36}" name="Column3"/>
    <tableColumn id="4" xr3:uid="{9508A019-3DE5-4041-AB0B-3B903E9FA792}" name="Column4"/>
    <tableColumn id="5" xr3:uid="{D82835ED-F516-2A48-A0C6-F497A83610B7}" name="Column5"/>
    <tableColumn id="6" xr3:uid="{2F27AB7F-84B6-8241-8D6A-BADC1C7E7137}" name="Column6"/>
    <tableColumn id="7" xr3:uid="{8BF97BA3-5F6B-D143-88D2-BD617137D92D}" name="Column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0E45A-C494-9440-83B6-AF49EE16F67C}">
  <dimension ref="A1:I32"/>
  <sheetViews>
    <sheetView workbookViewId="0">
      <selection activeCell="H14" sqref="H14"/>
    </sheetView>
  </sheetViews>
  <sheetFormatPr baseColWidth="10" defaultRowHeight="16" x14ac:dyDescent="0.2"/>
  <cols>
    <col min="1" max="1" width="27" customWidth="1"/>
    <col min="2" max="2" width="15.33203125" customWidth="1"/>
    <col min="3" max="3" width="16" customWidth="1"/>
    <col min="4" max="5" width="13.33203125" customWidth="1"/>
  </cols>
  <sheetData>
    <row r="1" spans="1:9" x14ac:dyDescent="0.2">
      <c r="A1" t="s">
        <v>6</v>
      </c>
      <c r="B1" t="s">
        <v>7</v>
      </c>
      <c r="C1" t="s">
        <v>8</v>
      </c>
      <c r="D1" t="s">
        <v>9</v>
      </c>
      <c r="E1" t="s">
        <v>10</v>
      </c>
      <c r="F1" t="s">
        <v>52</v>
      </c>
      <c r="H1" t="s">
        <v>0</v>
      </c>
    </row>
    <row r="2" spans="1:9" x14ac:dyDescent="0.2">
      <c r="A2" t="s">
        <v>44</v>
      </c>
      <c r="B2" s="1">
        <v>11320</v>
      </c>
      <c r="C2">
        <v>-0.4285177</v>
      </c>
      <c r="D2">
        <v>1.3179350000000001</v>
      </c>
      <c r="E2">
        <v>-4.91</v>
      </c>
      <c r="F2">
        <v>4.9400000000000004</v>
      </c>
      <c r="I2" t="s">
        <v>1</v>
      </c>
    </row>
    <row r="3" spans="1:9" x14ac:dyDescent="0.2">
      <c r="A3" t="s">
        <v>11</v>
      </c>
      <c r="B3" s="1">
        <v>11320</v>
      </c>
      <c r="C3">
        <v>0.10052999999999999</v>
      </c>
      <c r="D3">
        <v>0.30071870000000001</v>
      </c>
      <c r="E3">
        <v>0</v>
      </c>
      <c r="F3">
        <v>1</v>
      </c>
      <c r="I3" t="s">
        <v>2</v>
      </c>
    </row>
    <row r="4" spans="1:9" x14ac:dyDescent="0.2">
      <c r="A4" t="s">
        <v>12</v>
      </c>
      <c r="B4" s="1">
        <v>6286</v>
      </c>
      <c r="C4">
        <v>10.86347</v>
      </c>
      <c r="D4">
        <v>1.411646</v>
      </c>
      <c r="E4">
        <v>4.3</v>
      </c>
      <c r="F4">
        <v>17.2</v>
      </c>
      <c r="I4" t="s">
        <v>3</v>
      </c>
    </row>
    <row r="5" spans="1:9" x14ac:dyDescent="0.2">
      <c r="A5" t="s">
        <v>13</v>
      </c>
      <c r="B5" s="1">
        <v>6292</v>
      </c>
      <c r="C5">
        <v>0.5516529</v>
      </c>
      <c r="D5">
        <v>0.49736429999999998</v>
      </c>
      <c r="E5">
        <v>0</v>
      </c>
      <c r="F5">
        <v>1</v>
      </c>
      <c r="I5" t="s">
        <v>4</v>
      </c>
    </row>
    <row r="6" spans="1:9" x14ac:dyDescent="0.2">
      <c r="A6" t="s">
        <v>14</v>
      </c>
      <c r="B6" s="1">
        <v>16190</v>
      </c>
      <c r="C6">
        <v>2.6622199999999999E-2</v>
      </c>
      <c r="D6">
        <v>1.001374</v>
      </c>
      <c r="E6">
        <v>-2.9866640000000002</v>
      </c>
      <c r="F6">
        <v>298</v>
      </c>
      <c r="I6" t="s">
        <v>5</v>
      </c>
    </row>
    <row r="7" spans="1:9" x14ac:dyDescent="0.2">
      <c r="A7" t="s">
        <v>15</v>
      </c>
      <c r="B7" s="1">
        <v>16190</v>
      </c>
      <c r="C7">
        <v>-0.279528</v>
      </c>
      <c r="D7">
        <v>0.51291100000000001</v>
      </c>
      <c r="E7">
        <v>-1.7306680000000001</v>
      </c>
      <c r="F7">
        <v>624</v>
      </c>
    </row>
    <row r="8" spans="1:9" x14ac:dyDescent="0.2">
      <c r="A8" t="s">
        <v>16</v>
      </c>
      <c r="B8" s="1">
        <v>12583</v>
      </c>
      <c r="C8">
        <v>4.0618E-3</v>
      </c>
      <c r="D8">
        <v>0.92296029999999996</v>
      </c>
      <c r="E8">
        <v>-3.2955079999999999</v>
      </c>
      <c r="F8">
        <v>5045</v>
      </c>
    </row>
    <row r="9" spans="1:9" x14ac:dyDescent="0.2">
      <c r="A9" t="s">
        <v>17</v>
      </c>
      <c r="B9" s="1">
        <v>12583</v>
      </c>
      <c r="C9">
        <v>-0.23590849999999999</v>
      </c>
      <c r="D9">
        <v>0.51578069999999998</v>
      </c>
      <c r="E9">
        <v>-1.901837</v>
      </c>
      <c r="F9">
        <v>6046</v>
      </c>
    </row>
    <row r="10" spans="1:9" x14ac:dyDescent="0.2">
      <c r="B10" s="1"/>
    </row>
    <row r="11" spans="1:9" x14ac:dyDescent="0.2">
      <c r="A11" s="3" t="s">
        <v>18</v>
      </c>
      <c r="B11" s="1">
        <v>16190</v>
      </c>
      <c r="C11">
        <v>27.045770000000001</v>
      </c>
      <c r="D11">
        <v>16.68563</v>
      </c>
      <c r="E11">
        <v>0</v>
      </c>
      <c r="F11">
        <v>59</v>
      </c>
    </row>
    <row r="12" spans="1:9" x14ac:dyDescent="0.2">
      <c r="A12" t="s">
        <v>19</v>
      </c>
      <c r="B12" s="1">
        <v>16190</v>
      </c>
      <c r="C12">
        <v>0.50148239999999999</v>
      </c>
      <c r="D12">
        <v>0.50001320000000005</v>
      </c>
      <c r="E12">
        <v>0</v>
      </c>
      <c r="F12">
        <v>1</v>
      </c>
    </row>
    <row r="13" spans="1:9" x14ac:dyDescent="0.2">
      <c r="A13" t="s">
        <v>20</v>
      </c>
      <c r="B13" s="1">
        <v>16190</v>
      </c>
      <c r="C13">
        <v>1.6924000000000002E-2</v>
      </c>
      <c r="D13">
        <v>0.12899079999999999</v>
      </c>
      <c r="E13">
        <v>0</v>
      </c>
      <c r="F13">
        <v>1</v>
      </c>
    </row>
    <row r="14" spans="1:9" x14ac:dyDescent="0.2">
      <c r="A14" t="s">
        <v>45</v>
      </c>
      <c r="B14" s="1">
        <v>16190</v>
      </c>
      <c r="C14">
        <v>4.1253859999999998</v>
      </c>
      <c r="D14">
        <v>2.7561049999999998</v>
      </c>
      <c r="E14">
        <v>1</v>
      </c>
      <c r="F14">
        <v>19</v>
      </c>
    </row>
    <row r="15" spans="1:9" x14ac:dyDescent="0.2">
      <c r="B15" s="1"/>
    </row>
    <row r="16" spans="1:9" x14ac:dyDescent="0.2">
      <c r="A16" s="3" t="s">
        <v>22</v>
      </c>
    </row>
    <row r="17" spans="1:6" x14ac:dyDescent="0.2">
      <c r="A17" t="s">
        <v>23</v>
      </c>
      <c r="B17" s="1">
        <v>16190</v>
      </c>
      <c r="C17">
        <v>8.8017300000000007E-2</v>
      </c>
      <c r="D17">
        <v>0.28332879999999999</v>
      </c>
      <c r="E17">
        <v>0</v>
      </c>
      <c r="F17">
        <v>1</v>
      </c>
    </row>
    <row r="18" spans="1:6" x14ac:dyDescent="0.2">
      <c r="A18" t="s">
        <v>24</v>
      </c>
      <c r="B18" s="1">
        <v>16190</v>
      </c>
      <c r="C18">
        <v>0.2489809</v>
      </c>
      <c r="D18">
        <v>0.43243609999999999</v>
      </c>
      <c r="E18">
        <v>0</v>
      </c>
      <c r="F18">
        <v>1</v>
      </c>
    </row>
    <row r="19" spans="1:6" x14ac:dyDescent="0.2">
      <c r="A19" t="s">
        <v>25</v>
      </c>
      <c r="B19" s="1">
        <v>16190</v>
      </c>
      <c r="C19">
        <v>0.25237799999999999</v>
      </c>
      <c r="D19">
        <v>0.43439040000000001</v>
      </c>
      <c r="E19">
        <v>0</v>
      </c>
      <c r="F19">
        <v>1</v>
      </c>
    </row>
    <row r="20" spans="1:6" x14ac:dyDescent="0.2">
      <c r="A20" t="s">
        <v>26</v>
      </c>
      <c r="B20" s="1">
        <v>16190</v>
      </c>
      <c r="C20">
        <v>0.1964793</v>
      </c>
      <c r="D20">
        <v>0.39734740000000002</v>
      </c>
      <c r="E20">
        <v>0</v>
      </c>
      <c r="F20">
        <v>1</v>
      </c>
    </row>
    <row r="21" spans="1:6" x14ac:dyDescent="0.2">
      <c r="A21" t="s">
        <v>27</v>
      </c>
      <c r="B21" s="1">
        <v>16190</v>
      </c>
      <c r="C21">
        <v>0.13119210000000001</v>
      </c>
      <c r="D21">
        <v>0.3376207</v>
      </c>
      <c r="E21">
        <v>0</v>
      </c>
      <c r="F21">
        <v>1</v>
      </c>
    </row>
    <row r="22" spans="1:6" x14ac:dyDescent="0.2">
      <c r="A22" t="s">
        <v>28</v>
      </c>
      <c r="B22" s="1">
        <v>16190</v>
      </c>
      <c r="C22">
        <v>6.64608E-2</v>
      </c>
      <c r="D22">
        <v>0.2490935</v>
      </c>
      <c r="E22">
        <v>0</v>
      </c>
      <c r="F22">
        <v>1</v>
      </c>
    </row>
    <row r="23" spans="1:6" x14ac:dyDescent="0.2">
      <c r="A23" t="s">
        <v>29</v>
      </c>
      <c r="B23" s="1">
        <v>16190</v>
      </c>
      <c r="C23">
        <v>1.6491700000000001E-2</v>
      </c>
      <c r="D23">
        <v>0.12736049999999999</v>
      </c>
      <c r="E23">
        <v>0</v>
      </c>
      <c r="F23">
        <v>1</v>
      </c>
    </row>
    <row r="25" spans="1:6" x14ac:dyDescent="0.2">
      <c r="A25" s="3" t="s">
        <v>54</v>
      </c>
    </row>
    <row r="26" spans="1:6" x14ac:dyDescent="0.2">
      <c r="A26" t="s">
        <v>55</v>
      </c>
      <c r="B26" s="1">
        <v>16189</v>
      </c>
      <c r="C26">
        <v>0.2176787</v>
      </c>
      <c r="D26">
        <v>0.41268050000000001</v>
      </c>
      <c r="E26">
        <v>0</v>
      </c>
      <c r="F26">
        <v>1</v>
      </c>
    </row>
    <row r="27" spans="1:6" x14ac:dyDescent="0.2">
      <c r="A27" t="s">
        <v>30</v>
      </c>
      <c r="B27" s="1">
        <v>16189</v>
      </c>
      <c r="C27">
        <v>0.52109459999999996</v>
      </c>
      <c r="D27">
        <v>0.49957030000000002</v>
      </c>
      <c r="E27">
        <v>0</v>
      </c>
      <c r="F27">
        <v>1</v>
      </c>
    </row>
    <row r="28" spans="1:6" x14ac:dyDescent="0.2">
      <c r="A28" t="s">
        <v>31</v>
      </c>
      <c r="B28" s="1">
        <v>16189</v>
      </c>
      <c r="C28">
        <v>0.24473410000000001</v>
      </c>
      <c r="D28">
        <v>0.42994270000000001</v>
      </c>
      <c r="E28">
        <v>0</v>
      </c>
      <c r="F28">
        <v>1</v>
      </c>
    </row>
    <row r="29" spans="1:6" x14ac:dyDescent="0.2">
      <c r="A29" t="s">
        <v>32</v>
      </c>
      <c r="B29" s="1">
        <v>16189</v>
      </c>
      <c r="C29">
        <v>1.6492699999999999E-2</v>
      </c>
      <c r="D29">
        <v>0.12736430000000001</v>
      </c>
      <c r="E29">
        <v>0</v>
      </c>
      <c r="F29">
        <v>1</v>
      </c>
    </row>
    <row r="31" spans="1:6" x14ac:dyDescent="0.2">
      <c r="A31" t="s">
        <v>33</v>
      </c>
      <c r="B31" s="1">
        <v>16185</v>
      </c>
      <c r="C31">
        <v>0.26919989999999999</v>
      </c>
      <c r="D31">
        <v>0.4435577</v>
      </c>
      <c r="E31">
        <v>0</v>
      </c>
      <c r="F31">
        <v>1</v>
      </c>
    </row>
    <row r="32" spans="1:6" x14ac:dyDescent="0.2">
      <c r="A32" t="s">
        <v>34</v>
      </c>
      <c r="B32" s="1">
        <v>16190</v>
      </c>
      <c r="C32">
        <v>0.68943790000000005</v>
      </c>
      <c r="D32">
        <v>0.46273799999999998</v>
      </c>
      <c r="E32">
        <v>0</v>
      </c>
      <c r="F32">
        <v>1</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B2C75-0A04-E443-BFE6-8F26CCDDA6B5}">
  <dimension ref="E2:M90"/>
  <sheetViews>
    <sheetView tabSelected="1" workbookViewId="0">
      <selection activeCell="F21" sqref="F21"/>
    </sheetView>
  </sheetViews>
  <sheetFormatPr baseColWidth="10" defaultRowHeight="16" x14ac:dyDescent="0.2"/>
  <cols>
    <col min="1" max="1" width="6.5" customWidth="1"/>
    <col min="2" max="2" width="9.33203125" customWidth="1"/>
    <col min="3" max="3" width="6.5" customWidth="1"/>
    <col min="4" max="4" width="0.83203125" customWidth="1"/>
    <col min="5" max="5" width="26.83203125" customWidth="1"/>
    <col min="6" max="6" width="19.1640625" customWidth="1"/>
    <col min="7" max="7" width="20" customWidth="1"/>
    <col min="8" max="8" width="20.5" customWidth="1"/>
  </cols>
  <sheetData>
    <row r="2" spans="5:13" x14ac:dyDescent="0.2">
      <c r="L2" t="s">
        <v>0</v>
      </c>
    </row>
    <row r="3" spans="5:13" x14ac:dyDescent="0.2">
      <c r="E3" t="s">
        <v>46</v>
      </c>
      <c r="F3" t="s">
        <v>111</v>
      </c>
      <c r="G3" t="s">
        <v>112</v>
      </c>
      <c r="H3" t="s">
        <v>35</v>
      </c>
      <c r="I3" t="s">
        <v>108</v>
      </c>
      <c r="J3" t="s">
        <v>51</v>
      </c>
      <c r="K3" t="s">
        <v>107</v>
      </c>
      <c r="M3" t="s">
        <v>1</v>
      </c>
    </row>
    <row r="4" spans="5:13" x14ac:dyDescent="0.2">
      <c r="E4" t="s">
        <v>14</v>
      </c>
      <c r="F4">
        <v>2.7E-2</v>
      </c>
      <c r="G4">
        <v>-1E-3</v>
      </c>
      <c r="K4" t="s">
        <v>57</v>
      </c>
      <c r="M4" t="s">
        <v>2</v>
      </c>
    </row>
    <row r="5" spans="5:13" x14ac:dyDescent="0.2">
      <c r="E5" t="s">
        <v>15</v>
      </c>
      <c r="F5">
        <v>6.0999999999999999E-2</v>
      </c>
      <c r="G5">
        <v>0.121</v>
      </c>
      <c r="K5" t="s">
        <v>57</v>
      </c>
      <c r="M5" t="s">
        <v>3</v>
      </c>
    </row>
    <row r="6" spans="5:13" x14ac:dyDescent="0.2">
      <c r="E6" t="s">
        <v>18</v>
      </c>
      <c r="F6">
        <v>-2.5000000000000001E-2</v>
      </c>
      <c r="G6" t="s">
        <v>37</v>
      </c>
      <c r="H6">
        <v>4.5999999999999999E-2</v>
      </c>
      <c r="I6" t="s">
        <v>39</v>
      </c>
      <c r="J6">
        <v>5.1999999999999998E-2</v>
      </c>
      <c r="K6" t="s">
        <v>40</v>
      </c>
      <c r="M6" t="s">
        <v>4</v>
      </c>
    </row>
    <row r="7" spans="5:13" x14ac:dyDescent="0.2">
      <c r="E7" t="s">
        <v>59</v>
      </c>
      <c r="F7">
        <v>-2.5000000000000001E-2</v>
      </c>
      <c r="G7">
        <v>0.02</v>
      </c>
      <c r="H7">
        <v>-1E-3</v>
      </c>
      <c r="I7" t="s">
        <v>39</v>
      </c>
      <c r="J7">
        <v>0</v>
      </c>
      <c r="K7" t="s">
        <v>109</v>
      </c>
      <c r="M7" t="s">
        <v>5</v>
      </c>
    </row>
    <row r="8" spans="5:13" x14ac:dyDescent="0.2">
      <c r="E8" t="s">
        <v>19</v>
      </c>
      <c r="F8" t="s">
        <v>113</v>
      </c>
      <c r="G8">
        <v>1.2999999999999999E-2</v>
      </c>
      <c r="H8">
        <v>0.113</v>
      </c>
      <c r="I8" t="s">
        <v>39</v>
      </c>
      <c r="J8">
        <v>0.02</v>
      </c>
      <c r="K8" t="s">
        <v>57</v>
      </c>
      <c r="M8" t="s">
        <v>53</v>
      </c>
    </row>
    <row r="9" spans="5:13" x14ac:dyDescent="0.2">
      <c r="E9" t="s">
        <v>20</v>
      </c>
      <c r="F9">
        <v>-0.27700000000000002</v>
      </c>
      <c r="G9">
        <v>-0.315</v>
      </c>
      <c r="H9">
        <v>-0.11799999999999999</v>
      </c>
      <c r="J9">
        <v>-0.27</v>
      </c>
      <c r="K9" t="s">
        <v>57</v>
      </c>
    </row>
    <row r="10" spans="5:13" x14ac:dyDescent="0.2">
      <c r="E10" t="s">
        <v>21</v>
      </c>
      <c r="F10">
        <v>-1E-3</v>
      </c>
      <c r="G10">
        <v>6.0000000000000001E-3</v>
      </c>
      <c r="H10">
        <v>-7.0000000000000001E-3</v>
      </c>
      <c r="J10">
        <v>5.0000000000000001E-3</v>
      </c>
      <c r="K10" t="s">
        <v>57</v>
      </c>
    </row>
    <row r="11" spans="5:13" x14ac:dyDescent="0.2">
      <c r="E11" t="s">
        <v>62</v>
      </c>
      <c r="F11">
        <v>0</v>
      </c>
      <c r="G11">
        <v>0</v>
      </c>
      <c r="H11">
        <v>0</v>
      </c>
      <c r="J11">
        <v>0</v>
      </c>
      <c r="K11" t="s">
        <v>57</v>
      </c>
    </row>
    <row r="12" spans="5:13" x14ac:dyDescent="0.2">
      <c r="E12" t="s">
        <v>63</v>
      </c>
      <c r="F12">
        <v>4.8000000000000001E-2</v>
      </c>
      <c r="G12">
        <v>-1.2999999999999999E-2</v>
      </c>
      <c r="H12">
        <v>9.0999999999999998E-2</v>
      </c>
      <c r="J12">
        <v>-3.0000000000000001E-3</v>
      </c>
      <c r="K12" t="s">
        <v>57</v>
      </c>
    </row>
    <row r="13" spans="5:13" x14ac:dyDescent="0.2">
      <c r="E13" t="s">
        <v>64</v>
      </c>
      <c r="F13">
        <v>-0.06</v>
      </c>
      <c r="G13">
        <v>-8.0000000000000002E-3</v>
      </c>
      <c r="H13">
        <v>5.5E-2</v>
      </c>
      <c r="J13">
        <v>-3.0000000000000001E-3</v>
      </c>
      <c r="K13" t="s">
        <v>57</v>
      </c>
    </row>
    <row r="14" spans="5:13" x14ac:dyDescent="0.2">
      <c r="E14" t="s">
        <v>65</v>
      </c>
      <c r="F14">
        <v>-6.9000000000000006E-2</v>
      </c>
      <c r="G14">
        <v>-2.5999999999999999E-2</v>
      </c>
      <c r="H14">
        <v>6.0999999999999999E-2</v>
      </c>
      <c r="J14">
        <v>-4.0000000000000001E-3</v>
      </c>
      <c r="K14" t="s">
        <v>57</v>
      </c>
    </row>
    <row r="15" spans="5:13" x14ac:dyDescent="0.2">
      <c r="E15" t="s">
        <v>66</v>
      </c>
      <c r="F15">
        <f>-0.099</f>
        <v>-9.9000000000000005E-2</v>
      </c>
      <c r="G15">
        <v>-5.1999999999999998E-2</v>
      </c>
      <c r="H15">
        <v>4.1000000000000002E-2</v>
      </c>
      <c r="J15">
        <v>-7.9000000000000001E-2</v>
      </c>
      <c r="K15" t="s">
        <v>57</v>
      </c>
    </row>
    <row r="16" spans="5:13" x14ac:dyDescent="0.2">
      <c r="E16" t="s">
        <v>67</v>
      </c>
      <c r="F16">
        <v>-7.2999999999999995E-2</v>
      </c>
      <c r="G16">
        <v>-5.3999999999999999E-2</v>
      </c>
      <c r="H16">
        <v>9.6000000000000002E-2</v>
      </c>
      <c r="J16">
        <v>-4.8000000000000001E-2</v>
      </c>
      <c r="K16" t="s">
        <v>57</v>
      </c>
    </row>
    <row r="17" spans="5:11" x14ac:dyDescent="0.2">
      <c r="E17" t="s">
        <v>68</v>
      </c>
      <c r="F17">
        <v>-0.16400000000000001</v>
      </c>
      <c r="G17">
        <v>-9.5000000000000001E-2</v>
      </c>
      <c r="H17">
        <v>-8.3000000000000004E-2</v>
      </c>
      <c r="J17">
        <v>-0.15</v>
      </c>
      <c r="K17" t="s">
        <v>57</v>
      </c>
    </row>
    <row r="18" spans="5:11" x14ac:dyDescent="0.2">
      <c r="E18" t="s">
        <v>69</v>
      </c>
      <c r="F18">
        <v>0</v>
      </c>
      <c r="G18">
        <v>0</v>
      </c>
      <c r="H18">
        <v>0</v>
      </c>
      <c r="J18">
        <v>0</v>
      </c>
      <c r="K18" t="s">
        <v>57</v>
      </c>
    </row>
    <row r="19" spans="5:11" x14ac:dyDescent="0.2">
      <c r="E19" t="s">
        <v>70</v>
      </c>
      <c r="F19">
        <v>0.12</v>
      </c>
      <c r="G19">
        <v>0.111</v>
      </c>
      <c r="H19">
        <v>0.11</v>
      </c>
      <c r="I19" t="s">
        <v>37</v>
      </c>
      <c r="J19">
        <v>0.112</v>
      </c>
      <c r="K19" t="s">
        <v>57</v>
      </c>
    </row>
    <row r="20" spans="5:11" x14ac:dyDescent="0.2">
      <c r="E20" t="s">
        <v>72</v>
      </c>
      <c r="F20" t="s">
        <v>114</v>
      </c>
      <c r="G20">
        <v>0.23599999999999999</v>
      </c>
      <c r="H20">
        <v>0.20799999999999999</v>
      </c>
      <c r="I20" t="s">
        <v>37</v>
      </c>
      <c r="J20">
        <v>0.245</v>
      </c>
      <c r="K20" t="s">
        <v>57</v>
      </c>
    </row>
    <row r="21" spans="5:11" x14ac:dyDescent="0.2">
      <c r="E21" t="s">
        <v>74</v>
      </c>
      <c r="F21" t="s">
        <v>115</v>
      </c>
      <c r="G21">
        <v>0.53800000000000003</v>
      </c>
      <c r="H21">
        <v>0.5</v>
      </c>
      <c r="I21" t="s">
        <v>38</v>
      </c>
      <c r="J21">
        <v>0.623</v>
      </c>
      <c r="K21" t="s">
        <v>109</v>
      </c>
    </row>
    <row r="22" spans="5:11" x14ac:dyDescent="0.2">
      <c r="E22" t="s">
        <v>33</v>
      </c>
      <c r="F22">
        <v>0.03</v>
      </c>
      <c r="G22">
        <v>0.223</v>
      </c>
      <c r="H22">
        <v>0</v>
      </c>
      <c r="J22">
        <v>0.247</v>
      </c>
      <c r="K22" t="s">
        <v>57</v>
      </c>
    </row>
    <row r="23" spans="5:11" x14ac:dyDescent="0.2">
      <c r="E23" t="s">
        <v>34</v>
      </c>
      <c r="F23">
        <v>2E-3</v>
      </c>
      <c r="G23">
        <v>-2.3E-2</v>
      </c>
      <c r="H23">
        <v>1.4999999999999999E-2</v>
      </c>
      <c r="J23">
        <v>2.4E-2</v>
      </c>
      <c r="K23" t="s">
        <v>57</v>
      </c>
    </row>
    <row r="24" spans="5:11" x14ac:dyDescent="0.2">
      <c r="E24" t="s">
        <v>75</v>
      </c>
      <c r="F24">
        <v>2.9000000000000001E-2</v>
      </c>
      <c r="G24">
        <v>0.113</v>
      </c>
      <c r="H24">
        <v>-1.4E-2</v>
      </c>
      <c r="J24">
        <v>0.13200000000000001</v>
      </c>
      <c r="K24" t="s">
        <v>109</v>
      </c>
    </row>
    <row r="25" spans="5:11" x14ac:dyDescent="0.2">
      <c r="E25" t="s">
        <v>77</v>
      </c>
      <c r="F25">
        <v>0</v>
      </c>
      <c r="G25">
        <v>0</v>
      </c>
      <c r="H25">
        <v>0</v>
      </c>
      <c r="J25">
        <v>0</v>
      </c>
      <c r="K25" t="s">
        <v>57</v>
      </c>
    </row>
    <row r="26" spans="5:11" x14ac:dyDescent="0.2">
      <c r="E26" t="s">
        <v>78</v>
      </c>
      <c r="F26">
        <v>0.127</v>
      </c>
      <c r="G26">
        <v>-0.127</v>
      </c>
      <c r="H26">
        <v>0.13500000000000001</v>
      </c>
      <c r="J26">
        <v>-0.128</v>
      </c>
      <c r="K26" t="s">
        <v>110</v>
      </c>
    </row>
    <row r="27" spans="5:11" x14ac:dyDescent="0.2">
      <c r="E27" t="s">
        <v>81</v>
      </c>
      <c r="F27">
        <v>0.14000000000000001</v>
      </c>
      <c r="G27">
        <v>2.8000000000000001E-2</v>
      </c>
      <c r="H27">
        <v>0.22600000000000001</v>
      </c>
      <c r="J27">
        <v>2.5999999999999999E-2</v>
      </c>
      <c r="K27" t="s">
        <v>57</v>
      </c>
    </row>
    <row r="28" spans="5:11" x14ac:dyDescent="0.2">
      <c r="E28" t="s">
        <v>82</v>
      </c>
      <c r="F28">
        <v>0.42199999999999999</v>
      </c>
      <c r="G28">
        <v>1.7999999999999999E-2</v>
      </c>
      <c r="H28">
        <v>0.23100000000000001</v>
      </c>
      <c r="J28">
        <v>-4.0000000000000001E-3</v>
      </c>
      <c r="K28" t="s">
        <v>57</v>
      </c>
    </row>
    <row r="29" spans="5:11" x14ac:dyDescent="0.2">
      <c r="E29" t="s">
        <v>83</v>
      </c>
      <c r="F29">
        <f>-0.064</f>
        <v>-6.4000000000000001E-2</v>
      </c>
      <c r="G29">
        <v>-1.7310000000000001</v>
      </c>
      <c r="H29">
        <v>0.13700000000000001</v>
      </c>
      <c r="J29">
        <v>-1.625</v>
      </c>
      <c r="K29" t="s">
        <v>40</v>
      </c>
    </row>
    <row r="30" spans="5:11" x14ac:dyDescent="0.2">
      <c r="E30" t="s">
        <v>84</v>
      </c>
      <c r="F30">
        <v>-0.14199999999999999</v>
      </c>
      <c r="G30">
        <v>1.0999999999999999E-2</v>
      </c>
      <c r="H30">
        <v>6.9000000000000006E-2</v>
      </c>
      <c r="J30">
        <v>-1.4999999999999999E-2</v>
      </c>
      <c r="K30" t="s">
        <v>57</v>
      </c>
    </row>
    <row r="31" spans="5:11" x14ac:dyDescent="0.2">
      <c r="E31" t="s">
        <v>85</v>
      </c>
      <c r="F31">
        <v>8.0000000000000002E-3</v>
      </c>
      <c r="G31">
        <v>6.6000000000000003E-2</v>
      </c>
      <c r="H31">
        <v>0.25800000000000001</v>
      </c>
      <c r="J31">
        <v>5.1999999999999998E-2</v>
      </c>
      <c r="K31" t="s">
        <v>57</v>
      </c>
    </row>
    <row r="32" spans="5:11" x14ac:dyDescent="0.2">
      <c r="E32" t="s">
        <v>86</v>
      </c>
      <c r="F32">
        <v>-0.12</v>
      </c>
      <c r="H32">
        <v>0.17599999999999999</v>
      </c>
      <c r="K32" t="s">
        <v>57</v>
      </c>
    </row>
    <row r="33" spans="5:11" x14ac:dyDescent="0.2">
      <c r="E33" t="s">
        <v>88</v>
      </c>
      <c r="F33">
        <v>-4.1000000000000002E-2</v>
      </c>
      <c r="H33">
        <v>0.20899999999999999</v>
      </c>
      <c r="K33" t="s">
        <v>57</v>
      </c>
    </row>
    <row r="34" spans="5:11" x14ac:dyDescent="0.2">
      <c r="E34" t="s">
        <v>89</v>
      </c>
      <c r="F34">
        <v>-2.9000000000000001E-2</v>
      </c>
      <c r="H34">
        <v>0.09</v>
      </c>
      <c r="K34" t="s">
        <v>57</v>
      </c>
    </row>
    <row r="35" spans="5:11" x14ac:dyDescent="0.2">
      <c r="E35" t="s">
        <v>91</v>
      </c>
      <c r="F35">
        <f>-0.141           -0.288</f>
        <v>-0.42899999999999994</v>
      </c>
      <c r="G35" t="s">
        <v>37</v>
      </c>
      <c r="H35">
        <v>-7.0999999999999994E-2</v>
      </c>
      <c r="J35">
        <v>-0.17799999999999999</v>
      </c>
      <c r="K35" t="s">
        <v>80</v>
      </c>
    </row>
    <row r="36" spans="5:11" x14ac:dyDescent="0.2">
      <c r="E36" t="s">
        <v>92</v>
      </c>
      <c r="F36">
        <f>-0.119           -0.03</f>
        <v>-0.14899999999999999</v>
      </c>
      <c r="H36">
        <v>-0.123</v>
      </c>
      <c r="J36">
        <v>-5.0999999999999997E-2</v>
      </c>
      <c r="K36" t="s">
        <v>57</v>
      </c>
    </row>
    <row r="37" spans="5:11" x14ac:dyDescent="0.2">
      <c r="E37" t="s">
        <v>93</v>
      </c>
      <c r="F37">
        <v>0</v>
      </c>
      <c r="G37">
        <v>0</v>
      </c>
      <c r="H37">
        <v>0</v>
      </c>
      <c r="J37">
        <v>0</v>
      </c>
      <c r="K37" t="s">
        <v>57</v>
      </c>
    </row>
    <row r="38" spans="5:11" x14ac:dyDescent="0.2">
      <c r="E38" t="s">
        <v>94</v>
      </c>
      <c r="F38">
        <v>-0.223</v>
      </c>
      <c r="G38">
        <v>-0.79500000000000004</v>
      </c>
      <c r="H38">
        <v>-0.182</v>
      </c>
      <c r="I38" t="s">
        <v>39</v>
      </c>
      <c r="J38">
        <v>-0.79300000000000004</v>
      </c>
      <c r="K38" t="s">
        <v>40</v>
      </c>
    </row>
    <row r="39" spans="5:11" x14ac:dyDescent="0.2">
      <c r="E39" t="s">
        <v>96</v>
      </c>
      <c r="F39">
        <v>-0.221</v>
      </c>
      <c r="G39">
        <v>-0.85499999999999998</v>
      </c>
      <c r="H39">
        <v>-5.0999999999999997E-2</v>
      </c>
      <c r="J39">
        <v>-0.92</v>
      </c>
      <c r="K39" t="s">
        <v>40</v>
      </c>
    </row>
    <row r="40" spans="5:11" x14ac:dyDescent="0.2">
      <c r="E40" t="s">
        <v>98</v>
      </c>
      <c r="F40">
        <f>-0.108</f>
        <v>-0.108</v>
      </c>
      <c r="G40">
        <v>-0.69399999999999995</v>
      </c>
      <c r="H40">
        <v>-3.4000000000000002E-2</v>
      </c>
      <c r="J40">
        <v>-0.73099999999999998</v>
      </c>
      <c r="K40" t="s">
        <v>40</v>
      </c>
    </row>
    <row r="41" spans="5:11" x14ac:dyDescent="0.2">
      <c r="E41" t="s">
        <v>100</v>
      </c>
      <c r="F41">
        <f>-0.082</f>
        <v>-8.2000000000000003E-2</v>
      </c>
      <c r="G41">
        <v>-0.9</v>
      </c>
      <c r="H41">
        <v>1.4999999999999999E-2</v>
      </c>
      <c r="J41">
        <v>-0.89900000000000002</v>
      </c>
      <c r="K41" t="s">
        <v>40</v>
      </c>
    </row>
    <row r="42" spans="5:11" x14ac:dyDescent="0.2">
      <c r="E42" t="s">
        <v>101</v>
      </c>
      <c r="F42">
        <v>1.7000000000000001E-2</v>
      </c>
      <c r="G42">
        <v>-0.83</v>
      </c>
      <c r="H42">
        <v>8.6999999999999994E-2</v>
      </c>
      <c r="J42">
        <v>-0.85499999999999998</v>
      </c>
      <c r="K42" t="s">
        <v>40</v>
      </c>
    </row>
    <row r="43" spans="5:11" x14ac:dyDescent="0.2">
      <c r="E43" t="s">
        <v>16</v>
      </c>
      <c r="H43">
        <v>1.9E-2</v>
      </c>
      <c r="I43" t="s">
        <v>38</v>
      </c>
      <c r="J43">
        <v>2.3E-2</v>
      </c>
      <c r="K43" t="s">
        <v>57</v>
      </c>
    </row>
    <row r="44" spans="5:11" x14ac:dyDescent="0.2">
      <c r="E44" t="s">
        <v>17</v>
      </c>
      <c r="H44">
        <v>8.0000000000000002E-3</v>
      </c>
      <c r="J44">
        <v>-5.7000000000000002E-2</v>
      </c>
      <c r="K44" t="s">
        <v>110</v>
      </c>
    </row>
    <row r="45" spans="5:11" x14ac:dyDescent="0.2">
      <c r="E45" t="s">
        <v>102</v>
      </c>
      <c r="F45" t="s">
        <v>116</v>
      </c>
      <c r="G45">
        <v>-216.786</v>
      </c>
      <c r="H45">
        <v>27.166</v>
      </c>
      <c r="J45">
        <v>-254.58799999999999</v>
      </c>
      <c r="K45" t="s">
        <v>109</v>
      </c>
    </row>
    <row r="47" spans="5:11" x14ac:dyDescent="0.2">
      <c r="E47" t="s">
        <v>104</v>
      </c>
      <c r="F47">
        <v>11315</v>
      </c>
      <c r="G47">
        <v>6285</v>
      </c>
      <c r="H47">
        <v>8276</v>
      </c>
      <c r="J47">
        <v>5430</v>
      </c>
      <c r="K47" t="s">
        <v>57</v>
      </c>
    </row>
    <row r="49" spans="5:6" x14ac:dyDescent="0.2">
      <c r="E49" t="s">
        <v>105</v>
      </c>
      <c r="F49" t="s">
        <v>106</v>
      </c>
    </row>
    <row r="89" spans="6:6" x14ac:dyDescent="0.2">
      <c r="F89" s="2"/>
    </row>
    <row r="90" spans="6:6" x14ac:dyDescent="0.2">
      <c r="F90"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4A31F-30B6-2A42-B899-ACDDD3EF4876}">
  <dimension ref="A3:H53"/>
  <sheetViews>
    <sheetView workbookViewId="0">
      <selection activeCell="J10" sqref="J10"/>
    </sheetView>
  </sheetViews>
  <sheetFormatPr baseColWidth="10" defaultRowHeight="16" x14ac:dyDescent="0.2"/>
  <sheetData>
    <row r="3" spans="1:8" x14ac:dyDescent="0.2">
      <c r="A3" t="s">
        <v>46</v>
      </c>
      <c r="B3" t="s">
        <v>47</v>
      </c>
      <c r="C3" t="s">
        <v>48</v>
      </c>
      <c r="D3" t="s">
        <v>49</v>
      </c>
      <c r="E3" t="s">
        <v>50</v>
      </c>
      <c r="F3" t="s">
        <v>51</v>
      </c>
      <c r="G3" t="s">
        <v>107</v>
      </c>
      <c r="H3" t="s">
        <v>57</v>
      </c>
    </row>
    <row r="4" spans="1:8" x14ac:dyDescent="0.2">
      <c r="B4" t="s">
        <v>41</v>
      </c>
      <c r="C4" t="s">
        <v>42</v>
      </c>
      <c r="E4" t="s">
        <v>43</v>
      </c>
      <c r="G4" t="s">
        <v>56</v>
      </c>
      <c r="H4" t="s">
        <v>57</v>
      </c>
    </row>
    <row r="5" spans="1:8" x14ac:dyDescent="0.2">
      <c r="B5" t="s">
        <v>11</v>
      </c>
      <c r="C5" t="s">
        <v>13</v>
      </c>
      <c r="E5" t="s">
        <v>11</v>
      </c>
      <c r="G5" t="s">
        <v>13</v>
      </c>
      <c r="H5" t="s">
        <v>57</v>
      </c>
    </row>
    <row r="6" spans="1:8" x14ac:dyDescent="0.2">
      <c r="B6" t="s">
        <v>36</v>
      </c>
      <c r="C6" t="s">
        <v>36</v>
      </c>
      <c r="E6" t="s">
        <v>36</v>
      </c>
      <c r="G6" t="s">
        <v>36</v>
      </c>
    </row>
    <row r="7" spans="1:8" x14ac:dyDescent="0.2">
      <c r="H7" t="s">
        <v>57</v>
      </c>
    </row>
    <row r="8" spans="1:8" x14ac:dyDescent="0.2">
      <c r="A8" t="s">
        <v>14</v>
      </c>
      <c r="B8">
        <v>0.96399999999999997</v>
      </c>
      <c r="C8">
        <v>1.008</v>
      </c>
      <c r="H8" t="s">
        <v>57</v>
      </c>
    </row>
    <row r="9" spans="1:8" x14ac:dyDescent="0.2">
      <c r="A9" t="s">
        <v>15</v>
      </c>
      <c r="B9" t="s">
        <v>58</v>
      </c>
      <c r="C9">
        <v>0.86699999999999999</v>
      </c>
      <c r="D9" t="s">
        <v>38</v>
      </c>
      <c r="H9" t="s">
        <v>40</v>
      </c>
    </row>
    <row r="10" spans="1:8" x14ac:dyDescent="0.2">
      <c r="A10" t="s">
        <v>18</v>
      </c>
      <c r="B10">
        <v>0.995</v>
      </c>
      <c r="C10">
        <v>0.97099999999999997</v>
      </c>
      <c r="D10" t="s">
        <v>37</v>
      </c>
      <c r="E10">
        <v>0.91600000000000004</v>
      </c>
      <c r="F10" t="s">
        <v>40</v>
      </c>
      <c r="G10">
        <v>0.93799999999999994</v>
      </c>
      <c r="H10" t="s">
        <v>40</v>
      </c>
    </row>
    <row r="11" spans="1:8" x14ac:dyDescent="0.2">
      <c r="A11" t="s">
        <v>59</v>
      </c>
      <c r="B11">
        <v>1</v>
      </c>
      <c r="C11">
        <v>1</v>
      </c>
      <c r="E11">
        <v>1.0009999999999999</v>
      </c>
      <c r="F11" t="s">
        <v>39</v>
      </c>
      <c r="G11">
        <v>1.0009999999999999</v>
      </c>
      <c r="H11" t="s">
        <v>57</v>
      </c>
    </row>
    <row r="12" spans="1:8" x14ac:dyDescent="0.2">
      <c r="A12" t="s">
        <v>19</v>
      </c>
      <c r="B12" t="s">
        <v>60</v>
      </c>
      <c r="C12">
        <v>0.93400000000000005</v>
      </c>
      <c r="E12">
        <v>0.625</v>
      </c>
      <c r="F12" t="s">
        <v>40</v>
      </c>
      <c r="G12">
        <v>0.94099999999999995</v>
      </c>
      <c r="H12" t="s">
        <v>57</v>
      </c>
    </row>
    <row r="13" spans="1:8" x14ac:dyDescent="0.2">
      <c r="A13" t="s">
        <v>20</v>
      </c>
      <c r="B13" t="s">
        <v>61</v>
      </c>
      <c r="C13">
        <v>1.579</v>
      </c>
      <c r="E13">
        <v>1.3759999999999999</v>
      </c>
      <c r="G13">
        <v>1.3680000000000001</v>
      </c>
      <c r="H13" t="s">
        <v>57</v>
      </c>
    </row>
    <row r="14" spans="1:8" x14ac:dyDescent="0.2">
      <c r="A14" t="s">
        <v>21</v>
      </c>
      <c r="B14">
        <v>1.024</v>
      </c>
      <c r="C14">
        <v>1.0129999999999999</v>
      </c>
      <c r="E14">
        <v>1.0469999999999999</v>
      </c>
      <c r="G14">
        <v>1.0169999999999999</v>
      </c>
      <c r="H14" t="s">
        <v>57</v>
      </c>
    </row>
    <row r="15" spans="1:8" x14ac:dyDescent="0.2">
      <c r="A15" t="s">
        <v>62</v>
      </c>
      <c r="B15">
        <v>1</v>
      </c>
      <c r="C15">
        <v>1</v>
      </c>
      <c r="E15">
        <v>1</v>
      </c>
      <c r="G15">
        <v>1</v>
      </c>
      <c r="H15" t="s">
        <v>57</v>
      </c>
    </row>
    <row r="16" spans="1:8" x14ac:dyDescent="0.2">
      <c r="A16" t="s">
        <v>63</v>
      </c>
      <c r="B16">
        <v>0.85299999999999998</v>
      </c>
      <c r="C16">
        <v>1.123</v>
      </c>
      <c r="E16">
        <v>0.78100000000000003</v>
      </c>
      <c r="G16">
        <v>1.18</v>
      </c>
      <c r="H16" t="s">
        <v>57</v>
      </c>
    </row>
    <row r="17" spans="1:8" x14ac:dyDescent="0.2">
      <c r="A17" t="s">
        <v>64</v>
      </c>
      <c r="B17">
        <v>0.84899999999999998</v>
      </c>
      <c r="C17">
        <v>1.0669999999999999</v>
      </c>
      <c r="E17">
        <v>0.64800000000000002</v>
      </c>
      <c r="F17" t="s">
        <v>37</v>
      </c>
      <c r="G17">
        <v>1.091</v>
      </c>
      <c r="H17" t="s">
        <v>57</v>
      </c>
    </row>
    <row r="18" spans="1:8" x14ac:dyDescent="0.2">
      <c r="A18" t="s">
        <v>65</v>
      </c>
      <c r="B18">
        <v>0.878</v>
      </c>
      <c r="C18">
        <v>0.98799999999999999</v>
      </c>
      <c r="E18">
        <v>0.67200000000000004</v>
      </c>
      <c r="F18" t="s">
        <v>38</v>
      </c>
      <c r="G18">
        <v>1.012</v>
      </c>
      <c r="H18" t="s">
        <v>57</v>
      </c>
    </row>
    <row r="19" spans="1:8" x14ac:dyDescent="0.2">
      <c r="A19" t="s">
        <v>66</v>
      </c>
      <c r="B19">
        <v>0.84099999999999997</v>
      </c>
      <c r="C19">
        <v>1.018</v>
      </c>
      <c r="E19">
        <v>0.58699999999999997</v>
      </c>
      <c r="F19" t="s">
        <v>37</v>
      </c>
      <c r="G19">
        <v>1.077</v>
      </c>
      <c r="H19" t="s">
        <v>57</v>
      </c>
    </row>
    <row r="20" spans="1:8" x14ac:dyDescent="0.2">
      <c r="A20" t="s">
        <v>67</v>
      </c>
      <c r="B20">
        <v>0.97699999999999998</v>
      </c>
      <c r="C20">
        <v>1.1080000000000001</v>
      </c>
      <c r="E20">
        <v>0.64200000000000002</v>
      </c>
      <c r="G20">
        <v>1.133</v>
      </c>
      <c r="H20" t="s">
        <v>57</v>
      </c>
    </row>
    <row r="21" spans="1:8" x14ac:dyDescent="0.2">
      <c r="A21" t="s">
        <v>68</v>
      </c>
      <c r="B21">
        <v>0.83899999999999997</v>
      </c>
      <c r="C21">
        <v>1.143</v>
      </c>
      <c r="E21">
        <v>0.59899999999999998</v>
      </c>
      <c r="G21">
        <v>1.2370000000000001</v>
      </c>
      <c r="H21" t="s">
        <v>57</v>
      </c>
    </row>
    <row r="22" spans="1:8" x14ac:dyDescent="0.2">
      <c r="A22" t="s">
        <v>69</v>
      </c>
      <c r="B22">
        <v>1</v>
      </c>
      <c r="C22">
        <v>1</v>
      </c>
      <c r="E22">
        <v>1</v>
      </c>
      <c r="G22">
        <v>1</v>
      </c>
      <c r="H22" t="s">
        <v>57</v>
      </c>
    </row>
    <row r="23" spans="1:8" x14ac:dyDescent="0.2">
      <c r="A23" t="s">
        <v>70</v>
      </c>
      <c r="B23" t="s">
        <v>71</v>
      </c>
      <c r="C23">
        <v>0.91300000000000003</v>
      </c>
      <c r="E23">
        <v>0.86599999999999999</v>
      </c>
      <c r="G23">
        <v>0.90600000000000003</v>
      </c>
      <c r="H23" t="s">
        <v>57</v>
      </c>
    </row>
    <row r="24" spans="1:8" x14ac:dyDescent="0.2">
      <c r="A24" t="s">
        <v>72</v>
      </c>
      <c r="B24" t="s">
        <v>73</v>
      </c>
      <c r="C24">
        <v>0.84799999999999998</v>
      </c>
      <c r="D24" t="s">
        <v>38</v>
      </c>
      <c r="E24">
        <v>0.70199999999999996</v>
      </c>
      <c r="F24" t="s">
        <v>39</v>
      </c>
      <c r="G24">
        <v>0.83799999999999997</v>
      </c>
      <c r="H24" t="s">
        <v>40</v>
      </c>
    </row>
    <row r="25" spans="1:8" x14ac:dyDescent="0.2">
      <c r="A25" t="s">
        <v>74</v>
      </c>
      <c r="B25">
        <v>0.70499999999999996</v>
      </c>
      <c r="C25">
        <v>0.59099999999999997</v>
      </c>
      <c r="D25" t="s">
        <v>37</v>
      </c>
      <c r="E25">
        <v>0.88200000000000001</v>
      </c>
      <c r="G25">
        <v>0.42499999999999999</v>
      </c>
      <c r="H25" t="s">
        <v>57</v>
      </c>
    </row>
    <row r="26" spans="1:8" x14ac:dyDescent="0.2">
      <c r="A26" t="s">
        <v>33</v>
      </c>
      <c r="B26">
        <v>1.0980000000000001</v>
      </c>
      <c r="C26">
        <v>0.92100000000000004</v>
      </c>
      <c r="E26">
        <v>1.2529999999999999</v>
      </c>
      <c r="G26">
        <v>0.88900000000000001</v>
      </c>
      <c r="H26" t="s">
        <v>57</v>
      </c>
    </row>
    <row r="27" spans="1:8" x14ac:dyDescent="0.2">
      <c r="A27" t="s">
        <v>34</v>
      </c>
      <c r="B27">
        <v>1.1259999999999999</v>
      </c>
      <c r="C27">
        <v>1.018</v>
      </c>
      <c r="E27">
        <v>1.109</v>
      </c>
      <c r="G27">
        <v>0.97299999999999998</v>
      </c>
      <c r="H27" t="s">
        <v>40</v>
      </c>
    </row>
    <row r="28" spans="1:8" x14ac:dyDescent="0.2">
      <c r="A28" t="s">
        <v>75</v>
      </c>
      <c r="B28" t="s">
        <v>76</v>
      </c>
      <c r="C28">
        <v>0.85799999999999998</v>
      </c>
      <c r="D28" t="s">
        <v>40</v>
      </c>
      <c r="E28">
        <v>1.0920000000000001</v>
      </c>
      <c r="F28" t="s">
        <v>40</v>
      </c>
      <c r="G28">
        <v>0.83899999999999997</v>
      </c>
      <c r="H28" t="s">
        <v>57</v>
      </c>
    </row>
    <row r="29" spans="1:8" x14ac:dyDescent="0.2">
      <c r="A29" t="s">
        <v>77</v>
      </c>
      <c r="B29">
        <v>1</v>
      </c>
      <c r="C29">
        <v>1</v>
      </c>
      <c r="E29">
        <v>1</v>
      </c>
      <c r="G29">
        <v>1</v>
      </c>
      <c r="H29" t="s">
        <v>80</v>
      </c>
    </row>
    <row r="30" spans="1:8" x14ac:dyDescent="0.2">
      <c r="A30" t="s">
        <v>78</v>
      </c>
      <c r="B30" t="s">
        <v>79</v>
      </c>
      <c r="C30">
        <v>1.1020000000000001</v>
      </c>
      <c r="D30" t="s">
        <v>40</v>
      </c>
      <c r="E30">
        <v>0.89600000000000002</v>
      </c>
      <c r="G30">
        <v>1.099</v>
      </c>
      <c r="H30" t="s">
        <v>57</v>
      </c>
    </row>
    <row r="31" spans="1:8" x14ac:dyDescent="0.2">
      <c r="A31" t="s">
        <v>81</v>
      </c>
      <c r="B31">
        <v>1.028</v>
      </c>
      <c r="C31">
        <v>0.93799999999999994</v>
      </c>
      <c r="E31">
        <v>1.052</v>
      </c>
      <c r="G31">
        <v>0.92700000000000005</v>
      </c>
      <c r="H31" t="s">
        <v>57</v>
      </c>
    </row>
    <row r="32" spans="1:8" x14ac:dyDescent="0.2">
      <c r="A32" t="s">
        <v>82</v>
      </c>
      <c r="B32">
        <v>1</v>
      </c>
      <c r="C32">
        <v>0.91700000000000004</v>
      </c>
      <c r="E32">
        <v>1</v>
      </c>
      <c r="G32">
        <v>0.93200000000000005</v>
      </c>
      <c r="H32" t="s">
        <v>40</v>
      </c>
    </row>
    <row r="33" spans="1:8" x14ac:dyDescent="0.2">
      <c r="A33" t="s">
        <v>83</v>
      </c>
      <c r="B33">
        <v>0.878</v>
      </c>
      <c r="C33">
        <v>17.791</v>
      </c>
      <c r="D33" t="s">
        <v>40</v>
      </c>
      <c r="E33">
        <v>0.60499999999999998</v>
      </c>
      <c r="F33" t="s">
        <v>37</v>
      </c>
      <c r="G33">
        <v>15.976000000000001</v>
      </c>
      <c r="H33" t="s">
        <v>57</v>
      </c>
    </row>
    <row r="34" spans="1:8" x14ac:dyDescent="0.2">
      <c r="A34" t="s">
        <v>84</v>
      </c>
      <c r="B34">
        <v>1.4039999999999999</v>
      </c>
      <c r="C34">
        <v>1.095</v>
      </c>
      <c r="E34">
        <v>0.90600000000000003</v>
      </c>
      <c r="G34">
        <v>1.05</v>
      </c>
      <c r="H34" t="s">
        <v>57</v>
      </c>
    </row>
    <row r="35" spans="1:8" x14ac:dyDescent="0.2">
      <c r="A35" t="s">
        <v>85</v>
      </c>
      <c r="B35">
        <v>1.4239999999999999</v>
      </c>
      <c r="C35">
        <v>1.137</v>
      </c>
      <c r="E35">
        <v>0.754</v>
      </c>
      <c r="G35">
        <v>1.163</v>
      </c>
      <c r="H35" t="s">
        <v>57</v>
      </c>
    </row>
    <row r="36" spans="1:8" x14ac:dyDescent="0.2">
      <c r="A36" t="s">
        <v>86</v>
      </c>
      <c r="B36" t="s">
        <v>87</v>
      </c>
      <c r="E36">
        <v>1.044</v>
      </c>
      <c r="H36" t="s">
        <v>57</v>
      </c>
    </row>
    <row r="37" spans="1:8" x14ac:dyDescent="0.2">
      <c r="A37" t="s">
        <v>88</v>
      </c>
      <c r="B37">
        <v>1.365</v>
      </c>
      <c r="E37">
        <v>0.877</v>
      </c>
      <c r="H37" t="s">
        <v>57</v>
      </c>
    </row>
    <row r="38" spans="1:8" x14ac:dyDescent="0.2">
      <c r="A38" t="s">
        <v>89</v>
      </c>
      <c r="B38" t="s">
        <v>90</v>
      </c>
      <c r="E38">
        <v>1.151</v>
      </c>
      <c r="H38" t="s">
        <v>57</v>
      </c>
    </row>
    <row r="39" spans="1:8" x14ac:dyDescent="0.2">
      <c r="A39" t="s">
        <v>91</v>
      </c>
      <c r="B39">
        <v>1.395</v>
      </c>
      <c r="C39">
        <v>1.17</v>
      </c>
      <c r="E39">
        <v>1.375</v>
      </c>
      <c r="G39">
        <v>1.133</v>
      </c>
      <c r="H39" t="s">
        <v>57</v>
      </c>
    </row>
    <row r="40" spans="1:8" x14ac:dyDescent="0.2">
      <c r="A40" t="s">
        <v>92</v>
      </c>
      <c r="B40">
        <v>1.39</v>
      </c>
      <c r="C40">
        <v>0.91600000000000004</v>
      </c>
      <c r="E40">
        <v>1.478</v>
      </c>
      <c r="F40" t="s">
        <v>37</v>
      </c>
      <c r="G40">
        <v>0.91600000000000004</v>
      </c>
      <c r="H40" t="s">
        <v>57</v>
      </c>
    </row>
    <row r="41" spans="1:8" x14ac:dyDescent="0.2">
      <c r="A41" t="s">
        <v>93</v>
      </c>
      <c r="B41">
        <v>1</v>
      </c>
      <c r="C41">
        <v>1</v>
      </c>
      <c r="E41">
        <v>1</v>
      </c>
      <c r="G41">
        <v>1</v>
      </c>
      <c r="H41" t="s">
        <v>40</v>
      </c>
    </row>
    <row r="42" spans="1:8" x14ac:dyDescent="0.2">
      <c r="A42" t="s">
        <v>94</v>
      </c>
      <c r="B42" t="s">
        <v>95</v>
      </c>
      <c r="C42">
        <v>1.944</v>
      </c>
      <c r="D42" t="s">
        <v>40</v>
      </c>
      <c r="E42">
        <v>1.52</v>
      </c>
      <c r="F42" t="s">
        <v>40</v>
      </c>
      <c r="G42">
        <v>1.9690000000000001</v>
      </c>
      <c r="H42" t="s">
        <v>40</v>
      </c>
    </row>
    <row r="43" spans="1:8" x14ac:dyDescent="0.2">
      <c r="A43" t="s">
        <v>96</v>
      </c>
      <c r="B43" t="s">
        <v>97</v>
      </c>
      <c r="C43">
        <v>1.9019999999999999</v>
      </c>
      <c r="D43" t="s">
        <v>40</v>
      </c>
      <c r="E43">
        <v>1.0389999999999999</v>
      </c>
      <c r="G43">
        <v>2.1309999999999998</v>
      </c>
      <c r="H43" t="s">
        <v>40</v>
      </c>
    </row>
    <row r="44" spans="1:8" x14ac:dyDescent="0.2">
      <c r="A44" t="s">
        <v>98</v>
      </c>
      <c r="B44" t="s">
        <v>99</v>
      </c>
      <c r="C44">
        <v>1.645</v>
      </c>
      <c r="D44" t="s">
        <v>40</v>
      </c>
      <c r="E44">
        <v>1.1910000000000001</v>
      </c>
      <c r="F44" t="s">
        <v>39</v>
      </c>
      <c r="G44">
        <v>1.762</v>
      </c>
      <c r="H44" t="s">
        <v>40</v>
      </c>
    </row>
    <row r="45" spans="1:8" x14ac:dyDescent="0.2">
      <c r="A45" t="s">
        <v>100</v>
      </c>
      <c r="B45">
        <v>1.05</v>
      </c>
      <c r="C45">
        <v>2.399</v>
      </c>
      <c r="D45" t="s">
        <v>40</v>
      </c>
      <c r="E45">
        <v>0.96299999999999997</v>
      </c>
      <c r="G45">
        <v>2.48</v>
      </c>
      <c r="H45" t="s">
        <v>40</v>
      </c>
    </row>
    <row r="46" spans="1:8" x14ac:dyDescent="0.2">
      <c r="A46" t="s">
        <v>101</v>
      </c>
      <c r="B46">
        <v>0.88200000000000001</v>
      </c>
      <c r="C46">
        <v>2.597</v>
      </c>
      <c r="D46" t="s">
        <v>40</v>
      </c>
      <c r="E46">
        <v>0.86699999999999999</v>
      </c>
      <c r="G46">
        <v>2.6850000000000001</v>
      </c>
      <c r="H46" t="s">
        <v>57</v>
      </c>
    </row>
    <row r="47" spans="1:8" x14ac:dyDescent="0.2">
      <c r="A47" t="s">
        <v>16</v>
      </c>
      <c r="E47">
        <v>0.97499999999999998</v>
      </c>
      <c r="G47">
        <v>0.98</v>
      </c>
      <c r="H47" t="s">
        <v>57</v>
      </c>
    </row>
    <row r="48" spans="1:8" x14ac:dyDescent="0.2">
      <c r="A48" t="s">
        <v>17</v>
      </c>
      <c r="E48">
        <v>1.0509999999999999</v>
      </c>
      <c r="G48">
        <v>1.0720000000000001</v>
      </c>
      <c r="H48" t="s">
        <v>40</v>
      </c>
    </row>
    <row r="49" spans="1:8" x14ac:dyDescent="0.2">
      <c r="A49" t="s">
        <v>102</v>
      </c>
      <c r="B49" t="s">
        <v>103</v>
      </c>
      <c r="C49" s="2">
        <v>2E+133</v>
      </c>
      <c r="D49" t="s">
        <v>40</v>
      </c>
      <c r="E49">
        <v>0</v>
      </c>
      <c r="F49" t="s">
        <v>40</v>
      </c>
      <c r="G49" s="2">
        <v>2E+153</v>
      </c>
    </row>
    <row r="50" spans="1:8" x14ac:dyDescent="0.2">
      <c r="H50" t="s">
        <v>57</v>
      </c>
    </row>
    <row r="51" spans="1:8" x14ac:dyDescent="0.2">
      <c r="A51" t="s">
        <v>104</v>
      </c>
      <c r="B51">
        <v>11314</v>
      </c>
      <c r="C51">
        <v>6291</v>
      </c>
      <c r="E51">
        <v>8275</v>
      </c>
      <c r="G51">
        <v>5434</v>
      </c>
    </row>
    <row r="53" spans="1:8" x14ac:dyDescent="0.2">
      <c r="A53" t="s">
        <v>105</v>
      </c>
      <c r="B53" t="s">
        <v>106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Howie, Ella Laetitia</dc:creator>
  <cp:lastModifiedBy>Howie, Ella Laetitia</cp:lastModifiedBy>
  <dcterms:created xsi:type="dcterms:W3CDTF">2023-11-02T17:16:14Z</dcterms:created>
  <dcterms:modified xsi:type="dcterms:W3CDTF">2023-11-07T15:44:42Z</dcterms:modified>
</cp:coreProperties>
</file>