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howie/Desktop/GEOG370_GIT/hw6/"/>
    </mc:Choice>
  </mc:AlternateContent>
  <xr:revisionPtr revIDLastSave="0" documentId="8_{BD5CF6C1-D06F-374A-BDA2-0F1F1AB22F56}" xr6:coauthVersionLast="47" xr6:coauthVersionMax="47" xr10:uidLastSave="{00000000-0000-0000-0000-000000000000}"/>
  <bookViews>
    <workbookView xWindow="8120" yWindow="500" windowWidth="28800" windowHeight="16020" activeTab="2" xr2:uid="{93807CA2-0648-7E43-A1E4-333EC00B2E01}"/>
  </bookViews>
  <sheets>
    <sheet name="Sheet1" sheetId="1" r:id="rId1"/>
    <sheet name="Sheet2" sheetId="2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48" i="2"/>
  <c r="F47" i="2"/>
  <c r="F17" i="2"/>
  <c r="F41" i="2"/>
  <c r="F42" i="2"/>
</calcChain>
</file>

<file path=xl/sharedStrings.xml><?xml version="1.0" encoding="utf-8"?>
<sst xmlns="http://schemas.openxmlformats.org/spreadsheetml/2006/main" count="277" uniqueCount="98">
  <si>
    <t>Variable</t>
  </si>
  <si>
    <t>Obs</t>
  </si>
  <si>
    <t>Mean</t>
  </si>
  <si>
    <t>Std. dev.</t>
  </si>
  <si>
    <t>Min</t>
  </si>
  <si>
    <t>wasting</t>
  </si>
  <si>
    <t>hemolevel</t>
  </si>
  <si>
    <t>anemic</t>
  </si>
  <si>
    <t>kidagemo</t>
  </si>
  <si>
    <t>girl</t>
  </si>
  <si>
    <t>twin</t>
  </si>
  <si>
    <t>cheb</t>
  </si>
  <si>
    <t>15-19</t>
  </si>
  <si>
    <t>20-24</t>
  </si>
  <si>
    <t>25-29</t>
  </si>
  <si>
    <t>30-34</t>
  </si>
  <si>
    <t>35-39</t>
  </si>
  <si>
    <t>40-44</t>
  </si>
  <si>
    <t>45-49</t>
  </si>
  <si>
    <t>Primary</t>
  </si>
  <si>
    <t>Secondary</t>
  </si>
  <si>
    <t>Higher</t>
  </si>
  <si>
    <t>rural</t>
  </si>
  <si>
    <t>*</t>
  </si>
  <si>
    <t>+</t>
  </si>
  <si>
    <t>**</t>
  </si>
  <si>
    <t>***</t>
  </si>
  <si>
    <t>Weight for height standard deviations from median  (hwwhzwho)</t>
  </si>
  <si>
    <t>Number of children ever born (cheb)</t>
  </si>
  <si>
    <t>Column4</t>
  </si>
  <si>
    <t>Max</t>
  </si>
  <si>
    <t>No education</t>
  </si>
  <si>
    <t xml:space="preserve">   </t>
  </si>
  <si>
    <t>c.kidagemo#c.kidag~o</t>
  </si>
  <si>
    <t>20.age5year</t>
  </si>
  <si>
    <t>30.age5year</t>
  </si>
  <si>
    <t>40.age5year</t>
  </si>
  <si>
    <t>50.age5year</t>
  </si>
  <si>
    <t>60.age5year</t>
  </si>
  <si>
    <t>70.age5year</t>
  </si>
  <si>
    <t>80.age5year</t>
  </si>
  <si>
    <t>0.educlvl</t>
  </si>
  <si>
    <t>1.educlvl</t>
  </si>
  <si>
    <t>2.educlvl</t>
  </si>
  <si>
    <t>3.educlvl</t>
  </si>
  <si>
    <t>intyear</t>
  </si>
  <si>
    <t>1.intmonth</t>
  </si>
  <si>
    <t>2.intmonth</t>
  </si>
  <si>
    <t>3.intmonth</t>
  </si>
  <si>
    <t>4.intmonth</t>
  </si>
  <si>
    <t>5.intmonth</t>
  </si>
  <si>
    <t>6.intmonth</t>
  </si>
  <si>
    <t>7.intmonth</t>
  </si>
  <si>
    <t>8.intmonth</t>
  </si>
  <si>
    <t>9.intmonth</t>
  </si>
  <si>
    <t>10.intmonth</t>
  </si>
  <si>
    <t>11.intmonth</t>
  </si>
  <si>
    <t>12.intmonth</t>
  </si>
  <si>
    <t>1.dhscode</t>
  </si>
  <si>
    <t>2.dhscode</t>
  </si>
  <si>
    <t>3.dhscode</t>
  </si>
  <si>
    <t>4.dhscode</t>
  </si>
  <si>
    <t>5.dhscode</t>
  </si>
  <si>
    <t>7.dhscode</t>
  </si>
  <si>
    <t>_cons</t>
  </si>
  <si>
    <t>N</t>
  </si>
  <si>
    <t>+ p&lt;0.10, * p&lt;0.05, **</t>
  </si>
  <si>
    <t>p&lt;0.01, *** p&lt;0.001</t>
  </si>
  <si>
    <t>Number of Children Ever Born (cheb)</t>
  </si>
  <si>
    <t>rain anomaly 12 month</t>
  </si>
  <si>
    <t>temp anomaly 12 month</t>
  </si>
  <si>
    <t>rain anomaly 24 months (1st birthday)</t>
  </si>
  <si>
    <t>temp anomaly 24 months (1st birthday)</t>
  </si>
  <si>
    <t>Age of kid in months</t>
  </si>
  <si>
    <t>Age of Kid in Months</t>
  </si>
  <si>
    <t xml:space="preserve"> Rain anomaly 24 months (1st birthday)</t>
  </si>
  <si>
    <t xml:space="preserve"> Temp anomaly 24 months (1st birthday)</t>
  </si>
  <si>
    <t xml:space="preserve"> Rain anomaly 24 months</t>
  </si>
  <si>
    <t xml:space="preserve"> Temp anomaly 24 months</t>
  </si>
  <si>
    <t>Rain Anomaly 12 month</t>
  </si>
  <si>
    <t>Temp Anomaly 12 month</t>
  </si>
  <si>
    <t>p val</t>
  </si>
  <si>
    <t>p val2</t>
  </si>
  <si>
    <t>p val3</t>
  </si>
  <si>
    <t>p val4</t>
  </si>
  <si>
    <t>Wasting</t>
  </si>
  <si>
    <t>Anemic</t>
  </si>
  <si>
    <t>Wast1st</t>
  </si>
  <si>
    <t>Anem1st</t>
  </si>
  <si>
    <t xml:space="preserve"> Child's weight-for-height Z-score </t>
  </si>
  <si>
    <t>Hemoglobin level  (gram/deciliter)</t>
  </si>
  <si>
    <t>Whz1st</t>
  </si>
  <si>
    <t>Hemo1st</t>
  </si>
  <si>
    <t>Age in 5 Year Groups</t>
  </si>
  <si>
    <t>Education Level</t>
  </si>
  <si>
    <t xml:space="preserve">improved </t>
  </si>
  <si>
    <t>Toilet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</si>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</sst>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39551-030A-8F41-B9EE-809BE57F8ECD}" name="Table1" displayName="Table1" ref="A1:F34" totalsRowShown="0">
  <autoFilter ref="A1:F34" xr:uid="{B5D39551-030A-8F41-B9EE-809BE57F8ECD}"/>
  <tableColumns count="6">
    <tableColumn id="1" xr3:uid="{81A4C6D3-7BC5-1F44-8D8B-0790C3C802C7}" name="Variable"/>
    <tableColumn id="2" xr3:uid="{38647125-92EB-E245-BAC7-12523D7C7D3A}" name="Obs"/>
    <tableColumn id="3" xr3:uid="{C4824A0C-4E7C-9A40-82F1-362A5D4F31EF}" name="Mean"/>
    <tableColumn id="4" xr3:uid="{9EB32E15-3933-AE4B-A7D6-1C157DD534C9}" name="Std. dev."/>
    <tableColumn id="5" xr3:uid="{4D8A3ED2-6B1C-DA4E-8606-734863E8045A}" name="Min"/>
    <tableColumn id="6" xr3:uid="{D647553E-41A4-0C47-8750-41F5E7C476B9}" name="Max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FC2A88-A277-1540-802F-23F2B3BA82EB}" name="Table5" displayName="Table5" ref="E3:M59" totalsRowShown="0">
  <autoFilter ref="E3:M59" xr:uid="{0DFC2A88-A277-1540-802F-23F2B3BA82EB}"/>
  <tableColumns count="9">
    <tableColumn id="1" xr3:uid="{88C5AAA0-B6B3-0B4B-8C2D-76E9AFB597D2}" name="Variable"/>
    <tableColumn id="2" xr3:uid="{9533EA53-C1AE-D041-A99D-F53C30A2C17B}" name=" Child's weight-for-height Z-score "/>
    <tableColumn id="8" xr3:uid="{38FD1E42-655C-7744-8BD5-CDC8178EE2E0}" name="p val"/>
    <tableColumn id="3" xr3:uid="{48A758F8-8E33-6549-AA29-CD4425DC686A}" name="Hemoglobin level  (gram/deciliter)"/>
    <tableColumn id="9" xr3:uid="{4DD40C0D-7B72-664F-9D79-2CA2D7E1ADCF}" name="p val2"/>
    <tableColumn id="4" xr3:uid="{D7A52FE2-58F2-C342-9FC2-C03325F88C0B}" name="Whz1st"/>
    <tableColumn id="10" xr3:uid="{D20EC452-9187-FF45-AFA8-52E6839B4A38}" name="Column4"/>
    <tableColumn id="6" xr3:uid="{09FAB183-FFB2-7C44-BB6A-B23CC16E82DE}" name="Hemo1st"/>
    <tableColumn id="11" xr3:uid="{309B00AC-CC17-144A-A7C7-B28F77228631}" name="p val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1E9F6-99B1-784E-87CE-7936068410DC}" name="Table4" displayName="Table4" ref="A3:I58" totalsRowShown="0">
  <autoFilter ref="A3:I58" xr:uid="{25C1E9F6-99B1-784E-87CE-7936068410DC}"/>
  <tableColumns count="9">
    <tableColumn id="1" xr3:uid="{B4C3D171-8281-BC4B-A9CA-468DF8790730}" name="Variable"/>
    <tableColumn id="2" xr3:uid="{034CC072-7296-2B41-9BEF-A5326BF2BE1D}" name="Wasting"/>
    <tableColumn id="8" xr3:uid="{50656679-2FB4-054E-A96C-041962E5F1CF}" name="p val"/>
    <tableColumn id="3" xr3:uid="{B36BCA15-977C-5741-9FE5-7ADBAF05BB36}" name="Anemic"/>
    <tableColumn id="9" xr3:uid="{C8FC07CD-EB38-544B-84A4-512752C94A23}" name="p val2"/>
    <tableColumn id="5" xr3:uid="{D82835ED-F516-2A48-A0C6-F497A83610B7}" name="Wast1st"/>
    <tableColumn id="10" xr3:uid="{7E705423-AF47-D643-ABF1-B3DB8CA5ED21}" name="p val3"/>
    <tableColumn id="7" xr3:uid="{8BF97BA3-5F6B-D143-88D2-BD617137D92D}" name="Anem1st"/>
    <tableColumn id="11" xr3:uid="{C2DA0CDC-54E6-8245-A968-556B970D670E}" name="p val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E45A-C494-9440-83B6-AF49EE16F67C}">
  <dimension ref="A1:F34"/>
  <sheetViews>
    <sheetView workbookViewId="0">
      <selection activeCell="A7" sqref="A7"/>
    </sheetView>
  </sheetViews>
  <sheetFormatPr baseColWidth="10" defaultRowHeight="16" x14ac:dyDescent="0.2"/>
  <cols>
    <col min="1" max="1" width="27" customWidth="1"/>
    <col min="2" max="2" width="15.33203125" customWidth="1"/>
    <col min="3" max="3" width="16" customWidth="1"/>
    <col min="4" max="5" width="13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</row>
    <row r="2" spans="1:6" x14ac:dyDescent="0.2">
      <c r="A2" s="3" t="s">
        <v>27</v>
      </c>
      <c r="B2" s="1">
        <v>11320</v>
      </c>
      <c r="C2">
        <v>-0.4285177</v>
      </c>
      <c r="D2">
        <v>1.3179350000000001</v>
      </c>
      <c r="E2">
        <v>-4.91</v>
      </c>
      <c r="F2">
        <v>4.9400000000000004</v>
      </c>
    </row>
    <row r="3" spans="1:6" x14ac:dyDescent="0.2">
      <c r="A3" s="3" t="s">
        <v>5</v>
      </c>
      <c r="B3" s="1">
        <v>11320</v>
      </c>
      <c r="C3">
        <v>0.10052999999999999</v>
      </c>
      <c r="D3">
        <v>0.30071870000000001</v>
      </c>
      <c r="E3">
        <v>0</v>
      </c>
      <c r="F3">
        <v>1</v>
      </c>
    </row>
    <row r="4" spans="1:6" x14ac:dyDescent="0.2">
      <c r="A4" s="3" t="s">
        <v>6</v>
      </c>
      <c r="B4" s="1">
        <v>6286</v>
      </c>
      <c r="C4">
        <v>10.86347</v>
      </c>
      <c r="D4">
        <v>1.411646</v>
      </c>
      <c r="E4">
        <v>4.3</v>
      </c>
      <c r="F4">
        <v>17.2</v>
      </c>
    </row>
    <row r="5" spans="1:6" x14ac:dyDescent="0.2">
      <c r="A5" s="3" t="s">
        <v>7</v>
      </c>
      <c r="B5" s="1">
        <v>6292</v>
      </c>
      <c r="C5">
        <v>0.5516529</v>
      </c>
      <c r="D5">
        <v>0.49736429999999998</v>
      </c>
      <c r="E5">
        <v>0</v>
      </c>
      <c r="F5">
        <v>1</v>
      </c>
    </row>
    <row r="6" spans="1:6" x14ac:dyDescent="0.2">
      <c r="A6" s="3"/>
      <c r="B6" s="1"/>
    </row>
    <row r="7" spans="1:6" x14ac:dyDescent="0.2">
      <c r="A7" t="s">
        <v>69</v>
      </c>
      <c r="B7" s="1">
        <v>16190</v>
      </c>
      <c r="C7">
        <v>2.6622199999999999E-2</v>
      </c>
      <c r="D7">
        <v>1.001374</v>
      </c>
      <c r="E7">
        <v>-2.9866640000000002</v>
      </c>
      <c r="F7">
        <v>298</v>
      </c>
    </row>
    <row r="8" spans="1:6" x14ac:dyDescent="0.2">
      <c r="A8" t="s">
        <v>70</v>
      </c>
      <c r="B8" s="1">
        <v>16190</v>
      </c>
      <c r="C8">
        <v>-0.279528</v>
      </c>
      <c r="D8">
        <v>0.51291100000000001</v>
      </c>
      <c r="E8">
        <v>-1.7306680000000001</v>
      </c>
      <c r="F8">
        <v>624</v>
      </c>
    </row>
    <row r="9" spans="1:6" x14ac:dyDescent="0.2">
      <c r="A9" t="s">
        <v>71</v>
      </c>
      <c r="B9" s="1">
        <v>12583</v>
      </c>
      <c r="C9">
        <v>4.0618E-3</v>
      </c>
      <c r="D9">
        <v>0.92296029999999996</v>
      </c>
      <c r="E9">
        <v>-3.2955079999999999</v>
      </c>
      <c r="F9">
        <v>5045</v>
      </c>
    </row>
    <row r="10" spans="1:6" x14ac:dyDescent="0.2">
      <c r="A10" t="s">
        <v>72</v>
      </c>
      <c r="B10" s="1">
        <v>12583</v>
      </c>
      <c r="C10">
        <v>-0.23590849999999999</v>
      </c>
      <c r="D10">
        <v>0.51578069999999998</v>
      </c>
      <c r="E10">
        <v>-1.901837</v>
      </c>
      <c r="F10">
        <v>6046</v>
      </c>
    </row>
    <row r="11" spans="1:6" x14ac:dyDescent="0.2">
      <c r="B11" s="1"/>
    </row>
    <row r="12" spans="1:6" x14ac:dyDescent="0.2">
      <c r="A12" s="3" t="s">
        <v>74</v>
      </c>
      <c r="B12" s="1">
        <v>16190</v>
      </c>
      <c r="C12">
        <v>27.045770000000001</v>
      </c>
      <c r="D12">
        <v>16.68563</v>
      </c>
      <c r="E12">
        <v>0</v>
      </c>
      <c r="F12">
        <v>59</v>
      </c>
    </row>
    <row r="13" spans="1:6" x14ac:dyDescent="0.2">
      <c r="A13" t="s">
        <v>9</v>
      </c>
      <c r="B13" s="1">
        <v>16190</v>
      </c>
      <c r="C13">
        <v>0.50148239999999999</v>
      </c>
      <c r="D13">
        <v>0.50001320000000005</v>
      </c>
      <c r="E13">
        <v>0</v>
      </c>
      <c r="F13">
        <v>1</v>
      </c>
    </row>
    <row r="14" spans="1:6" x14ac:dyDescent="0.2">
      <c r="A14" t="s">
        <v>10</v>
      </c>
      <c r="B14" s="1">
        <v>16190</v>
      </c>
      <c r="C14">
        <v>1.6924000000000002E-2</v>
      </c>
      <c r="D14">
        <v>0.12899079999999999</v>
      </c>
      <c r="E14">
        <v>0</v>
      </c>
      <c r="F14">
        <v>1</v>
      </c>
    </row>
    <row r="15" spans="1:6" x14ac:dyDescent="0.2">
      <c r="A15" t="s">
        <v>28</v>
      </c>
      <c r="B15" s="1">
        <v>16190</v>
      </c>
      <c r="C15">
        <v>4.1253859999999998</v>
      </c>
      <c r="D15">
        <v>2.7561049999999998</v>
      </c>
      <c r="E15">
        <v>1</v>
      </c>
      <c r="F15">
        <v>19</v>
      </c>
    </row>
    <row r="16" spans="1:6" x14ac:dyDescent="0.2">
      <c r="B16" s="1"/>
    </row>
    <row r="17" spans="1:6" x14ac:dyDescent="0.2">
      <c r="A17" s="3" t="s">
        <v>93</v>
      </c>
    </row>
    <row r="18" spans="1:6" x14ac:dyDescent="0.2">
      <c r="A18" t="s">
        <v>12</v>
      </c>
      <c r="B18" s="1">
        <v>16190</v>
      </c>
      <c r="C18">
        <v>8.8017300000000007E-2</v>
      </c>
      <c r="D18">
        <v>0.28332879999999999</v>
      </c>
      <c r="E18">
        <v>0</v>
      </c>
      <c r="F18">
        <v>1</v>
      </c>
    </row>
    <row r="19" spans="1:6" x14ac:dyDescent="0.2">
      <c r="A19" t="s">
        <v>13</v>
      </c>
      <c r="B19" s="1">
        <v>16190</v>
      </c>
      <c r="C19">
        <v>0.2489809</v>
      </c>
      <c r="D19">
        <v>0.43243609999999999</v>
      </c>
      <c r="E19">
        <v>0</v>
      </c>
      <c r="F19">
        <v>1</v>
      </c>
    </row>
    <row r="20" spans="1:6" x14ac:dyDescent="0.2">
      <c r="A20" t="s">
        <v>14</v>
      </c>
      <c r="B20" s="1">
        <v>16190</v>
      </c>
      <c r="C20">
        <v>0.25237799999999999</v>
      </c>
      <c r="D20">
        <v>0.43439040000000001</v>
      </c>
      <c r="E20">
        <v>0</v>
      </c>
      <c r="F20">
        <v>1</v>
      </c>
    </row>
    <row r="21" spans="1:6" x14ac:dyDescent="0.2">
      <c r="A21" t="s">
        <v>15</v>
      </c>
      <c r="B21" s="1">
        <v>16190</v>
      </c>
      <c r="C21">
        <v>0.1964793</v>
      </c>
      <c r="D21">
        <v>0.39734740000000002</v>
      </c>
      <c r="E21">
        <v>0</v>
      </c>
      <c r="F21">
        <v>1</v>
      </c>
    </row>
    <row r="22" spans="1:6" x14ac:dyDescent="0.2">
      <c r="A22" t="s">
        <v>16</v>
      </c>
      <c r="B22" s="1">
        <v>16190</v>
      </c>
      <c r="C22">
        <v>0.13119210000000001</v>
      </c>
      <c r="D22">
        <v>0.3376207</v>
      </c>
      <c r="E22">
        <v>0</v>
      </c>
      <c r="F22">
        <v>1</v>
      </c>
    </row>
    <row r="23" spans="1:6" x14ac:dyDescent="0.2">
      <c r="A23" t="s">
        <v>17</v>
      </c>
      <c r="B23" s="1">
        <v>16190</v>
      </c>
      <c r="C23">
        <v>6.64608E-2</v>
      </c>
      <c r="D23">
        <v>0.2490935</v>
      </c>
      <c r="E23">
        <v>0</v>
      </c>
      <c r="F23">
        <v>1</v>
      </c>
    </row>
    <row r="24" spans="1:6" x14ac:dyDescent="0.2">
      <c r="A24" t="s">
        <v>18</v>
      </c>
      <c r="B24" s="1">
        <v>16190</v>
      </c>
      <c r="C24">
        <v>1.6491700000000001E-2</v>
      </c>
      <c r="D24">
        <v>0.12736049999999999</v>
      </c>
      <c r="E24">
        <v>0</v>
      </c>
      <c r="F24">
        <v>1</v>
      </c>
    </row>
    <row r="26" spans="1:6" x14ac:dyDescent="0.2">
      <c r="A26" s="3" t="s">
        <v>94</v>
      </c>
    </row>
    <row r="27" spans="1:6" x14ac:dyDescent="0.2">
      <c r="A27" t="s">
        <v>31</v>
      </c>
      <c r="B27" s="1">
        <v>16189</v>
      </c>
      <c r="C27">
        <v>0.2176787</v>
      </c>
      <c r="D27">
        <v>0.41268050000000001</v>
      </c>
      <c r="E27">
        <v>0</v>
      </c>
      <c r="F27">
        <v>1</v>
      </c>
    </row>
    <row r="28" spans="1:6" x14ac:dyDescent="0.2">
      <c r="A28" t="s">
        <v>19</v>
      </c>
      <c r="B28" s="1">
        <v>16189</v>
      </c>
      <c r="C28">
        <v>0.52109459999999996</v>
      </c>
      <c r="D28">
        <v>0.49957030000000002</v>
      </c>
      <c r="E28">
        <v>0</v>
      </c>
      <c r="F28">
        <v>1</v>
      </c>
    </row>
    <row r="29" spans="1:6" x14ac:dyDescent="0.2">
      <c r="A29" t="s">
        <v>20</v>
      </c>
      <c r="B29" s="1">
        <v>16189</v>
      </c>
      <c r="C29">
        <v>0.24473410000000001</v>
      </c>
      <c r="D29">
        <v>0.42994270000000001</v>
      </c>
      <c r="E29">
        <v>0</v>
      </c>
      <c r="F29">
        <v>1</v>
      </c>
    </row>
    <row r="30" spans="1:6" x14ac:dyDescent="0.2">
      <c r="A30" t="s">
        <v>21</v>
      </c>
      <c r="B30" s="1">
        <v>16189</v>
      </c>
      <c r="C30">
        <v>1.6492699999999999E-2</v>
      </c>
      <c r="D30">
        <v>0.12736430000000001</v>
      </c>
      <c r="E30">
        <v>0</v>
      </c>
      <c r="F30">
        <v>1</v>
      </c>
    </row>
    <row r="32" spans="1:6" x14ac:dyDescent="0.2">
      <c r="A32" s="3" t="s">
        <v>96</v>
      </c>
    </row>
    <row r="33" spans="1:6" x14ac:dyDescent="0.2">
      <c r="A33" s="4" t="s">
        <v>95</v>
      </c>
      <c r="B33" s="1">
        <v>16185</v>
      </c>
      <c r="C33">
        <v>0.26919989999999999</v>
      </c>
      <c r="D33">
        <v>0.4435577</v>
      </c>
      <c r="E33">
        <v>0</v>
      </c>
      <c r="F33">
        <v>1</v>
      </c>
    </row>
    <row r="34" spans="1:6" x14ac:dyDescent="0.2">
      <c r="A34" t="s">
        <v>22</v>
      </c>
      <c r="B34" s="1">
        <v>16190</v>
      </c>
      <c r="C34">
        <v>0.68943790000000005</v>
      </c>
      <c r="D34">
        <v>0.46273799999999998</v>
      </c>
      <c r="E34">
        <v>0</v>
      </c>
      <c r="F34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2C75-0A04-E443-BFE6-8F26CCDDA6B5}">
  <dimension ref="E3:M99"/>
  <sheetViews>
    <sheetView topLeftCell="B1" workbookViewId="0">
      <selection activeCell="O26" sqref="O26"/>
    </sheetView>
  </sheetViews>
  <sheetFormatPr baseColWidth="10" defaultRowHeight="16" x14ac:dyDescent="0.2"/>
  <cols>
    <col min="1" max="1" width="6.5" customWidth="1"/>
    <col min="2" max="2" width="9.33203125" customWidth="1"/>
    <col min="3" max="3" width="6.5" customWidth="1"/>
    <col min="4" max="4" width="0.83203125" customWidth="1"/>
    <col min="5" max="5" width="31.83203125" customWidth="1"/>
    <col min="6" max="6" width="11" customWidth="1"/>
    <col min="7" max="7" width="4.5" customWidth="1"/>
    <col min="8" max="8" width="9.1640625" customWidth="1"/>
    <col min="9" max="9" width="4.83203125" customWidth="1"/>
    <col min="10" max="10" width="10.1640625" customWidth="1"/>
    <col min="11" max="11" width="5.5" customWidth="1"/>
    <col min="13" max="13" width="4.6640625" customWidth="1"/>
  </cols>
  <sheetData>
    <row r="3" spans="5:13" x14ac:dyDescent="0.2">
      <c r="E3" t="s">
        <v>0</v>
      </c>
      <c r="F3" t="s">
        <v>89</v>
      </c>
      <c r="G3" t="s">
        <v>81</v>
      </c>
      <c r="H3" t="s">
        <v>90</v>
      </c>
      <c r="I3" t="s">
        <v>82</v>
      </c>
      <c r="J3" t="s">
        <v>91</v>
      </c>
      <c r="K3" t="s">
        <v>29</v>
      </c>
      <c r="L3" t="s">
        <v>92</v>
      </c>
      <c r="M3" t="s">
        <v>83</v>
      </c>
    </row>
    <row r="4" spans="5:13" x14ac:dyDescent="0.2">
      <c r="E4" s="3" t="s">
        <v>79</v>
      </c>
      <c r="F4">
        <v>2.7E-2</v>
      </c>
      <c r="H4">
        <v>-1E-3</v>
      </c>
      <c r="K4" t="s">
        <v>81</v>
      </c>
    </row>
    <row r="5" spans="5:13" x14ac:dyDescent="0.2">
      <c r="E5" s="3" t="s">
        <v>80</v>
      </c>
      <c r="F5">
        <v>6.0999999999999999E-2</v>
      </c>
      <c r="H5">
        <v>0.121</v>
      </c>
    </row>
    <row r="7" spans="5:13" x14ac:dyDescent="0.2">
      <c r="E7" s="3" t="s">
        <v>73</v>
      </c>
      <c r="F7">
        <v>-2.5000000000000001E-2</v>
      </c>
      <c r="G7" t="s">
        <v>24</v>
      </c>
      <c r="H7">
        <v>0.02</v>
      </c>
      <c r="I7" t="s">
        <v>23</v>
      </c>
      <c r="J7">
        <v>4.5999999999999999E-2</v>
      </c>
      <c r="K7" t="s">
        <v>25</v>
      </c>
      <c r="L7">
        <v>5.1999999999999998E-2</v>
      </c>
      <c r="M7" t="s">
        <v>26</v>
      </c>
    </row>
    <row r="8" spans="5:13" x14ac:dyDescent="0.2">
      <c r="E8" t="s">
        <v>33</v>
      </c>
      <c r="F8">
        <v>-2.5000000000000001E-2</v>
      </c>
      <c r="G8" t="s">
        <v>23</v>
      </c>
      <c r="H8">
        <v>0.02</v>
      </c>
      <c r="J8">
        <v>-1E-3</v>
      </c>
      <c r="K8" t="s">
        <v>25</v>
      </c>
      <c r="L8">
        <v>0</v>
      </c>
      <c r="M8" t="s">
        <v>25</v>
      </c>
    </row>
    <row r="9" spans="5:13" x14ac:dyDescent="0.2">
      <c r="E9" t="s">
        <v>9</v>
      </c>
      <c r="F9">
        <v>0.09</v>
      </c>
      <c r="G9" t="s">
        <v>23</v>
      </c>
      <c r="H9">
        <v>1.2999999999999999E-2</v>
      </c>
      <c r="J9">
        <v>0.113</v>
      </c>
      <c r="K9" t="s">
        <v>25</v>
      </c>
      <c r="L9">
        <v>0.02</v>
      </c>
    </row>
    <row r="10" spans="5:13" x14ac:dyDescent="0.2">
      <c r="E10" t="s">
        <v>10</v>
      </c>
      <c r="F10">
        <v>-0.27700000000000002</v>
      </c>
      <c r="H10">
        <v>-0.315</v>
      </c>
      <c r="J10">
        <v>-0.11799999999999999</v>
      </c>
      <c r="L10">
        <v>-0.27</v>
      </c>
    </row>
    <row r="11" spans="5:13" x14ac:dyDescent="0.2">
      <c r="E11" t="s">
        <v>68</v>
      </c>
      <c r="F11">
        <v>-1E-3</v>
      </c>
      <c r="H11">
        <v>6.0000000000000001E-3</v>
      </c>
      <c r="J11">
        <v>-7.0000000000000001E-3</v>
      </c>
      <c r="L11">
        <v>5.0000000000000001E-3</v>
      </c>
    </row>
    <row r="13" spans="5:13" x14ac:dyDescent="0.2">
      <c r="E13" s="3" t="s">
        <v>34</v>
      </c>
      <c r="F13">
        <v>0</v>
      </c>
      <c r="H13">
        <v>0</v>
      </c>
      <c r="J13">
        <v>0</v>
      </c>
      <c r="L13">
        <v>0</v>
      </c>
    </row>
    <row r="14" spans="5:13" x14ac:dyDescent="0.2">
      <c r="E14" t="s">
        <v>35</v>
      </c>
      <c r="F14">
        <v>4.8000000000000001E-2</v>
      </c>
      <c r="H14">
        <v>-1.2999999999999999E-2</v>
      </c>
      <c r="J14">
        <v>9.0999999999999998E-2</v>
      </c>
      <c r="L14">
        <v>-3.0000000000000001E-3</v>
      </c>
    </row>
    <row r="15" spans="5:13" x14ac:dyDescent="0.2">
      <c r="E15" t="s">
        <v>36</v>
      </c>
      <c r="F15">
        <v>-0.06</v>
      </c>
      <c r="H15">
        <v>-8.0000000000000002E-3</v>
      </c>
      <c r="J15">
        <v>5.5E-2</v>
      </c>
      <c r="L15">
        <v>-3.0000000000000001E-3</v>
      </c>
    </row>
    <row r="16" spans="5:13" x14ac:dyDescent="0.2">
      <c r="E16" t="s">
        <v>37</v>
      </c>
      <c r="F16">
        <v>-6.9000000000000006E-2</v>
      </c>
      <c r="H16">
        <v>-2.5999999999999999E-2</v>
      </c>
      <c r="J16">
        <v>6.0999999999999999E-2</v>
      </c>
      <c r="L16">
        <v>-4.0000000000000001E-3</v>
      </c>
    </row>
    <row r="17" spans="5:13" x14ac:dyDescent="0.2">
      <c r="E17" t="s">
        <v>38</v>
      </c>
      <c r="F17">
        <f>-0.099</f>
        <v>-9.9000000000000005E-2</v>
      </c>
      <c r="H17">
        <v>-5.1999999999999998E-2</v>
      </c>
      <c r="J17">
        <v>4.1000000000000002E-2</v>
      </c>
      <c r="L17">
        <v>-7.9000000000000001E-2</v>
      </c>
    </row>
    <row r="18" spans="5:13" x14ac:dyDescent="0.2">
      <c r="E18" t="s">
        <v>39</v>
      </c>
      <c r="F18">
        <v>-7.2999999999999995E-2</v>
      </c>
      <c r="H18">
        <v>-5.3999999999999999E-2</v>
      </c>
      <c r="J18">
        <v>9.6000000000000002E-2</v>
      </c>
      <c r="L18">
        <v>-4.8000000000000001E-2</v>
      </c>
    </row>
    <row r="19" spans="5:13" x14ac:dyDescent="0.2">
      <c r="E19" t="s">
        <v>40</v>
      </c>
      <c r="F19">
        <v>-0.16400000000000001</v>
      </c>
      <c r="H19">
        <v>-9.5000000000000001E-2</v>
      </c>
      <c r="J19">
        <v>-8.3000000000000004E-2</v>
      </c>
      <c r="L19">
        <v>-0.15</v>
      </c>
    </row>
    <row r="21" spans="5:13" x14ac:dyDescent="0.2">
      <c r="E21" s="3" t="s">
        <v>41</v>
      </c>
      <c r="F21">
        <v>0</v>
      </c>
      <c r="H21">
        <v>0</v>
      </c>
      <c r="J21">
        <v>0</v>
      </c>
      <c r="L21">
        <v>0</v>
      </c>
    </row>
    <row r="22" spans="5:13" x14ac:dyDescent="0.2">
      <c r="E22" t="s">
        <v>42</v>
      </c>
      <c r="F22">
        <v>0.12</v>
      </c>
      <c r="G22" t="s">
        <v>24</v>
      </c>
      <c r="H22">
        <v>0.111</v>
      </c>
      <c r="J22">
        <v>0.11</v>
      </c>
      <c r="K22" t="s">
        <v>23</v>
      </c>
      <c r="L22">
        <v>0.112</v>
      </c>
    </row>
    <row r="23" spans="5:13" x14ac:dyDescent="0.2">
      <c r="E23" t="s">
        <v>43</v>
      </c>
      <c r="F23">
        <v>0.24199999999999999</v>
      </c>
      <c r="G23" t="s">
        <v>23</v>
      </c>
      <c r="H23">
        <v>0.23599999999999999</v>
      </c>
      <c r="I23" t="s">
        <v>24</v>
      </c>
      <c r="J23">
        <v>0.20799999999999999</v>
      </c>
      <c r="K23" t="s">
        <v>23</v>
      </c>
      <c r="L23">
        <v>0.245</v>
      </c>
    </row>
    <row r="24" spans="5:13" x14ac:dyDescent="0.2">
      <c r="E24" t="s">
        <v>44</v>
      </c>
      <c r="F24">
        <v>0.56799999999999995</v>
      </c>
      <c r="G24" t="s">
        <v>23</v>
      </c>
      <c r="H24">
        <v>0.53800000000000003</v>
      </c>
      <c r="I24" t="s">
        <v>25</v>
      </c>
      <c r="J24">
        <v>0.5</v>
      </c>
      <c r="K24" t="s">
        <v>24</v>
      </c>
      <c r="L24">
        <v>0.623</v>
      </c>
      <c r="M24" t="s">
        <v>25</v>
      </c>
    </row>
    <row r="26" spans="5:13" x14ac:dyDescent="0.2">
      <c r="E26" s="3" t="s">
        <v>96</v>
      </c>
    </row>
    <row r="27" spans="5:13" x14ac:dyDescent="0.2">
      <c r="E27" s="4" t="s">
        <v>95</v>
      </c>
      <c r="F27">
        <v>0.03</v>
      </c>
      <c r="H27">
        <v>0.223</v>
      </c>
      <c r="J27">
        <v>0</v>
      </c>
      <c r="L27">
        <v>0.247</v>
      </c>
    </row>
    <row r="28" spans="5:13" x14ac:dyDescent="0.2">
      <c r="E28" t="s">
        <v>22</v>
      </c>
      <c r="F28">
        <v>2E-3</v>
      </c>
      <c r="H28">
        <v>-2.3E-2</v>
      </c>
      <c r="J28">
        <v>1.4999999999999999E-2</v>
      </c>
      <c r="L28">
        <v>2.4E-2</v>
      </c>
    </row>
    <row r="30" spans="5:13" x14ac:dyDescent="0.2">
      <c r="E30" s="3" t="s">
        <v>45</v>
      </c>
      <c r="F30">
        <v>-2.9000000000000001E-2</v>
      </c>
      <c r="G30" t="s">
        <v>24</v>
      </c>
      <c r="H30">
        <v>0.113</v>
      </c>
      <c r="I30" t="s">
        <v>25</v>
      </c>
      <c r="J30">
        <v>-1.4E-2</v>
      </c>
      <c r="L30">
        <v>0.13200000000000001</v>
      </c>
      <c r="M30" t="s">
        <v>25</v>
      </c>
    </row>
    <row r="31" spans="5:13" x14ac:dyDescent="0.2">
      <c r="E31" t="s">
        <v>46</v>
      </c>
      <c r="F31">
        <v>0</v>
      </c>
      <c r="H31">
        <v>0</v>
      </c>
      <c r="J31">
        <v>0</v>
      </c>
      <c r="L31">
        <v>0</v>
      </c>
    </row>
    <row r="32" spans="5:13" x14ac:dyDescent="0.2">
      <c r="E32" t="s">
        <v>47</v>
      </c>
      <c r="F32">
        <v>0.127</v>
      </c>
      <c r="G32" t="s">
        <v>24</v>
      </c>
      <c r="H32">
        <v>-0.127</v>
      </c>
      <c r="I32" t="s">
        <v>23</v>
      </c>
      <c r="J32">
        <v>0.13500000000000001</v>
      </c>
      <c r="L32">
        <v>-0.128</v>
      </c>
      <c r="M32" t="s">
        <v>24</v>
      </c>
    </row>
    <row r="33" spans="5:13" x14ac:dyDescent="0.2">
      <c r="E33" t="s">
        <v>48</v>
      </c>
      <c r="F33">
        <v>0.14000000000000001</v>
      </c>
      <c r="H33">
        <v>2.8000000000000001E-2</v>
      </c>
      <c r="J33">
        <v>0.22600000000000001</v>
      </c>
      <c r="L33">
        <v>2.5999999999999999E-2</v>
      </c>
    </row>
    <row r="34" spans="5:13" x14ac:dyDescent="0.2">
      <c r="E34" t="s">
        <v>49</v>
      </c>
      <c r="F34">
        <v>0.42199999999999999</v>
      </c>
      <c r="G34" t="s">
        <v>23</v>
      </c>
      <c r="H34">
        <v>1.7999999999999999E-2</v>
      </c>
      <c r="J34">
        <v>0.23100000000000001</v>
      </c>
      <c r="L34">
        <v>-4.0000000000000001E-3</v>
      </c>
    </row>
    <row r="35" spans="5:13" x14ac:dyDescent="0.2">
      <c r="E35" t="s">
        <v>50</v>
      </c>
      <c r="F35">
        <f>-0.064</f>
        <v>-6.4000000000000001E-2</v>
      </c>
      <c r="H35">
        <v>-1.7310000000000001</v>
      </c>
      <c r="I35" t="s">
        <v>26</v>
      </c>
      <c r="J35">
        <v>0.13700000000000001</v>
      </c>
      <c r="L35">
        <v>-1.625</v>
      </c>
      <c r="M35" t="s">
        <v>26</v>
      </c>
    </row>
    <row r="36" spans="5:13" x14ac:dyDescent="0.2">
      <c r="E36" t="s">
        <v>51</v>
      </c>
      <c r="F36">
        <v>-0.14199999999999999</v>
      </c>
      <c r="H36">
        <v>1.0999999999999999E-2</v>
      </c>
      <c r="J36">
        <v>6.9000000000000006E-2</v>
      </c>
      <c r="L36">
        <v>-1.4999999999999999E-2</v>
      </c>
    </row>
    <row r="37" spans="5:13" x14ac:dyDescent="0.2">
      <c r="E37" t="s">
        <v>52</v>
      </c>
      <c r="F37">
        <v>8.0000000000000002E-3</v>
      </c>
      <c r="H37">
        <v>6.6000000000000003E-2</v>
      </c>
      <c r="J37">
        <v>0.25800000000000001</v>
      </c>
      <c r="L37">
        <v>5.1999999999999998E-2</v>
      </c>
    </row>
    <row r="38" spans="5:13" x14ac:dyDescent="0.2">
      <c r="E38" t="s">
        <v>53</v>
      </c>
      <c r="F38">
        <v>-0.12</v>
      </c>
      <c r="J38">
        <v>0.17599999999999999</v>
      </c>
    </row>
    <row r="39" spans="5:13" x14ac:dyDescent="0.2">
      <c r="E39" t="s">
        <v>54</v>
      </c>
      <c r="F39">
        <v>-4.1000000000000002E-2</v>
      </c>
      <c r="J39">
        <v>0.20899999999999999</v>
      </c>
    </row>
    <row r="40" spans="5:13" x14ac:dyDescent="0.2">
      <c r="E40" t="s">
        <v>55</v>
      </c>
      <c r="F40">
        <v>-2.9000000000000001E-2</v>
      </c>
      <c r="J40">
        <v>0.09</v>
      </c>
    </row>
    <row r="41" spans="5:13" x14ac:dyDescent="0.2">
      <c r="E41" t="s">
        <v>56</v>
      </c>
      <c r="F41">
        <f>-0.141           -0.288</f>
        <v>-0.42899999999999994</v>
      </c>
      <c r="H41">
        <v>-0.28799999999999998</v>
      </c>
      <c r="I41" t="s">
        <v>23</v>
      </c>
      <c r="J41">
        <v>-7.0999999999999994E-2</v>
      </c>
      <c r="L41">
        <v>-0.17799999999999999</v>
      </c>
      <c r="M41" t="s">
        <v>23</v>
      </c>
    </row>
    <row r="42" spans="5:13" x14ac:dyDescent="0.2">
      <c r="E42" t="s">
        <v>57</v>
      </c>
      <c r="F42">
        <f>-0.119           -0.03</f>
        <v>-0.14899999999999999</v>
      </c>
      <c r="H42">
        <v>-0.03</v>
      </c>
      <c r="J42">
        <v>-0.123</v>
      </c>
      <c r="L42">
        <v>-5.0999999999999997E-2</v>
      </c>
    </row>
    <row r="44" spans="5:13" x14ac:dyDescent="0.2">
      <c r="E44" s="3" t="s">
        <v>58</v>
      </c>
      <c r="F44">
        <v>0</v>
      </c>
      <c r="H44">
        <v>0</v>
      </c>
      <c r="J44">
        <v>0</v>
      </c>
      <c r="L44">
        <v>0</v>
      </c>
    </row>
    <row r="45" spans="5:13" x14ac:dyDescent="0.2">
      <c r="E45" t="s">
        <v>59</v>
      </c>
      <c r="F45">
        <v>-0.223</v>
      </c>
      <c r="G45" t="s">
        <v>26</v>
      </c>
      <c r="H45">
        <v>-0.79500000000000004</v>
      </c>
      <c r="I45" t="s">
        <v>26</v>
      </c>
      <c r="J45">
        <v>-0.182</v>
      </c>
      <c r="K45" t="s">
        <v>25</v>
      </c>
      <c r="L45">
        <v>-0.79300000000000004</v>
      </c>
      <c r="M45" t="s">
        <v>26</v>
      </c>
    </row>
    <row r="46" spans="5:13" x14ac:dyDescent="0.2">
      <c r="E46" t="s">
        <v>60</v>
      </c>
      <c r="F46">
        <v>-0.221</v>
      </c>
      <c r="G46" t="s">
        <v>26</v>
      </c>
      <c r="H46">
        <v>-0.85499999999999998</v>
      </c>
      <c r="I46" t="s">
        <v>26</v>
      </c>
      <c r="J46">
        <v>-5.0999999999999997E-2</v>
      </c>
      <c r="L46">
        <v>-0.92</v>
      </c>
      <c r="M46" t="s">
        <v>26</v>
      </c>
    </row>
    <row r="47" spans="5:13" x14ac:dyDescent="0.2">
      <c r="E47" t="s">
        <v>61</v>
      </c>
      <c r="F47">
        <f>-0.108</f>
        <v>-0.108</v>
      </c>
      <c r="G47" t="s">
        <v>23</v>
      </c>
      <c r="H47">
        <v>-0.69399999999999995</v>
      </c>
      <c r="I47" t="s">
        <v>26</v>
      </c>
      <c r="J47">
        <v>-3.4000000000000002E-2</v>
      </c>
      <c r="L47">
        <v>-0.73099999999999998</v>
      </c>
      <c r="M47" t="s">
        <v>26</v>
      </c>
    </row>
    <row r="48" spans="5:13" x14ac:dyDescent="0.2">
      <c r="E48" t="s">
        <v>62</v>
      </c>
      <c r="F48">
        <f>-0.082</f>
        <v>-8.2000000000000003E-2</v>
      </c>
      <c r="G48" t="s">
        <v>24</v>
      </c>
      <c r="H48">
        <v>-0.9</v>
      </c>
      <c r="I48" t="s">
        <v>26</v>
      </c>
      <c r="J48">
        <v>1.4999999999999999E-2</v>
      </c>
      <c r="L48">
        <v>-0.89900000000000002</v>
      </c>
      <c r="M48" t="s">
        <v>26</v>
      </c>
    </row>
    <row r="49" spans="5:13" x14ac:dyDescent="0.2">
      <c r="E49" t="s">
        <v>63</v>
      </c>
      <c r="F49">
        <v>1.7000000000000001E-2</v>
      </c>
      <c r="H49">
        <v>-0.83</v>
      </c>
      <c r="I49" t="s">
        <v>26</v>
      </c>
      <c r="J49">
        <v>8.6999999999999994E-2</v>
      </c>
      <c r="L49">
        <v>-0.85499999999999998</v>
      </c>
      <c r="M49" t="s">
        <v>26</v>
      </c>
    </row>
    <row r="51" spans="5:13" x14ac:dyDescent="0.2">
      <c r="E51" s="3" t="s">
        <v>77</v>
      </c>
      <c r="J51">
        <v>1.9E-2</v>
      </c>
      <c r="K51" t="s">
        <v>24</v>
      </c>
      <c r="L51">
        <v>2.3E-2</v>
      </c>
    </row>
    <row r="52" spans="5:13" x14ac:dyDescent="0.2">
      <c r="E52" s="3" t="s">
        <v>78</v>
      </c>
      <c r="J52">
        <v>8.0000000000000002E-3</v>
      </c>
      <c r="L52">
        <v>-5.7000000000000002E-2</v>
      </c>
      <c r="M52" t="s">
        <v>24</v>
      </c>
    </row>
    <row r="54" spans="5:13" x14ac:dyDescent="0.2">
      <c r="E54" t="s">
        <v>64</v>
      </c>
      <c r="F54">
        <v>57.87</v>
      </c>
      <c r="G54" t="s">
        <v>24</v>
      </c>
      <c r="H54">
        <v>-216.786</v>
      </c>
      <c r="I54" t="s">
        <v>25</v>
      </c>
      <c r="J54">
        <v>27.166</v>
      </c>
      <c r="L54">
        <v>-254.58799999999999</v>
      </c>
      <c r="M54" t="s">
        <v>25</v>
      </c>
    </row>
    <row r="56" spans="5:13" x14ac:dyDescent="0.2">
      <c r="E56" t="s">
        <v>65</v>
      </c>
      <c r="F56">
        <v>11315</v>
      </c>
      <c r="H56">
        <v>6285</v>
      </c>
      <c r="J56">
        <v>8276</v>
      </c>
      <c r="L56">
        <v>5430</v>
      </c>
    </row>
    <row r="58" spans="5:13" x14ac:dyDescent="0.2">
      <c r="E58" t="s">
        <v>66</v>
      </c>
      <c r="F58" t="s">
        <v>67</v>
      </c>
    </row>
    <row r="98" spans="6:6" x14ac:dyDescent="0.2">
      <c r="F98" s="2"/>
    </row>
    <row r="99" spans="6:6" x14ac:dyDescent="0.2">
      <c r="F99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A31F-30B6-2A42-B899-ACDDD3EF4876}">
  <dimension ref="A3:J58"/>
  <sheetViews>
    <sheetView tabSelected="1" workbookViewId="0">
      <selection activeCell="A21" sqref="A21"/>
    </sheetView>
  </sheetViews>
  <sheetFormatPr baseColWidth="10" defaultRowHeight="16" x14ac:dyDescent="0.2"/>
  <cols>
    <col min="1" max="1" width="26.5" customWidth="1"/>
    <col min="2" max="2" width="10" customWidth="1"/>
    <col min="3" max="3" width="6.33203125" customWidth="1"/>
    <col min="4" max="4" width="12.5" customWidth="1"/>
    <col min="5" max="5" width="4.5" customWidth="1"/>
    <col min="7" max="7" width="6.5" customWidth="1"/>
    <col min="9" max="9" width="6" customWidth="1"/>
  </cols>
  <sheetData>
    <row r="3" spans="1:10" x14ac:dyDescent="0.2">
      <c r="A3" t="s">
        <v>0</v>
      </c>
      <c r="B3" t="s">
        <v>85</v>
      </c>
      <c r="C3" t="s">
        <v>81</v>
      </c>
      <c r="D3" t="s">
        <v>86</v>
      </c>
      <c r="E3" t="s">
        <v>82</v>
      </c>
      <c r="F3" t="s">
        <v>87</v>
      </c>
      <c r="G3" t="s">
        <v>83</v>
      </c>
      <c r="H3" t="s">
        <v>88</v>
      </c>
      <c r="I3" t="s">
        <v>84</v>
      </c>
      <c r="J3" t="s">
        <v>32</v>
      </c>
    </row>
    <row r="4" spans="1:10" x14ac:dyDescent="0.2">
      <c r="A4" s="3" t="s">
        <v>79</v>
      </c>
      <c r="B4">
        <v>0.96399999999999997</v>
      </c>
      <c r="D4">
        <v>1.008</v>
      </c>
      <c r="J4" t="s">
        <v>32</v>
      </c>
    </row>
    <row r="5" spans="1:10" x14ac:dyDescent="0.2">
      <c r="A5" s="3" t="s">
        <v>80</v>
      </c>
      <c r="B5">
        <v>0.876</v>
      </c>
      <c r="C5" t="s">
        <v>23</v>
      </c>
      <c r="D5">
        <v>0.86699999999999999</v>
      </c>
      <c r="E5" t="s">
        <v>24</v>
      </c>
      <c r="J5" t="s">
        <v>32</v>
      </c>
    </row>
    <row r="7" spans="1:10" x14ac:dyDescent="0.2">
      <c r="A7" s="3" t="s">
        <v>8</v>
      </c>
      <c r="B7">
        <v>0.995</v>
      </c>
      <c r="D7">
        <v>0.97099999999999997</v>
      </c>
      <c r="E7" t="s">
        <v>23</v>
      </c>
      <c r="F7">
        <v>0.91600000000000004</v>
      </c>
      <c r="G7" t="s">
        <v>26</v>
      </c>
      <c r="H7">
        <v>0.93799999999999994</v>
      </c>
      <c r="I7" t="s">
        <v>26</v>
      </c>
      <c r="J7" t="s">
        <v>32</v>
      </c>
    </row>
    <row r="8" spans="1:10" x14ac:dyDescent="0.2">
      <c r="A8" t="s">
        <v>33</v>
      </c>
      <c r="B8">
        <v>1</v>
      </c>
      <c r="D8">
        <v>1</v>
      </c>
      <c r="F8">
        <v>1.0009999999999999</v>
      </c>
      <c r="G8" t="s">
        <v>25</v>
      </c>
      <c r="H8">
        <v>1.0009999999999999</v>
      </c>
      <c r="I8" t="s">
        <v>26</v>
      </c>
      <c r="J8" t="s">
        <v>32</v>
      </c>
    </row>
    <row r="9" spans="1:10" x14ac:dyDescent="0.2">
      <c r="A9" t="s">
        <v>9</v>
      </c>
      <c r="B9">
        <v>0.65400000000000003</v>
      </c>
      <c r="C9" t="s">
        <v>26</v>
      </c>
      <c r="D9">
        <v>0.93400000000000005</v>
      </c>
      <c r="F9">
        <v>0.625</v>
      </c>
      <c r="G9" t="s">
        <v>26</v>
      </c>
      <c r="H9">
        <v>0.94099999999999995</v>
      </c>
    </row>
    <row r="10" spans="1:10" x14ac:dyDescent="0.2">
      <c r="A10" t="s">
        <v>10</v>
      </c>
      <c r="B10">
        <v>1.6850000000000001</v>
      </c>
      <c r="C10" t="s">
        <v>23</v>
      </c>
      <c r="D10">
        <v>1.579</v>
      </c>
      <c r="F10">
        <v>1.3759999999999999</v>
      </c>
      <c r="H10">
        <v>1.3680000000000001</v>
      </c>
    </row>
    <row r="11" spans="1:10" x14ac:dyDescent="0.2">
      <c r="A11" t="s">
        <v>11</v>
      </c>
      <c r="B11">
        <v>1.024</v>
      </c>
      <c r="D11">
        <v>1.0129999999999999</v>
      </c>
      <c r="F11">
        <v>1.0469999999999999</v>
      </c>
      <c r="H11">
        <v>1.0169999999999999</v>
      </c>
      <c r="J11" t="s">
        <v>32</v>
      </c>
    </row>
    <row r="12" spans="1:10" x14ac:dyDescent="0.2">
      <c r="J12" t="s">
        <v>32</v>
      </c>
    </row>
    <row r="13" spans="1:10" x14ac:dyDescent="0.2">
      <c r="A13" s="3" t="s">
        <v>34</v>
      </c>
      <c r="B13">
        <v>1</v>
      </c>
      <c r="D13">
        <v>1</v>
      </c>
      <c r="F13">
        <v>1</v>
      </c>
      <c r="H13">
        <v>1</v>
      </c>
      <c r="J13" t="s">
        <v>32</v>
      </c>
    </row>
    <row r="14" spans="1:10" x14ac:dyDescent="0.2">
      <c r="A14" t="s">
        <v>35</v>
      </c>
      <c r="B14">
        <v>0.85299999999999998</v>
      </c>
      <c r="D14">
        <v>1.123</v>
      </c>
      <c r="F14">
        <v>0.78100000000000003</v>
      </c>
      <c r="H14">
        <v>1.18</v>
      </c>
      <c r="J14" t="s">
        <v>32</v>
      </c>
    </row>
    <row r="15" spans="1:10" x14ac:dyDescent="0.2">
      <c r="A15" t="s">
        <v>36</v>
      </c>
      <c r="B15">
        <v>0.84899999999999998</v>
      </c>
      <c r="D15">
        <v>1.0669999999999999</v>
      </c>
      <c r="F15">
        <v>0.64800000000000002</v>
      </c>
      <c r="G15" t="s">
        <v>23</v>
      </c>
      <c r="H15">
        <v>1.091</v>
      </c>
      <c r="J15" t="s">
        <v>32</v>
      </c>
    </row>
    <row r="16" spans="1:10" x14ac:dyDescent="0.2">
      <c r="A16" t="s">
        <v>37</v>
      </c>
      <c r="B16">
        <v>0.878</v>
      </c>
      <c r="D16">
        <v>0.98799999999999999</v>
      </c>
      <c r="F16">
        <v>0.67200000000000004</v>
      </c>
      <c r="G16" t="s">
        <v>24</v>
      </c>
      <c r="H16">
        <v>1.012</v>
      </c>
      <c r="J16" t="s">
        <v>32</v>
      </c>
    </row>
    <row r="17" spans="1:10" x14ac:dyDescent="0.2">
      <c r="A17" t="s">
        <v>38</v>
      </c>
      <c r="B17">
        <v>0.84099999999999997</v>
      </c>
      <c r="D17">
        <v>1.018</v>
      </c>
      <c r="F17">
        <v>0.58699999999999997</v>
      </c>
      <c r="G17" t="s">
        <v>23</v>
      </c>
      <c r="H17">
        <v>1.077</v>
      </c>
      <c r="J17" t="s">
        <v>32</v>
      </c>
    </row>
    <row r="18" spans="1:10" x14ac:dyDescent="0.2">
      <c r="A18" t="s">
        <v>39</v>
      </c>
      <c r="B18">
        <v>0.97699999999999998</v>
      </c>
      <c r="D18">
        <v>1.1080000000000001</v>
      </c>
      <c r="F18">
        <v>0.64200000000000002</v>
      </c>
      <c r="H18">
        <v>1.133</v>
      </c>
      <c r="J18" t="s">
        <v>32</v>
      </c>
    </row>
    <row r="19" spans="1:10" x14ac:dyDescent="0.2">
      <c r="A19" t="s">
        <v>40</v>
      </c>
      <c r="B19">
        <v>0.83899999999999997</v>
      </c>
      <c r="D19">
        <v>1.143</v>
      </c>
      <c r="F19">
        <v>0.59899999999999998</v>
      </c>
      <c r="H19">
        <v>1.2370000000000001</v>
      </c>
      <c r="J19" t="s">
        <v>32</v>
      </c>
    </row>
    <row r="20" spans="1:10" x14ac:dyDescent="0.2">
      <c r="J20" t="s">
        <v>32</v>
      </c>
    </row>
    <row r="21" spans="1:10" x14ac:dyDescent="0.2">
      <c r="A21" s="3" t="s">
        <v>41</v>
      </c>
      <c r="B21">
        <v>1</v>
      </c>
      <c r="D21">
        <v>1</v>
      </c>
      <c r="F21">
        <v>1</v>
      </c>
      <c r="H21">
        <v>1</v>
      </c>
      <c r="J21" t="s">
        <v>32</v>
      </c>
    </row>
    <row r="22" spans="1:10" x14ac:dyDescent="0.2">
      <c r="A22" t="s">
        <v>42</v>
      </c>
      <c r="B22">
        <v>0.84399999999999997</v>
      </c>
      <c r="C22" t="s">
        <v>24</v>
      </c>
      <c r="D22">
        <v>0.91300000000000003</v>
      </c>
      <c r="F22">
        <v>0.86599999999999999</v>
      </c>
      <c r="H22">
        <v>0.90600000000000003</v>
      </c>
      <c r="J22" t="s">
        <v>32</v>
      </c>
    </row>
    <row r="23" spans="1:10" x14ac:dyDescent="0.2">
      <c r="A23" t="s">
        <v>43</v>
      </c>
      <c r="B23">
        <v>0.66600000000000004</v>
      </c>
      <c r="C23" t="s">
        <v>26</v>
      </c>
      <c r="D23">
        <v>0.84799999999999998</v>
      </c>
      <c r="E23" t="s">
        <v>24</v>
      </c>
      <c r="F23">
        <v>0.70199999999999996</v>
      </c>
      <c r="G23" t="s">
        <v>25</v>
      </c>
      <c r="H23">
        <v>0.83799999999999997</v>
      </c>
      <c r="J23" t="s">
        <v>32</v>
      </c>
    </row>
    <row r="24" spans="1:10" x14ac:dyDescent="0.2">
      <c r="A24" t="s">
        <v>44</v>
      </c>
      <c r="B24">
        <v>0.70499999999999996</v>
      </c>
      <c r="D24">
        <v>0.59099999999999997</v>
      </c>
      <c r="E24" t="s">
        <v>23</v>
      </c>
      <c r="F24">
        <v>0.88200000000000001</v>
      </c>
      <c r="H24">
        <v>0.42499999999999999</v>
      </c>
      <c r="I24" t="s">
        <v>26</v>
      </c>
    </row>
    <row r="25" spans="1:10" x14ac:dyDescent="0.2">
      <c r="J25" t="s">
        <v>32</v>
      </c>
    </row>
    <row r="26" spans="1:10" x14ac:dyDescent="0.2">
      <c r="A26" s="3" t="s">
        <v>96</v>
      </c>
      <c r="J26" t="s">
        <v>32</v>
      </c>
    </row>
    <row r="27" spans="1:10" x14ac:dyDescent="0.2">
      <c r="A27" s="4" t="s">
        <v>97</v>
      </c>
      <c r="B27">
        <v>1.0980000000000001</v>
      </c>
      <c r="D27">
        <v>0.92100000000000004</v>
      </c>
      <c r="F27">
        <v>1.2529999999999999</v>
      </c>
      <c r="H27">
        <v>0.88900000000000001</v>
      </c>
    </row>
    <row r="28" spans="1:10" x14ac:dyDescent="0.2">
      <c r="A28" t="s">
        <v>22</v>
      </c>
      <c r="B28">
        <v>1.1259999999999999</v>
      </c>
      <c r="D28">
        <v>1.018</v>
      </c>
      <c r="F28">
        <v>1.109</v>
      </c>
      <c r="H28">
        <v>0.97299999999999998</v>
      </c>
      <c r="J28" t="s">
        <v>32</v>
      </c>
    </row>
    <row r="30" spans="1:10" x14ac:dyDescent="0.2">
      <c r="A30" s="3" t="s">
        <v>45</v>
      </c>
      <c r="B30">
        <v>1.1419999999999999</v>
      </c>
      <c r="C30" t="s">
        <v>26</v>
      </c>
      <c r="D30">
        <v>0.85799999999999998</v>
      </c>
      <c r="E30" t="s">
        <v>26</v>
      </c>
      <c r="F30">
        <v>1.0920000000000001</v>
      </c>
      <c r="G30" t="s">
        <v>26</v>
      </c>
      <c r="H30">
        <v>0.83899999999999997</v>
      </c>
      <c r="I30" t="s">
        <v>26</v>
      </c>
      <c r="J30" t="s">
        <v>32</v>
      </c>
    </row>
    <row r="31" spans="1:10" x14ac:dyDescent="0.2">
      <c r="A31" t="s">
        <v>46</v>
      </c>
      <c r="B31">
        <v>1</v>
      </c>
      <c r="D31">
        <v>1</v>
      </c>
      <c r="F31">
        <v>1</v>
      </c>
      <c r="H31">
        <v>1</v>
      </c>
      <c r="J31" t="s">
        <v>32</v>
      </c>
    </row>
    <row r="32" spans="1:10" x14ac:dyDescent="0.2">
      <c r="A32" t="s">
        <v>47</v>
      </c>
      <c r="B32">
        <v>0.79200000000000004</v>
      </c>
      <c r="C32" t="s">
        <v>24</v>
      </c>
      <c r="D32">
        <v>1.1020000000000001</v>
      </c>
      <c r="E32" t="s">
        <v>26</v>
      </c>
      <c r="F32">
        <v>0.89600000000000002</v>
      </c>
      <c r="H32">
        <v>1.099</v>
      </c>
      <c r="I32" t="s">
        <v>23</v>
      </c>
    </row>
    <row r="33" spans="1:10" x14ac:dyDescent="0.2">
      <c r="A33" t="s">
        <v>48</v>
      </c>
      <c r="B33">
        <v>1.028</v>
      </c>
      <c r="D33">
        <v>0.93799999999999994</v>
      </c>
      <c r="F33">
        <v>1.052</v>
      </c>
      <c r="H33">
        <v>0.92700000000000005</v>
      </c>
      <c r="J33" t="s">
        <v>32</v>
      </c>
    </row>
    <row r="34" spans="1:10" x14ac:dyDescent="0.2">
      <c r="A34" t="s">
        <v>49</v>
      </c>
      <c r="B34">
        <v>1</v>
      </c>
      <c r="D34">
        <v>0.91700000000000004</v>
      </c>
      <c r="F34">
        <v>1</v>
      </c>
      <c r="H34">
        <v>0.93200000000000005</v>
      </c>
      <c r="J34" t="s">
        <v>32</v>
      </c>
    </row>
    <row r="35" spans="1:10" x14ac:dyDescent="0.2">
      <c r="A35" t="s">
        <v>50</v>
      </c>
      <c r="B35">
        <v>0.878</v>
      </c>
      <c r="D35">
        <v>17.791</v>
      </c>
      <c r="E35" t="s">
        <v>26</v>
      </c>
      <c r="F35">
        <v>0.60499999999999998</v>
      </c>
      <c r="G35" t="s">
        <v>23</v>
      </c>
      <c r="H35">
        <v>15.976000000000001</v>
      </c>
      <c r="I35" t="s">
        <v>26</v>
      </c>
      <c r="J35" t="s">
        <v>32</v>
      </c>
    </row>
    <row r="36" spans="1:10" x14ac:dyDescent="0.2">
      <c r="A36" t="s">
        <v>51</v>
      </c>
      <c r="B36">
        <v>1.4039999999999999</v>
      </c>
      <c r="D36">
        <v>1.095</v>
      </c>
      <c r="F36">
        <v>0.90600000000000003</v>
      </c>
      <c r="H36">
        <v>1.05</v>
      </c>
      <c r="J36" t="s">
        <v>32</v>
      </c>
    </row>
    <row r="37" spans="1:10" x14ac:dyDescent="0.2">
      <c r="A37" t="s">
        <v>52</v>
      </c>
      <c r="B37">
        <v>1.4239999999999999</v>
      </c>
      <c r="D37">
        <v>1.137</v>
      </c>
      <c r="F37">
        <v>0.754</v>
      </c>
      <c r="H37">
        <v>1.163</v>
      </c>
      <c r="J37" t="s">
        <v>32</v>
      </c>
    </row>
    <row r="38" spans="1:10" x14ac:dyDescent="0.2">
      <c r="A38" t="s">
        <v>53</v>
      </c>
      <c r="B38">
        <v>2.1190000000000002</v>
      </c>
      <c r="C38" t="s">
        <v>24</v>
      </c>
      <c r="F38">
        <v>1.044</v>
      </c>
      <c r="J38" t="s">
        <v>32</v>
      </c>
    </row>
    <row r="39" spans="1:10" x14ac:dyDescent="0.2">
      <c r="A39" t="s">
        <v>54</v>
      </c>
      <c r="B39">
        <v>1.365</v>
      </c>
      <c r="F39">
        <v>0.877</v>
      </c>
      <c r="J39" t="s">
        <v>32</v>
      </c>
    </row>
    <row r="40" spans="1:10" x14ac:dyDescent="0.2">
      <c r="A40" t="s">
        <v>55</v>
      </c>
      <c r="B40">
        <v>1.373</v>
      </c>
      <c r="C40" t="s">
        <v>24</v>
      </c>
      <c r="F40">
        <v>1.151</v>
      </c>
      <c r="J40" t="s">
        <v>32</v>
      </c>
    </row>
    <row r="41" spans="1:10" x14ac:dyDescent="0.2">
      <c r="A41" t="s">
        <v>56</v>
      </c>
      <c r="B41">
        <v>1.395</v>
      </c>
      <c r="D41">
        <v>1.17</v>
      </c>
      <c r="F41">
        <v>1.375</v>
      </c>
      <c r="H41">
        <v>1.133</v>
      </c>
    </row>
    <row r="42" spans="1:10" x14ac:dyDescent="0.2">
      <c r="A42" t="s">
        <v>57</v>
      </c>
      <c r="B42">
        <v>1.39</v>
      </c>
      <c r="D42">
        <v>0.91600000000000004</v>
      </c>
      <c r="F42">
        <v>1.478</v>
      </c>
      <c r="G42" t="s">
        <v>23</v>
      </c>
      <c r="H42">
        <v>0.91600000000000004</v>
      </c>
    </row>
    <row r="44" spans="1:10" x14ac:dyDescent="0.2">
      <c r="A44" t="s">
        <v>58</v>
      </c>
      <c r="B44">
        <v>1</v>
      </c>
      <c r="D44">
        <v>1</v>
      </c>
      <c r="F44">
        <v>1</v>
      </c>
      <c r="H44">
        <v>1</v>
      </c>
    </row>
    <row r="45" spans="1:10" x14ac:dyDescent="0.2">
      <c r="A45" t="s">
        <v>59</v>
      </c>
      <c r="B45">
        <v>1.5</v>
      </c>
      <c r="C45" t="s">
        <v>26</v>
      </c>
      <c r="D45">
        <v>1.944</v>
      </c>
      <c r="E45" t="s">
        <v>26</v>
      </c>
      <c r="F45">
        <v>1.52</v>
      </c>
      <c r="G45" t="s">
        <v>26</v>
      </c>
      <c r="H45">
        <v>1.9690000000000001</v>
      </c>
      <c r="I45" t="s">
        <v>26</v>
      </c>
    </row>
    <row r="46" spans="1:10" x14ac:dyDescent="0.2">
      <c r="A46" t="s">
        <v>60</v>
      </c>
      <c r="B46">
        <v>1.214</v>
      </c>
      <c r="C46" t="s">
        <v>25</v>
      </c>
      <c r="D46">
        <v>1.9019999999999999</v>
      </c>
      <c r="E46" t="s">
        <v>26</v>
      </c>
      <c r="F46">
        <v>1.0389999999999999</v>
      </c>
      <c r="H46">
        <v>2.1309999999999998</v>
      </c>
      <c r="I46" t="s">
        <v>26</v>
      </c>
    </row>
    <row r="47" spans="1:10" x14ac:dyDescent="0.2">
      <c r="A47" t="s">
        <v>61</v>
      </c>
      <c r="B47">
        <v>1.177</v>
      </c>
      <c r="C47" t="s">
        <v>26</v>
      </c>
      <c r="D47">
        <v>1.645</v>
      </c>
      <c r="E47" t="s">
        <v>26</v>
      </c>
      <c r="F47">
        <v>1.1910000000000001</v>
      </c>
      <c r="G47" t="s">
        <v>25</v>
      </c>
      <c r="H47">
        <v>1.762</v>
      </c>
      <c r="I47" t="s">
        <v>26</v>
      </c>
    </row>
    <row r="48" spans="1:10" x14ac:dyDescent="0.2">
      <c r="A48" t="s">
        <v>62</v>
      </c>
      <c r="B48">
        <v>1.05</v>
      </c>
      <c r="D48">
        <v>2.399</v>
      </c>
      <c r="E48" t="s">
        <v>26</v>
      </c>
      <c r="F48">
        <v>0.96299999999999997</v>
      </c>
      <c r="H48">
        <v>2.48</v>
      </c>
      <c r="I48" t="s">
        <v>26</v>
      </c>
    </row>
    <row r="49" spans="1:10" x14ac:dyDescent="0.2">
      <c r="A49" t="s">
        <v>63</v>
      </c>
      <c r="B49">
        <v>0.88200000000000001</v>
      </c>
      <c r="D49">
        <v>2.597</v>
      </c>
      <c r="E49" t="s">
        <v>26</v>
      </c>
      <c r="F49">
        <v>0.86699999999999999</v>
      </c>
      <c r="H49">
        <v>2.6850000000000001</v>
      </c>
      <c r="I49" t="s">
        <v>26</v>
      </c>
    </row>
    <row r="50" spans="1:10" x14ac:dyDescent="0.2">
      <c r="J50" t="s">
        <v>32</v>
      </c>
    </row>
    <row r="51" spans="1:10" x14ac:dyDescent="0.2">
      <c r="A51" s="3" t="s">
        <v>75</v>
      </c>
      <c r="F51">
        <v>0.97499999999999998</v>
      </c>
      <c r="H51">
        <v>0.98</v>
      </c>
    </row>
    <row r="52" spans="1:10" x14ac:dyDescent="0.2">
      <c r="A52" s="3" t="s">
        <v>76</v>
      </c>
      <c r="F52">
        <v>1.0509999999999999</v>
      </c>
      <c r="H52">
        <v>1.0720000000000001</v>
      </c>
    </row>
    <row r="54" spans="1:10" x14ac:dyDescent="0.2">
      <c r="A54" t="s">
        <v>64</v>
      </c>
      <c r="B54">
        <v>0</v>
      </c>
      <c r="C54" t="s">
        <v>26</v>
      </c>
      <c r="D54" s="2">
        <v>2E+133</v>
      </c>
      <c r="E54" s="2" t="s">
        <v>26</v>
      </c>
      <c r="F54">
        <v>0</v>
      </c>
      <c r="G54" t="s">
        <v>26</v>
      </c>
      <c r="H54" s="2">
        <v>2E+153</v>
      </c>
      <c r="I54" s="2" t="s">
        <v>26</v>
      </c>
    </row>
    <row r="56" spans="1:10" x14ac:dyDescent="0.2">
      <c r="A56" t="s">
        <v>65</v>
      </c>
      <c r="B56">
        <v>11314</v>
      </c>
      <c r="D56">
        <v>6291</v>
      </c>
      <c r="F56">
        <v>8275</v>
      </c>
      <c r="H56">
        <v>5434</v>
      </c>
    </row>
    <row r="58" spans="1:10" x14ac:dyDescent="0.2">
      <c r="A58" t="s">
        <v>66</v>
      </c>
      <c r="B58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Howie, Ella Laetitia</dc:creator>
  <cp:lastModifiedBy>Howie, Ella Laetitia</cp:lastModifiedBy>
  <dcterms:created xsi:type="dcterms:W3CDTF">2023-11-02T17:16:14Z</dcterms:created>
  <dcterms:modified xsi:type="dcterms:W3CDTF">2023-11-09T04:00:16Z</dcterms:modified>
</cp:coreProperties>
</file>