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A8F73C9B-BF5E-4F0D-9FB7-78EF0CAF2F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nes_datos" sheetId="4" r:id="rId1"/>
    <sheet name="ordenes" sheetId="1" r:id="rId2"/>
    <sheet name="Hoja1" sheetId="2" r:id="rId3"/>
    <sheet name="CCL" sheetId="3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Hoja1!$A$1:$D$34</definedName>
    <definedName name="_xlnm._FilterDatabase" localSheetId="1" hidden="1">ordenes!$A$1:$G$171</definedName>
    <definedName name="_xlnm._FilterDatabase" localSheetId="0" hidden="1">ordenes_datos!$A$1:$G$171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C16" i="2"/>
  <c r="B16" i="2"/>
  <c r="D13" i="2" l="1"/>
  <c r="D9" i="2"/>
  <c r="D5" i="2"/>
  <c r="D34" i="2"/>
  <c r="D22" i="2"/>
  <c r="D8" i="2"/>
  <c r="D4" i="2"/>
  <c r="D33" i="2"/>
  <c r="D21" i="2"/>
  <c r="D17" i="2"/>
  <c r="D24" i="2"/>
  <c r="D31" i="2"/>
  <c r="D23" i="2"/>
  <c r="D19" i="2"/>
  <c r="D7" i="2"/>
  <c r="D3" i="2"/>
  <c r="D32" i="2"/>
  <c r="D28" i="2"/>
  <c r="D18" i="2"/>
  <c r="D10" i="2"/>
  <c r="D6" i="2"/>
  <c r="D2" i="2"/>
  <c r="D20" i="2"/>
  <c r="D27" i="2"/>
  <c r="D12" i="2"/>
  <c r="D30" i="2"/>
  <c r="D26" i="2"/>
  <c r="D14" i="2"/>
  <c r="D15" i="2"/>
  <c r="D11" i="2"/>
  <c r="D29" i="2"/>
  <c r="D25" i="2"/>
  <c r="D16" i="2"/>
</calcChain>
</file>

<file path=xl/sharedStrings.xml><?xml version="1.0" encoding="utf-8"?>
<sst xmlns="http://schemas.openxmlformats.org/spreadsheetml/2006/main" count="901" uniqueCount="48">
  <si>
    <t>Operacion</t>
  </si>
  <si>
    <t>Ticker</t>
  </si>
  <si>
    <t>Fecha</t>
  </si>
  <si>
    <t>Cantidad</t>
  </si>
  <si>
    <t>Precio</t>
  </si>
  <si>
    <t>Compra 24hs</t>
  </si>
  <si>
    <t>GGAL</t>
  </si>
  <si>
    <t>Venta 24hs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</si>
  <si>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</si>
  <si>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</si>
  <si>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</si>
  <si>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</si>
  <si>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</si>
  <si>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</si>
  <si>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</si>
  <si>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</si>
  <si>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</si>
  <si>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</si>
  <si>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</si>
  <si>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</si>
  <si>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</si>
  <si>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</si>
  <si>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</si>
  <si>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</si>
  <si>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</si>
  <si>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</si>
  <si>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</si>
  <si>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</si>
  <si>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</si>
  <si>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</si>
  <si>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</si>
  <si>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</si>
  <si>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</si>
  <si>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</si>
  <si>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</si>
  <si>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</si>
  <si>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</si>
  <si>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</si>
  <si>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</si>
  <si>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</si>
  <si>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</si>
  <si>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</si>
  <si>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Diferencia</t>
  </si>
  <si>
    <t>Mercado</t>
  </si>
  <si>
    <t>CCL</t>
  </si>
  <si>
    <t>Acción</t>
  </si>
  <si>
    <t>Cedear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</si>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</sst>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bolsa\excel\tickers_acciones.csv" TargetMode="External"/><Relationship Id="rId1" Type="http://schemas.openxmlformats.org/officeDocument/2006/relationships/externalLinkPath" Target="tickers_accion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bolsa\excel\tickers_cedears.csv" TargetMode="External"/><Relationship Id="rId1" Type="http://schemas.openxmlformats.org/officeDocument/2006/relationships/externalLinkPath" Target="tickers_cedear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bolsa\excel\tickers_bonos.csv" TargetMode="External"/><Relationship Id="rId1" Type="http://schemas.openxmlformats.org/officeDocument/2006/relationships/externalLinkPath" Target="tickers_bono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bolsa\excel\tickers_fondos.csv" TargetMode="External"/><Relationship Id="rId1" Type="http://schemas.openxmlformats.org/officeDocument/2006/relationships/externalLinkPath" Target="tickers_fond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ckers_acciones"/>
    </sheetNames>
    <sheetDataSet>
      <sheetData sheetId="0">
        <row r="1">
          <cell r="B1" t="str">
            <v>AGRO</v>
          </cell>
        </row>
        <row r="2">
          <cell r="B2" t="str">
            <v>ALUA</v>
          </cell>
        </row>
        <row r="3">
          <cell r="B3" t="str">
            <v>AUSO</v>
          </cell>
        </row>
        <row r="4">
          <cell r="B4" t="str">
            <v>BBAR</v>
          </cell>
        </row>
        <row r="5">
          <cell r="B5" t="str">
            <v>VALO</v>
          </cell>
        </row>
        <row r="6">
          <cell r="B6" t="str">
            <v>BHIP</v>
          </cell>
        </row>
        <row r="7">
          <cell r="B7" t="str">
            <v>BMA</v>
          </cell>
        </row>
        <row r="8">
          <cell r="B8" t="str">
            <v>BPAT</v>
          </cell>
        </row>
        <row r="9">
          <cell r="B9" t="str">
            <v>GAMI</v>
          </cell>
        </row>
        <row r="10">
          <cell r="B10" t="str">
            <v>BOLT</v>
          </cell>
        </row>
        <row r="11">
          <cell r="B11" t="str">
            <v>BYMA</v>
          </cell>
        </row>
        <row r="12">
          <cell r="B12" t="str">
            <v>CVH</v>
          </cell>
        </row>
        <row r="13">
          <cell r="B13" t="str">
            <v>CGPA2</v>
          </cell>
        </row>
        <row r="14">
          <cell r="B14" t="str">
            <v>CAPX</v>
          </cell>
        </row>
        <row r="15">
          <cell r="B15" t="str">
            <v>CARC</v>
          </cell>
        </row>
        <row r="16">
          <cell r="B16" t="str">
            <v>CADO</v>
          </cell>
        </row>
        <row r="17">
          <cell r="B17" t="str">
            <v>CELU</v>
          </cell>
        </row>
        <row r="18">
          <cell r="B18" t="str">
            <v>CECO2</v>
          </cell>
        </row>
        <row r="19">
          <cell r="B19" t="str">
            <v>CEPU</v>
          </cell>
        </row>
        <row r="20">
          <cell r="B20" t="str">
            <v>URBA</v>
          </cell>
        </row>
        <row r="21">
          <cell r="B21" t="str">
            <v>COMO</v>
          </cell>
        </row>
        <row r="22">
          <cell r="B22" t="str">
            <v>INTR</v>
          </cell>
        </row>
        <row r="23">
          <cell r="B23" t="str">
            <v>CTIO</v>
          </cell>
        </row>
        <row r="24">
          <cell r="B24" t="str">
            <v>COUR</v>
          </cell>
        </row>
        <row r="25">
          <cell r="B25" t="str">
            <v>CRES</v>
          </cell>
        </row>
        <row r="26">
          <cell r="B26" t="str">
            <v>DGCU2</v>
          </cell>
        </row>
        <row r="27">
          <cell r="B27" t="str">
            <v>DGCE</v>
          </cell>
        </row>
        <row r="28">
          <cell r="B28" t="str">
            <v>DOME</v>
          </cell>
        </row>
        <row r="29">
          <cell r="B29" t="str">
            <v>IEB</v>
          </cell>
        </row>
        <row r="30">
          <cell r="B30" t="str">
            <v>EDSH</v>
          </cell>
        </row>
        <row r="31">
          <cell r="B31" t="str">
            <v>EDLH</v>
          </cell>
        </row>
        <row r="32">
          <cell r="B32" t="str">
            <v>EMAC</v>
          </cell>
        </row>
        <row r="33">
          <cell r="B33" t="str">
            <v>EDN</v>
          </cell>
        </row>
        <row r="34">
          <cell r="B34" t="str">
            <v>DSUR</v>
          </cell>
        </row>
        <row r="35">
          <cell r="B35" t="str">
            <v>FERR</v>
          </cell>
        </row>
        <row r="36">
          <cell r="B36" t="str">
            <v>FIPL</v>
          </cell>
        </row>
        <row r="37">
          <cell r="B37" t="str">
            <v>REGE</v>
          </cell>
        </row>
        <row r="38">
          <cell r="B38" t="str">
            <v>GARO</v>
          </cell>
        </row>
        <row r="39">
          <cell r="B39" t="str">
            <v>GCDI</v>
          </cell>
        </row>
        <row r="40">
          <cell r="B40" t="str">
            <v>GRIM</v>
          </cell>
        </row>
        <row r="41">
          <cell r="B41" t="str">
            <v>GCLA</v>
          </cell>
        </row>
        <row r="42">
          <cell r="B42" t="str">
            <v>OEST</v>
          </cell>
        </row>
        <row r="43">
          <cell r="B43" t="str">
            <v>GGAL</v>
          </cell>
        </row>
        <row r="44">
          <cell r="B44" t="str">
            <v>SUPV</v>
          </cell>
        </row>
        <row r="45">
          <cell r="B45" t="str">
            <v>HAVA</v>
          </cell>
        </row>
        <row r="46">
          <cell r="B46" t="str">
            <v>HARG</v>
          </cell>
        </row>
        <row r="47">
          <cell r="B47" t="str">
            <v>HSAT</v>
          </cell>
        </row>
        <row r="48">
          <cell r="B48" t="str">
            <v>HULI</v>
          </cell>
        </row>
        <row r="49">
          <cell r="B49" t="str">
            <v>PATA</v>
          </cell>
        </row>
        <row r="50">
          <cell r="B50" t="str">
            <v>ROSE</v>
          </cell>
        </row>
        <row r="51">
          <cell r="B51" t="str">
            <v>INAG</v>
          </cell>
        </row>
        <row r="52">
          <cell r="B52" t="str">
            <v>ECOG</v>
          </cell>
        </row>
        <row r="53">
          <cell r="B53" t="str">
            <v>IEBA</v>
          </cell>
        </row>
        <row r="54">
          <cell r="B54" t="str">
            <v>INVJ</v>
          </cell>
        </row>
        <row r="55">
          <cell r="B55" t="str">
            <v>IRSA</v>
          </cell>
        </row>
        <row r="56">
          <cell r="B56" t="str">
            <v>RICH</v>
          </cell>
        </row>
        <row r="57">
          <cell r="B57" t="str">
            <v>LEDE</v>
          </cell>
        </row>
        <row r="58">
          <cell r="B58" t="str">
            <v>LOMA</v>
          </cell>
        </row>
        <row r="59">
          <cell r="B59" t="str">
            <v>LONG</v>
          </cell>
        </row>
        <row r="60">
          <cell r="B60" t="str">
            <v>MTR</v>
          </cell>
        </row>
        <row r="61">
          <cell r="B61" t="str">
            <v>METR</v>
          </cell>
        </row>
        <row r="62">
          <cell r="B62" t="str">
            <v>MIRG</v>
          </cell>
        </row>
        <row r="63">
          <cell r="B63" t="str">
            <v>MOLA</v>
          </cell>
        </row>
        <row r="64">
          <cell r="B64" t="str">
            <v>SEMI</v>
          </cell>
        </row>
        <row r="65">
          <cell r="B65" t="str">
            <v>MOLI</v>
          </cell>
        </row>
        <row r="66">
          <cell r="B66" t="str">
            <v>MORI</v>
          </cell>
        </row>
        <row r="67">
          <cell r="B67" t="str">
            <v>GBAN</v>
          </cell>
        </row>
        <row r="68">
          <cell r="B68" t="str">
            <v>NCON</v>
          </cell>
        </row>
        <row r="69">
          <cell r="B69" t="str">
            <v>OVOP</v>
          </cell>
        </row>
        <row r="70">
          <cell r="B70" t="str">
            <v>PAMP</v>
          </cell>
        </row>
        <row r="71">
          <cell r="B71" t="str">
            <v>PREN1</v>
          </cell>
        </row>
        <row r="72">
          <cell r="B72" t="str">
            <v>PATR</v>
          </cell>
        </row>
        <row r="73">
          <cell r="B73" t="str">
            <v>POLL</v>
          </cell>
        </row>
        <row r="74">
          <cell r="B74" t="str">
            <v>RIGO</v>
          </cell>
        </row>
        <row r="75">
          <cell r="B75" t="str">
            <v>SAMI</v>
          </cell>
        </row>
        <row r="76">
          <cell r="B76" t="str">
            <v>COME</v>
          </cell>
        </row>
        <row r="77">
          <cell r="B77" t="str">
            <v>TECO2</v>
          </cell>
        </row>
        <row r="78">
          <cell r="B78" t="str">
            <v>TXAR</v>
          </cell>
        </row>
        <row r="79">
          <cell r="B79" t="str">
            <v>TRAN</v>
          </cell>
        </row>
        <row r="80">
          <cell r="B80" t="str">
            <v>TGNO4</v>
          </cell>
        </row>
        <row r="81">
          <cell r="B81" t="str">
            <v>TGSU2</v>
          </cell>
        </row>
        <row r="82">
          <cell r="B82" t="str">
            <v>YPFD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ckers_cedears"/>
    </sheetNames>
    <sheetDataSet>
      <sheetData sheetId="0">
        <row r="1">
          <cell r="B1" t="str">
            <v>AAL</v>
          </cell>
        </row>
        <row r="2">
          <cell r="B2" t="str">
            <v>AAP</v>
          </cell>
        </row>
        <row r="3">
          <cell r="B3" t="str">
            <v>AAPL</v>
          </cell>
        </row>
        <row r="4">
          <cell r="B4" t="str">
            <v>ABBV</v>
          </cell>
        </row>
        <row r="5">
          <cell r="B5" t="str">
            <v>ABEV</v>
          </cell>
        </row>
        <row r="6">
          <cell r="B6" t="str">
            <v>ABNB</v>
          </cell>
        </row>
        <row r="7">
          <cell r="B7" t="str">
            <v>ABT</v>
          </cell>
        </row>
        <row r="8">
          <cell r="B8" t="str">
            <v>ACN</v>
          </cell>
        </row>
        <row r="9">
          <cell r="B9" t="str">
            <v>ADBE</v>
          </cell>
        </row>
        <row r="10">
          <cell r="B10" t="str">
            <v>ADGO</v>
          </cell>
        </row>
        <row r="11">
          <cell r="B11" t="str">
            <v>ADI</v>
          </cell>
        </row>
        <row r="12">
          <cell r="B12" t="str">
            <v>ADP</v>
          </cell>
        </row>
        <row r="13">
          <cell r="B13" t="str">
            <v>AEG</v>
          </cell>
        </row>
        <row r="14">
          <cell r="B14" t="str">
            <v>AEM</v>
          </cell>
        </row>
        <row r="15">
          <cell r="B15" t="str">
            <v>AIG</v>
          </cell>
        </row>
        <row r="16">
          <cell r="B16" t="str">
            <v>AMAT</v>
          </cell>
        </row>
        <row r="17">
          <cell r="B17" t="str">
            <v>AMD</v>
          </cell>
        </row>
        <row r="18">
          <cell r="B18" t="str">
            <v>AMGN</v>
          </cell>
        </row>
        <row r="19">
          <cell r="B19" t="str">
            <v>AMX</v>
          </cell>
        </row>
        <row r="20">
          <cell r="B20" t="str">
            <v>AMZN</v>
          </cell>
        </row>
        <row r="21">
          <cell r="B21" t="str">
            <v>ANF</v>
          </cell>
        </row>
        <row r="22">
          <cell r="B22" t="str">
            <v>ARCO</v>
          </cell>
        </row>
        <row r="23">
          <cell r="B23" t="str">
            <v>ARKK</v>
          </cell>
        </row>
        <row r="24">
          <cell r="B24" t="str">
            <v>ASR</v>
          </cell>
        </row>
        <row r="25">
          <cell r="B25" t="str">
            <v>AVGO</v>
          </cell>
        </row>
        <row r="26">
          <cell r="B26" t="str">
            <v>AVY</v>
          </cell>
        </row>
        <row r="27">
          <cell r="B27" t="str">
            <v>AXP</v>
          </cell>
        </row>
        <row r="28">
          <cell r="B28" t="str">
            <v>AZN</v>
          </cell>
        </row>
        <row r="29">
          <cell r="B29" t="str">
            <v>BA</v>
          </cell>
        </row>
        <row r="30">
          <cell r="B30" t="str">
            <v>BABA</v>
          </cell>
        </row>
        <row r="31">
          <cell r="B31" t="str">
            <v>BAK</v>
          </cell>
        </row>
        <row r="32">
          <cell r="B32" t="str">
            <v>BAS</v>
          </cell>
        </row>
        <row r="33">
          <cell r="B33" t="str">
            <v>BB</v>
          </cell>
        </row>
        <row r="34">
          <cell r="B34" t="str">
            <v>BBAS3</v>
          </cell>
        </row>
        <row r="35">
          <cell r="B35" t="str">
            <v>BBD</v>
          </cell>
        </row>
        <row r="36">
          <cell r="B36" t="str">
            <v>BBV</v>
          </cell>
        </row>
        <row r="37">
          <cell r="B37" t="str">
            <v>BCS</v>
          </cell>
        </row>
        <row r="38">
          <cell r="B38" t="str">
            <v>BHP</v>
          </cell>
        </row>
        <row r="39">
          <cell r="B39" t="str">
            <v>BIDU</v>
          </cell>
        </row>
        <row r="40">
          <cell r="B40" t="str">
            <v>BIIB</v>
          </cell>
        </row>
        <row r="41">
          <cell r="B41" t="str">
            <v>BIOX</v>
          </cell>
        </row>
        <row r="42">
          <cell r="B42" t="str">
            <v>BITF</v>
          </cell>
        </row>
        <row r="43">
          <cell r="B43" t="str">
            <v>BK</v>
          </cell>
        </row>
        <row r="44">
          <cell r="B44" t="str">
            <v>BKNG</v>
          </cell>
        </row>
        <row r="45">
          <cell r="B45" t="str">
            <v>BKR</v>
          </cell>
        </row>
        <row r="46">
          <cell r="B46" t="str">
            <v>BMY</v>
          </cell>
        </row>
        <row r="47">
          <cell r="B47" t="str">
            <v>BNG</v>
          </cell>
        </row>
        <row r="48">
          <cell r="B48" t="str">
            <v>BP</v>
          </cell>
        </row>
        <row r="49">
          <cell r="B49" t="str">
            <v>BRFS</v>
          </cell>
        </row>
        <row r="50">
          <cell r="B50" t="str">
            <v>BRKB</v>
          </cell>
        </row>
        <row r="51">
          <cell r="B51" t="str">
            <v>BSBR</v>
          </cell>
        </row>
        <row r="52">
          <cell r="B52" t="str">
            <v>C</v>
          </cell>
        </row>
        <row r="53">
          <cell r="B53" t="str">
            <v>CAAP</v>
          </cell>
        </row>
        <row r="54">
          <cell r="B54" t="str">
            <v>CAH</v>
          </cell>
        </row>
        <row r="55">
          <cell r="B55" t="str">
            <v>CAR</v>
          </cell>
        </row>
        <row r="56">
          <cell r="B56" t="str">
            <v>CAT</v>
          </cell>
        </row>
        <row r="57">
          <cell r="B57" t="str">
            <v>CCL</v>
          </cell>
        </row>
        <row r="58">
          <cell r="B58" t="str">
            <v>CDE</v>
          </cell>
        </row>
        <row r="59">
          <cell r="B59" t="str">
            <v>CL</v>
          </cell>
        </row>
        <row r="60">
          <cell r="B60" t="str">
            <v>COIN</v>
          </cell>
        </row>
        <row r="61">
          <cell r="B61" t="str">
            <v>COST</v>
          </cell>
        </row>
        <row r="62">
          <cell r="B62" t="str">
            <v>CRM</v>
          </cell>
        </row>
        <row r="63">
          <cell r="B63" t="str">
            <v>CSCO</v>
          </cell>
        </row>
        <row r="64">
          <cell r="B64" t="str">
            <v>CVS</v>
          </cell>
        </row>
        <row r="65">
          <cell r="B65" t="str">
            <v>CVX</v>
          </cell>
        </row>
        <row r="66">
          <cell r="B66" t="str">
            <v>CX</v>
          </cell>
        </row>
        <row r="67">
          <cell r="B67" t="str">
            <v>DAL</v>
          </cell>
        </row>
        <row r="68">
          <cell r="B68" t="str">
            <v>DD</v>
          </cell>
        </row>
        <row r="69">
          <cell r="B69" t="str">
            <v>DE</v>
          </cell>
        </row>
        <row r="70">
          <cell r="B70" t="str">
            <v>DEO</v>
          </cell>
        </row>
        <row r="71">
          <cell r="B71" t="str">
            <v>DESP</v>
          </cell>
        </row>
        <row r="72">
          <cell r="B72" t="str">
            <v>DHR</v>
          </cell>
        </row>
        <row r="73">
          <cell r="B73" t="str">
            <v>DIA</v>
          </cell>
        </row>
        <row r="74">
          <cell r="B74" t="str">
            <v>DISN</v>
          </cell>
        </row>
        <row r="75">
          <cell r="B75" t="str">
            <v>DOCU</v>
          </cell>
        </row>
        <row r="76">
          <cell r="B76" t="str">
            <v>DOW</v>
          </cell>
        </row>
        <row r="77">
          <cell r="B77" t="str">
            <v>DTEA</v>
          </cell>
        </row>
        <row r="78">
          <cell r="B78" t="str">
            <v>E</v>
          </cell>
        </row>
        <row r="79">
          <cell r="B79" t="str">
            <v>EA</v>
          </cell>
        </row>
        <row r="80">
          <cell r="B80" t="str">
            <v>EBAY</v>
          </cell>
        </row>
        <row r="81">
          <cell r="B81" t="str">
            <v>EBR</v>
          </cell>
        </row>
        <row r="82">
          <cell r="B82" t="str">
            <v>EEM</v>
          </cell>
        </row>
        <row r="83">
          <cell r="B83" t="str">
            <v>EFX</v>
          </cell>
        </row>
        <row r="84">
          <cell r="B84" t="str">
            <v>ELP</v>
          </cell>
        </row>
        <row r="85">
          <cell r="B85" t="str">
            <v>EOAN</v>
          </cell>
        </row>
        <row r="86">
          <cell r="B86" t="str">
            <v>ERIC</v>
          </cell>
        </row>
        <row r="87">
          <cell r="B87" t="str">
            <v>ERJ</v>
          </cell>
        </row>
        <row r="88">
          <cell r="B88" t="str">
            <v>ETHA</v>
          </cell>
        </row>
        <row r="89">
          <cell r="B89" t="str">
            <v>ETSY</v>
          </cell>
        </row>
        <row r="90">
          <cell r="B90" t="str">
            <v>EWZ</v>
          </cell>
        </row>
        <row r="91">
          <cell r="B91" t="str">
            <v>FCX</v>
          </cell>
        </row>
        <row r="92">
          <cell r="B92" t="str">
            <v>FDX</v>
          </cell>
        </row>
        <row r="93">
          <cell r="B93" t="str">
            <v>FMCC</v>
          </cell>
        </row>
        <row r="94">
          <cell r="B94" t="str">
            <v>FMX</v>
          </cell>
        </row>
        <row r="95">
          <cell r="B95" t="str">
            <v>FNMA</v>
          </cell>
        </row>
        <row r="96">
          <cell r="B96" t="str">
            <v>FSLR</v>
          </cell>
        </row>
        <row r="97">
          <cell r="B97" t="str">
            <v>FXI</v>
          </cell>
        </row>
        <row r="98">
          <cell r="B98" t="str">
            <v>GE</v>
          </cell>
        </row>
        <row r="99">
          <cell r="B99" t="str">
            <v>GFI</v>
          </cell>
        </row>
        <row r="100">
          <cell r="B100" t="str">
            <v>GGB</v>
          </cell>
        </row>
        <row r="101">
          <cell r="B101" t="str">
            <v>GILD</v>
          </cell>
        </row>
        <row r="102">
          <cell r="B102" t="str">
            <v>GLD</v>
          </cell>
        </row>
        <row r="103">
          <cell r="B103" t="str">
            <v>GLOB</v>
          </cell>
        </row>
        <row r="104">
          <cell r="B104" t="str">
            <v>GLW</v>
          </cell>
        </row>
        <row r="105">
          <cell r="B105" t="str">
            <v>GM</v>
          </cell>
        </row>
        <row r="106">
          <cell r="B106" t="str">
            <v>GOLD</v>
          </cell>
        </row>
        <row r="107">
          <cell r="B107" t="str">
            <v>GOOGL</v>
          </cell>
        </row>
        <row r="108">
          <cell r="B108" t="str">
            <v>GPRK</v>
          </cell>
        </row>
        <row r="109">
          <cell r="B109" t="str">
            <v>GRMN</v>
          </cell>
        </row>
        <row r="110">
          <cell r="B110" t="str">
            <v>GS</v>
          </cell>
        </row>
        <row r="111">
          <cell r="B111" t="str">
            <v>GSK</v>
          </cell>
        </row>
        <row r="112">
          <cell r="B112" t="str">
            <v>GT</v>
          </cell>
        </row>
        <row r="113">
          <cell r="B113" t="str">
            <v>HAL</v>
          </cell>
        </row>
        <row r="114">
          <cell r="B114" t="str">
            <v>HAPV3</v>
          </cell>
        </row>
        <row r="115">
          <cell r="B115" t="str">
            <v>HD</v>
          </cell>
        </row>
        <row r="116">
          <cell r="B116" t="str">
            <v>HDB</v>
          </cell>
        </row>
        <row r="117">
          <cell r="B117" t="str">
            <v>HHPD</v>
          </cell>
        </row>
        <row r="118">
          <cell r="B118" t="str">
            <v>HL</v>
          </cell>
        </row>
        <row r="119">
          <cell r="B119" t="str">
            <v>HMC</v>
          </cell>
        </row>
        <row r="120">
          <cell r="B120" t="str">
            <v>HMY</v>
          </cell>
        </row>
        <row r="121">
          <cell r="B121" t="str">
            <v>HOG</v>
          </cell>
        </row>
        <row r="122">
          <cell r="B122" t="str">
            <v>HON</v>
          </cell>
        </row>
        <row r="123">
          <cell r="B123" t="str">
            <v>HPQ</v>
          </cell>
        </row>
        <row r="124">
          <cell r="B124" t="str">
            <v>HSBC</v>
          </cell>
        </row>
        <row r="125">
          <cell r="B125" t="str">
            <v>HSY</v>
          </cell>
        </row>
        <row r="126">
          <cell r="B126" t="str">
            <v>HUT</v>
          </cell>
        </row>
        <row r="127">
          <cell r="B127" t="str">
            <v>HWM</v>
          </cell>
        </row>
        <row r="128">
          <cell r="B128" t="str">
            <v>IBB</v>
          </cell>
        </row>
        <row r="129">
          <cell r="B129" t="str">
            <v>IBIT</v>
          </cell>
        </row>
        <row r="130">
          <cell r="B130" t="str">
            <v>IBM</v>
          </cell>
        </row>
        <row r="131">
          <cell r="B131" t="str">
            <v>IBN</v>
          </cell>
        </row>
        <row r="132">
          <cell r="B132" t="str">
            <v>IEUR</v>
          </cell>
        </row>
        <row r="133">
          <cell r="B133" t="str">
            <v>IFF</v>
          </cell>
        </row>
        <row r="134">
          <cell r="B134" t="str">
            <v>INFY</v>
          </cell>
        </row>
        <row r="135">
          <cell r="B135" t="str">
            <v>ING</v>
          </cell>
        </row>
        <row r="136">
          <cell r="B136" t="str">
            <v>INTC</v>
          </cell>
        </row>
        <row r="137">
          <cell r="B137" t="str">
            <v>IP</v>
          </cell>
        </row>
        <row r="138">
          <cell r="B138" t="str">
            <v>ISRG</v>
          </cell>
        </row>
        <row r="139">
          <cell r="B139" t="str">
            <v>ITUB</v>
          </cell>
        </row>
        <row r="140">
          <cell r="B140" t="str">
            <v>IVE</v>
          </cell>
        </row>
        <row r="141">
          <cell r="B141" t="str">
            <v>IVW</v>
          </cell>
        </row>
        <row r="142">
          <cell r="B142" t="str">
            <v>IWM</v>
          </cell>
        </row>
        <row r="143">
          <cell r="B143" t="str">
            <v>JD</v>
          </cell>
        </row>
        <row r="144">
          <cell r="B144" t="str">
            <v>JMIA</v>
          </cell>
        </row>
        <row r="145">
          <cell r="B145" t="str">
            <v>JNJ</v>
          </cell>
        </row>
        <row r="146">
          <cell r="B146" t="str">
            <v>JPM</v>
          </cell>
        </row>
        <row r="147">
          <cell r="B147" t="str">
            <v>KB</v>
          </cell>
        </row>
        <row r="148">
          <cell r="B148" t="str">
            <v>KEP</v>
          </cell>
        </row>
        <row r="149">
          <cell r="B149" t="str">
            <v>KGC</v>
          </cell>
        </row>
        <row r="150">
          <cell r="B150" t="str">
            <v>KMB</v>
          </cell>
        </row>
        <row r="151">
          <cell r="B151" t="str">
            <v>KO</v>
          </cell>
        </row>
        <row r="152">
          <cell r="B152" t="str">
            <v>KOFM</v>
          </cell>
        </row>
        <row r="153">
          <cell r="B153" t="str">
            <v>LAAC</v>
          </cell>
        </row>
        <row r="154">
          <cell r="B154" t="str">
            <v>LAC</v>
          </cell>
        </row>
        <row r="155">
          <cell r="B155" t="str">
            <v>LLY</v>
          </cell>
        </row>
        <row r="156">
          <cell r="B156" t="str">
            <v>LMT</v>
          </cell>
        </row>
        <row r="157">
          <cell r="B157" t="str">
            <v>LND</v>
          </cell>
        </row>
        <row r="158">
          <cell r="B158" t="str">
            <v>LRCX</v>
          </cell>
        </row>
        <row r="159">
          <cell r="B159" t="str">
            <v>LREN3</v>
          </cell>
        </row>
        <row r="160">
          <cell r="B160" t="str">
            <v>LVS</v>
          </cell>
        </row>
        <row r="161">
          <cell r="B161" t="str">
            <v>LYG</v>
          </cell>
        </row>
        <row r="162">
          <cell r="B162" t="str">
            <v>MA</v>
          </cell>
        </row>
        <row r="163">
          <cell r="B163" t="str">
            <v>MBG</v>
          </cell>
        </row>
        <row r="164">
          <cell r="B164" t="str">
            <v>MCD</v>
          </cell>
        </row>
        <row r="165">
          <cell r="B165" t="str">
            <v>MDLZ</v>
          </cell>
        </row>
        <row r="166">
          <cell r="B166" t="str">
            <v>MDT</v>
          </cell>
        </row>
        <row r="167">
          <cell r="B167" t="str">
            <v>MELI</v>
          </cell>
        </row>
        <row r="168">
          <cell r="B168" t="str">
            <v>META</v>
          </cell>
        </row>
        <row r="169">
          <cell r="B169" t="str">
            <v>MFG</v>
          </cell>
        </row>
        <row r="170">
          <cell r="B170" t="str">
            <v>MGLU3</v>
          </cell>
        </row>
        <row r="171">
          <cell r="B171" t="str">
            <v>MMC</v>
          </cell>
        </row>
        <row r="172">
          <cell r="B172" t="str">
            <v>MMM</v>
          </cell>
        </row>
        <row r="173">
          <cell r="B173" t="str">
            <v>MO</v>
          </cell>
        </row>
        <row r="174">
          <cell r="B174" t="str">
            <v>MOS</v>
          </cell>
        </row>
        <row r="175">
          <cell r="B175" t="str">
            <v>MRK</v>
          </cell>
        </row>
        <row r="176">
          <cell r="B176" t="str">
            <v>MRNA</v>
          </cell>
        </row>
        <row r="177">
          <cell r="B177" t="str">
            <v>MRVL</v>
          </cell>
        </row>
        <row r="178">
          <cell r="B178" t="str">
            <v>MSFT</v>
          </cell>
        </row>
        <row r="179">
          <cell r="B179" t="str">
            <v>MSI</v>
          </cell>
        </row>
        <row r="180">
          <cell r="B180" t="str">
            <v>MSTR</v>
          </cell>
        </row>
        <row r="181">
          <cell r="B181" t="str">
            <v>MU</v>
          </cell>
        </row>
        <row r="182">
          <cell r="B182" t="str">
            <v>MUFG</v>
          </cell>
        </row>
        <row r="183">
          <cell r="B183" t="str">
            <v>MUX</v>
          </cell>
        </row>
        <row r="184">
          <cell r="B184" t="str">
            <v>NEC1</v>
          </cell>
        </row>
        <row r="185">
          <cell r="B185" t="str">
            <v>NEM</v>
          </cell>
        </row>
        <row r="186">
          <cell r="B186" t="str">
            <v>NFLX</v>
          </cell>
        </row>
        <row r="187">
          <cell r="B187" t="str">
            <v>NG</v>
          </cell>
        </row>
        <row r="188">
          <cell r="B188" t="str">
            <v>NIO</v>
          </cell>
        </row>
        <row r="189">
          <cell r="B189" t="str">
            <v>NKE</v>
          </cell>
        </row>
        <row r="190">
          <cell r="B190" t="str">
            <v>NMR</v>
          </cell>
        </row>
        <row r="191">
          <cell r="B191" t="str">
            <v>NOKA</v>
          </cell>
        </row>
        <row r="192">
          <cell r="B192" t="str">
            <v>NSAN</v>
          </cell>
        </row>
        <row r="193">
          <cell r="B193" t="str">
            <v>NTES</v>
          </cell>
        </row>
        <row r="194">
          <cell r="B194" t="str">
            <v>NU</v>
          </cell>
        </row>
        <row r="195">
          <cell r="B195" t="str">
            <v>NUE</v>
          </cell>
        </row>
        <row r="196">
          <cell r="B196" t="str">
            <v>NVDA</v>
          </cell>
        </row>
        <row r="197">
          <cell r="B197" t="str">
            <v>NVS</v>
          </cell>
        </row>
        <row r="198">
          <cell r="B198" t="str">
            <v>NXE</v>
          </cell>
        </row>
        <row r="199">
          <cell r="B199" t="str">
            <v>ORAN</v>
          </cell>
        </row>
        <row r="200">
          <cell r="B200" t="str">
            <v>ORCL</v>
          </cell>
        </row>
        <row r="201">
          <cell r="B201" t="str">
            <v>ORLY</v>
          </cell>
        </row>
        <row r="202">
          <cell r="B202" t="str">
            <v>OXY</v>
          </cell>
        </row>
        <row r="203">
          <cell r="B203" t="str">
            <v>PAAS</v>
          </cell>
        </row>
        <row r="204">
          <cell r="B204" t="str">
            <v>PAC</v>
          </cell>
        </row>
        <row r="205">
          <cell r="B205" t="str">
            <v>PAGS</v>
          </cell>
        </row>
        <row r="206">
          <cell r="B206" t="str">
            <v>PANW</v>
          </cell>
        </row>
        <row r="207">
          <cell r="B207" t="str">
            <v>PBI</v>
          </cell>
        </row>
        <row r="208">
          <cell r="B208" t="str">
            <v>PBR</v>
          </cell>
        </row>
        <row r="209">
          <cell r="B209" t="str">
            <v>PCAR</v>
          </cell>
        </row>
        <row r="210">
          <cell r="B210" t="str">
            <v>PEP</v>
          </cell>
        </row>
        <row r="211">
          <cell r="B211" t="str">
            <v>PFE</v>
          </cell>
        </row>
        <row r="212">
          <cell r="B212" t="str">
            <v>PG</v>
          </cell>
        </row>
        <row r="213">
          <cell r="B213" t="str">
            <v>PHG</v>
          </cell>
        </row>
        <row r="214">
          <cell r="B214" t="str">
            <v>PINS</v>
          </cell>
        </row>
        <row r="215">
          <cell r="B215" t="str">
            <v>PKS</v>
          </cell>
        </row>
        <row r="216">
          <cell r="B216" t="str">
            <v>PLTR</v>
          </cell>
        </row>
        <row r="217">
          <cell r="B217" t="str">
            <v>PM</v>
          </cell>
        </row>
        <row r="218">
          <cell r="B218" t="str">
            <v>PRIO3</v>
          </cell>
        </row>
        <row r="219">
          <cell r="B219" t="str">
            <v>PSX</v>
          </cell>
        </row>
        <row r="220">
          <cell r="B220" t="str">
            <v>PYPL</v>
          </cell>
        </row>
        <row r="221">
          <cell r="B221" t="str">
            <v>QCOM</v>
          </cell>
        </row>
        <row r="222">
          <cell r="B222" t="str">
            <v>QQQ</v>
          </cell>
        </row>
        <row r="223">
          <cell r="B223" t="str">
            <v>RACE</v>
          </cell>
        </row>
        <row r="224">
          <cell r="B224" t="str">
            <v>RBLX</v>
          </cell>
        </row>
        <row r="225">
          <cell r="B225" t="str">
            <v>RENT3</v>
          </cell>
        </row>
        <row r="226">
          <cell r="B226" t="str">
            <v>RIO</v>
          </cell>
        </row>
        <row r="227">
          <cell r="B227" t="str">
            <v>RIOT</v>
          </cell>
        </row>
        <row r="228">
          <cell r="B228" t="str">
            <v>ROKU</v>
          </cell>
        </row>
        <row r="229">
          <cell r="B229" t="str">
            <v>ROST</v>
          </cell>
        </row>
        <row r="230">
          <cell r="B230" t="str">
            <v>RTX</v>
          </cell>
        </row>
        <row r="231">
          <cell r="B231" t="str">
            <v>SAN</v>
          </cell>
        </row>
        <row r="232">
          <cell r="B232" t="str">
            <v>SAP</v>
          </cell>
        </row>
        <row r="233">
          <cell r="B233" t="str">
            <v>SATL</v>
          </cell>
        </row>
        <row r="234">
          <cell r="B234" t="str">
            <v>SBS</v>
          </cell>
        </row>
        <row r="235">
          <cell r="B235" t="str">
            <v>SBUX</v>
          </cell>
        </row>
        <row r="236">
          <cell r="B236" t="str">
            <v>SCCO</v>
          </cell>
        </row>
        <row r="237">
          <cell r="B237" t="str">
            <v>SCHW</v>
          </cell>
        </row>
        <row r="238">
          <cell r="B238" t="str">
            <v>SDA</v>
          </cell>
        </row>
        <row r="239">
          <cell r="B239" t="str">
            <v>SE</v>
          </cell>
        </row>
        <row r="240">
          <cell r="B240" t="str">
            <v>SH</v>
          </cell>
        </row>
        <row r="241">
          <cell r="B241" t="str">
            <v>SHEL</v>
          </cell>
        </row>
        <row r="242">
          <cell r="B242" t="str">
            <v>SHOP</v>
          </cell>
        </row>
        <row r="243">
          <cell r="B243" t="str">
            <v>SID</v>
          </cell>
        </row>
        <row r="244">
          <cell r="B244" t="str">
            <v>SLB</v>
          </cell>
        </row>
        <row r="245">
          <cell r="B245" t="str">
            <v>SNA</v>
          </cell>
        </row>
        <row r="246">
          <cell r="B246" t="str">
            <v>SNAP</v>
          </cell>
        </row>
        <row r="247">
          <cell r="B247" t="str">
            <v>SNOW</v>
          </cell>
        </row>
        <row r="248">
          <cell r="B248" t="str">
            <v>SONY</v>
          </cell>
        </row>
        <row r="249">
          <cell r="B249" t="str">
            <v>SPCE</v>
          </cell>
        </row>
        <row r="250">
          <cell r="B250" t="str">
            <v>SPGI</v>
          </cell>
        </row>
        <row r="251">
          <cell r="B251" t="str">
            <v>SPOT</v>
          </cell>
        </row>
        <row r="252">
          <cell r="B252" t="str">
            <v>SPY</v>
          </cell>
        </row>
        <row r="253">
          <cell r="B253" t="str">
            <v>SQ</v>
          </cell>
        </row>
        <row r="254">
          <cell r="B254" t="str">
            <v>STLA</v>
          </cell>
        </row>
        <row r="255">
          <cell r="B255" t="str">
            <v>STNE</v>
          </cell>
        </row>
        <row r="256">
          <cell r="B256" t="str">
            <v>SUZ</v>
          </cell>
        </row>
        <row r="257">
          <cell r="B257" t="str">
            <v>SWKS</v>
          </cell>
        </row>
        <row r="258">
          <cell r="B258" t="str">
            <v>SYY</v>
          </cell>
        </row>
        <row r="259">
          <cell r="B259" t="str">
            <v>T</v>
          </cell>
        </row>
        <row r="260">
          <cell r="B260" t="str">
            <v>TCOM</v>
          </cell>
        </row>
        <row r="261">
          <cell r="B261" t="str">
            <v>TEFO</v>
          </cell>
        </row>
        <row r="262">
          <cell r="B262" t="str">
            <v>TEN</v>
          </cell>
        </row>
        <row r="263">
          <cell r="B263" t="str">
            <v>TGT</v>
          </cell>
        </row>
        <row r="264">
          <cell r="B264" t="str">
            <v>TIIAY</v>
          </cell>
        </row>
        <row r="265">
          <cell r="B265" t="str">
            <v>TIMB</v>
          </cell>
        </row>
        <row r="266">
          <cell r="B266" t="str">
            <v>TJX</v>
          </cell>
        </row>
        <row r="267">
          <cell r="B267" t="str">
            <v>TM</v>
          </cell>
        </row>
        <row r="268">
          <cell r="B268" t="str">
            <v>TMO</v>
          </cell>
        </row>
        <row r="269">
          <cell r="B269" t="str">
            <v>TMUS</v>
          </cell>
        </row>
        <row r="270">
          <cell r="B270" t="str">
            <v>TRIP</v>
          </cell>
        </row>
        <row r="271">
          <cell r="B271" t="str">
            <v>TRVV</v>
          </cell>
        </row>
        <row r="272">
          <cell r="B272" t="str">
            <v>TSLA</v>
          </cell>
        </row>
        <row r="273">
          <cell r="B273" t="str">
            <v>TSM</v>
          </cell>
        </row>
        <row r="274">
          <cell r="B274" t="str">
            <v>TTE</v>
          </cell>
        </row>
        <row r="275">
          <cell r="B275" t="str">
            <v>TV</v>
          </cell>
        </row>
        <row r="276">
          <cell r="B276" t="str">
            <v>TWLO</v>
          </cell>
        </row>
        <row r="277">
          <cell r="B277" t="str">
            <v>TXN</v>
          </cell>
        </row>
        <row r="278">
          <cell r="B278" t="str">
            <v>TXR</v>
          </cell>
        </row>
        <row r="279">
          <cell r="B279" t="str">
            <v>UAL</v>
          </cell>
        </row>
        <row r="280">
          <cell r="B280" t="str">
            <v>UBER</v>
          </cell>
        </row>
        <row r="281">
          <cell r="B281" t="str">
            <v>UGP</v>
          </cell>
        </row>
        <row r="282">
          <cell r="B282" t="str">
            <v>UL</v>
          </cell>
        </row>
        <row r="283">
          <cell r="B283" t="str">
            <v>UNH</v>
          </cell>
        </row>
        <row r="284">
          <cell r="B284" t="str">
            <v>UNP</v>
          </cell>
        </row>
        <row r="285">
          <cell r="B285" t="str">
            <v>UPST</v>
          </cell>
        </row>
        <row r="286">
          <cell r="B286" t="str">
            <v>URBN</v>
          </cell>
        </row>
        <row r="287">
          <cell r="B287" t="str">
            <v>USB</v>
          </cell>
        </row>
        <row r="288">
          <cell r="B288" t="str">
            <v>V</v>
          </cell>
        </row>
        <row r="289">
          <cell r="B289" t="str">
            <v>VALE</v>
          </cell>
        </row>
        <row r="290">
          <cell r="B290" t="str">
            <v>VEA</v>
          </cell>
        </row>
        <row r="291">
          <cell r="B291" t="str">
            <v>VIST</v>
          </cell>
        </row>
        <row r="292">
          <cell r="B292" t="str">
            <v>VIV</v>
          </cell>
        </row>
        <row r="293">
          <cell r="B293" t="str">
            <v>VOD</v>
          </cell>
        </row>
        <row r="294">
          <cell r="B294" t="str">
            <v>VRSN</v>
          </cell>
        </row>
        <row r="295">
          <cell r="B295" t="str">
            <v>VZ</v>
          </cell>
        </row>
        <row r="296">
          <cell r="B296" t="str">
            <v>WBA</v>
          </cell>
        </row>
        <row r="297">
          <cell r="B297" t="str">
            <v>WBO</v>
          </cell>
        </row>
        <row r="298">
          <cell r="B298" t="str">
            <v>WFC</v>
          </cell>
        </row>
        <row r="299">
          <cell r="B299" t="str">
            <v>WMT</v>
          </cell>
        </row>
        <row r="300">
          <cell r="B300" t="str">
            <v>X</v>
          </cell>
        </row>
        <row r="301">
          <cell r="B301" t="str">
            <v>XLB</v>
          </cell>
        </row>
        <row r="302">
          <cell r="B302" t="str">
            <v>XLC</v>
          </cell>
        </row>
        <row r="303">
          <cell r="B303" t="str">
            <v>XLE</v>
          </cell>
        </row>
        <row r="304">
          <cell r="B304" t="str">
            <v>XLF</v>
          </cell>
        </row>
        <row r="305">
          <cell r="B305" t="str">
            <v>XLI</v>
          </cell>
        </row>
        <row r="306">
          <cell r="B306" t="str">
            <v>XLK</v>
          </cell>
        </row>
        <row r="307">
          <cell r="B307" t="str">
            <v>XLP</v>
          </cell>
        </row>
        <row r="308">
          <cell r="B308" t="str">
            <v>XLRE</v>
          </cell>
        </row>
        <row r="309">
          <cell r="B309" t="str">
            <v>XLV</v>
          </cell>
        </row>
        <row r="310">
          <cell r="B310" t="str">
            <v>XLY</v>
          </cell>
        </row>
        <row r="311">
          <cell r="B311" t="str">
            <v>XOM</v>
          </cell>
        </row>
        <row r="312">
          <cell r="B312" t="str">
            <v>XP</v>
          </cell>
        </row>
        <row r="313">
          <cell r="B313" t="str">
            <v>XROX</v>
          </cell>
        </row>
        <row r="314">
          <cell r="B314" t="str">
            <v>YELP</v>
          </cell>
        </row>
        <row r="315">
          <cell r="B315" t="str">
            <v>YY</v>
          </cell>
        </row>
        <row r="316">
          <cell r="B316" t="str">
            <v>YZCA</v>
          </cell>
        </row>
        <row r="317">
          <cell r="B317" t="str">
            <v>ZM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ckers_bonos"/>
    </sheetNames>
    <sheetDataSet>
      <sheetData sheetId="0">
        <row r="1">
          <cell r="B1" t="str">
            <v>AE38</v>
          </cell>
        </row>
        <row r="2">
          <cell r="B2" t="str">
            <v>AE38C</v>
          </cell>
        </row>
        <row r="3">
          <cell r="B3" t="str">
            <v>AE38D</v>
          </cell>
        </row>
        <row r="4">
          <cell r="B4" t="str">
            <v>AL29</v>
          </cell>
        </row>
        <row r="5">
          <cell r="B5" t="str">
            <v>AL29C</v>
          </cell>
        </row>
        <row r="6">
          <cell r="B6" t="str">
            <v>AL29D</v>
          </cell>
        </row>
        <row r="7">
          <cell r="B7" t="str">
            <v>AL30</v>
          </cell>
        </row>
        <row r="8">
          <cell r="B8" t="str">
            <v>AL30C</v>
          </cell>
        </row>
        <row r="9">
          <cell r="B9" t="str">
            <v>AL30D</v>
          </cell>
        </row>
        <row r="10">
          <cell r="B10" t="str">
            <v>AL35</v>
          </cell>
        </row>
        <row r="11">
          <cell r="B11" t="str">
            <v>AL35C</v>
          </cell>
        </row>
        <row r="12">
          <cell r="B12" t="str">
            <v>AL35D</v>
          </cell>
        </row>
        <row r="13">
          <cell r="B13" t="str">
            <v>AL41</v>
          </cell>
        </row>
        <row r="14">
          <cell r="B14" t="str">
            <v>AL41C</v>
          </cell>
        </row>
        <row r="15">
          <cell r="B15" t="str">
            <v>AL41D</v>
          </cell>
        </row>
        <row r="16">
          <cell r="B16" t="str">
            <v>BA37D</v>
          </cell>
        </row>
        <row r="17">
          <cell r="B17" t="str">
            <v>BA7DC</v>
          </cell>
        </row>
        <row r="18">
          <cell r="B18" t="str">
            <v>BA7DD</v>
          </cell>
        </row>
        <row r="19">
          <cell r="B19" t="str">
            <v>BAO25</v>
          </cell>
        </row>
        <row r="20">
          <cell r="B20" t="str">
            <v>BB37D</v>
          </cell>
        </row>
        <row r="21">
          <cell r="B21" t="str">
            <v>BB7DD</v>
          </cell>
        </row>
        <row r="22">
          <cell r="B22" t="str">
            <v>BC37D</v>
          </cell>
        </row>
        <row r="23">
          <cell r="B23" t="str">
            <v>BC37E</v>
          </cell>
        </row>
        <row r="24">
          <cell r="B24" t="str">
            <v>BDC28</v>
          </cell>
        </row>
        <row r="25">
          <cell r="B25" t="str">
            <v>BNA26</v>
          </cell>
        </row>
        <row r="26">
          <cell r="B26" t="str">
            <v>BPA7C</v>
          </cell>
        </row>
        <row r="27">
          <cell r="B27" t="str">
            <v>BPA7D</v>
          </cell>
        </row>
        <row r="28">
          <cell r="B28" t="str">
            <v>BPB7C</v>
          </cell>
        </row>
        <row r="29">
          <cell r="B29" t="str">
            <v>BPB7D</v>
          </cell>
        </row>
        <row r="30">
          <cell r="B30" t="str">
            <v>BPC7C</v>
          </cell>
        </row>
        <row r="31">
          <cell r="B31" t="str">
            <v>BPC7D</v>
          </cell>
        </row>
        <row r="32">
          <cell r="B32" t="str">
            <v>BPD7C</v>
          </cell>
        </row>
        <row r="33">
          <cell r="B33" t="str">
            <v>BPD7D</v>
          </cell>
        </row>
        <row r="34">
          <cell r="B34" t="str">
            <v>BPJ25</v>
          </cell>
        </row>
        <row r="35">
          <cell r="B35" t="str">
            <v>BPJ5C</v>
          </cell>
        </row>
        <row r="36">
          <cell r="B36" t="str">
            <v>BPJ5D</v>
          </cell>
        </row>
        <row r="37">
          <cell r="B37" t="str">
            <v>BPOA7</v>
          </cell>
        </row>
        <row r="38">
          <cell r="B38" t="str">
            <v>BPOB7</v>
          </cell>
        </row>
        <row r="39">
          <cell r="B39" t="str">
            <v>BPOC7</v>
          </cell>
        </row>
        <row r="40">
          <cell r="B40" t="str">
            <v>BPOD7</v>
          </cell>
        </row>
        <row r="41">
          <cell r="B41" t="str">
            <v>BPY26</v>
          </cell>
        </row>
        <row r="42">
          <cell r="B42" t="str">
            <v>BPY6C</v>
          </cell>
        </row>
        <row r="43">
          <cell r="B43" t="str">
            <v>BPY6D</v>
          </cell>
        </row>
        <row r="44">
          <cell r="B44" t="str">
            <v>CO26</v>
          </cell>
        </row>
        <row r="45">
          <cell r="B45" t="str">
            <v>CO26D</v>
          </cell>
        </row>
        <row r="46">
          <cell r="B46" t="str">
            <v>CUAP</v>
          </cell>
        </row>
        <row r="47">
          <cell r="B47" t="str">
            <v>D16E6</v>
          </cell>
        </row>
        <row r="48">
          <cell r="B48" t="str">
            <v>DICP</v>
          </cell>
        </row>
        <row r="49">
          <cell r="B49" t="str">
            <v>DIP0</v>
          </cell>
        </row>
        <row r="50">
          <cell r="B50" t="str">
            <v>EF25D</v>
          </cell>
        </row>
        <row r="51">
          <cell r="B51" t="str">
            <v>ERF25</v>
          </cell>
        </row>
        <row r="52">
          <cell r="B52" t="str">
            <v>GD29</v>
          </cell>
        </row>
        <row r="53">
          <cell r="B53" t="str">
            <v>GD29C</v>
          </cell>
        </row>
        <row r="54">
          <cell r="B54" t="str">
            <v>GD29D</v>
          </cell>
        </row>
        <row r="55">
          <cell r="B55" t="str">
            <v>GD30</v>
          </cell>
        </row>
        <row r="56">
          <cell r="B56" t="str">
            <v>GD30C</v>
          </cell>
        </row>
        <row r="57">
          <cell r="B57" t="str">
            <v>GD30D</v>
          </cell>
        </row>
        <row r="58">
          <cell r="B58" t="str">
            <v>GD35</v>
          </cell>
        </row>
        <row r="59">
          <cell r="B59" t="str">
            <v>GD35C</v>
          </cell>
        </row>
        <row r="60">
          <cell r="B60" t="str">
            <v>GD35D</v>
          </cell>
        </row>
        <row r="61">
          <cell r="B61" t="str">
            <v>GD38</v>
          </cell>
        </row>
        <row r="62">
          <cell r="B62" t="str">
            <v>GD38C</v>
          </cell>
        </row>
        <row r="63">
          <cell r="B63" t="str">
            <v>GD38D</v>
          </cell>
        </row>
        <row r="64">
          <cell r="B64" t="str">
            <v>GD41</v>
          </cell>
        </row>
        <row r="65">
          <cell r="B65" t="str">
            <v>GD41C</v>
          </cell>
        </row>
        <row r="66">
          <cell r="B66" t="str">
            <v>GD41D</v>
          </cell>
        </row>
        <row r="67">
          <cell r="B67" t="str">
            <v>GD46</v>
          </cell>
        </row>
        <row r="68">
          <cell r="B68" t="str">
            <v>GD46C</v>
          </cell>
        </row>
        <row r="69">
          <cell r="B69" t="str">
            <v>GD46D</v>
          </cell>
        </row>
        <row r="70">
          <cell r="B70" t="str">
            <v>NDT25</v>
          </cell>
        </row>
        <row r="71">
          <cell r="B71" t="str">
            <v>NDT5D</v>
          </cell>
        </row>
        <row r="72">
          <cell r="B72" t="str">
            <v>PAP0</v>
          </cell>
        </row>
        <row r="73">
          <cell r="B73" t="str">
            <v>PARP</v>
          </cell>
        </row>
        <row r="74">
          <cell r="B74" t="str">
            <v>PBA25</v>
          </cell>
        </row>
        <row r="75">
          <cell r="B75" t="str">
            <v>PBY26</v>
          </cell>
        </row>
        <row r="76">
          <cell r="B76" t="str">
            <v>PM29C</v>
          </cell>
        </row>
        <row r="77">
          <cell r="B77" t="str">
            <v>PM29D</v>
          </cell>
        </row>
        <row r="78">
          <cell r="B78" t="str">
            <v>PMM29</v>
          </cell>
        </row>
        <row r="79">
          <cell r="B79" t="str">
            <v>PR17</v>
          </cell>
        </row>
        <row r="80">
          <cell r="B80" t="str">
            <v>PUL26</v>
          </cell>
        </row>
        <row r="81">
          <cell r="B81" t="str">
            <v>SA24D</v>
          </cell>
        </row>
        <row r="82">
          <cell r="B82" t="str">
            <v>T13F6</v>
          </cell>
        </row>
        <row r="83">
          <cell r="B83" t="str">
            <v>T15D5</v>
          </cell>
        </row>
        <row r="84">
          <cell r="B84" t="str">
            <v>T15E7</v>
          </cell>
        </row>
        <row r="85">
          <cell r="B85" t="str">
            <v>T17O5</v>
          </cell>
        </row>
        <row r="86">
          <cell r="B86" t="str">
            <v>T30E6</v>
          </cell>
        </row>
        <row r="87">
          <cell r="B87" t="str">
            <v>T30J6</v>
          </cell>
        </row>
        <row r="88">
          <cell r="B88" t="str">
            <v>TC25P</v>
          </cell>
        </row>
        <row r="89">
          <cell r="B89" t="str">
            <v>TFU27</v>
          </cell>
        </row>
        <row r="90">
          <cell r="B90" t="str">
            <v>TG25</v>
          </cell>
        </row>
        <row r="91">
          <cell r="B91" t="str">
            <v>TO26</v>
          </cell>
        </row>
        <row r="92">
          <cell r="B92" t="str">
            <v>TTD26</v>
          </cell>
        </row>
        <row r="93">
          <cell r="B93" t="str">
            <v>TTJ26</v>
          </cell>
        </row>
        <row r="94">
          <cell r="B94" t="str">
            <v>TTM26</v>
          </cell>
        </row>
        <row r="95">
          <cell r="B95" t="str">
            <v>TTS26</v>
          </cell>
        </row>
        <row r="96">
          <cell r="B96" t="str">
            <v>TV25</v>
          </cell>
        </row>
        <row r="97">
          <cell r="B97" t="str">
            <v>TVPA</v>
          </cell>
        </row>
        <row r="98">
          <cell r="B98" t="str">
            <v>TVPE</v>
          </cell>
        </row>
        <row r="99">
          <cell r="B99" t="str">
            <v>TVPP</v>
          </cell>
        </row>
        <row r="100">
          <cell r="B100" t="str">
            <v>TVPY</v>
          </cell>
        </row>
        <row r="101">
          <cell r="B101" t="str">
            <v>TX25</v>
          </cell>
        </row>
        <row r="102">
          <cell r="B102" t="str">
            <v>TX26</v>
          </cell>
        </row>
        <row r="103">
          <cell r="B103" t="str">
            <v>TX26D</v>
          </cell>
        </row>
        <row r="104">
          <cell r="B104" t="str">
            <v>TX28</v>
          </cell>
        </row>
        <row r="105">
          <cell r="B105" t="str">
            <v>TX28D</v>
          </cell>
        </row>
        <row r="106">
          <cell r="B106" t="str">
            <v>TX31</v>
          </cell>
        </row>
        <row r="107">
          <cell r="B107" t="str">
            <v>TY27P</v>
          </cell>
        </row>
        <row r="108">
          <cell r="B108" t="str">
            <v>TZV25</v>
          </cell>
        </row>
        <row r="109">
          <cell r="B109" t="str">
            <v>TZV26</v>
          </cell>
        </row>
        <row r="110">
          <cell r="B110" t="str">
            <v>TZVD5</v>
          </cell>
        </row>
        <row r="111">
          <cell r="B111" t="str">
            <v>TZX25</v>
          </cell>
        </row>
        <row r="112">
          <cell r="B112" t="str">
            <v>TZX26</v>
          </cell>
        </row>
        <row r="113">
          <cell r="B113" t="str">
            <v>TZX27</v>
          </cell>
        </row>
        <row r="114">
          <cell r="B114" t="str">
            <v>TZX28</v>
          </cell>
        </row>
        <row r="115">
          <cell r="B115" t="str">
            <v>TZX6D</v>
          </cell>
        </row>
        <row r="116">
          <cell r="B116" t="str">
            <v>TZXD5</v>
          </cell>
        </row>
        <row r="117">
          <cell r="B117" t="str">
            <v>TZXD6</v>
          </cell>
        </row>
        <row r="118">
          <cell r="B118" t="str">
            <v>TZXD7</v>
          </cell>
        </row>
        <row r="119">
          <cell r="B119" t="str">
            <v>TZXM5</v>
          </cell>
        </row>
        <row r="120">
          <cell r="B120" t="str">
            <v>TZXM6</v>
          </cell>
        </row>
        <row r="121">
          <cell r="B121" t="str">
            <v>TZXM7</v>
          </cell>
        </row>
        <row r="122">
          <cell r="B122" t="str">
            <v>TZXO5</v>
          </cell>
        </row>
        <row r="123">
          <cell r="B123" t="str">
            <v>TZXO6</v>
          </cell>
        </row>
        <row r="124">
          <cell r="B124" t="str">
            <v>TZXY5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ckers_fondos"/>
    </sheetNames>
    <sheetDataSet>
      <sheetData sheetId="0">
        <row r="1">
          <cell r="B1" t="str">
            <v>ADBAICA</v>
          </cell>
        </row>
        <row r="2">
          <cell r="B2" t="str">
            <v>ADRDOB</v>
          </cell>
        </row>
        <row r="3">
          <cell r="B3" t="str">
            <v>ADRDOLA</v>
          </cell>
        </row>
        <row r="4">
          <cell r="B4" t="str">
            <v>ALADOFA</v>
          </cell>
        </row>
        <row r="5">
          <cell r="B5" t="str">
            <v>ALADOFB</v>
          </cell>
        </row>
        <row r="6">
          <cell r="B6" t="str">
            <v>ALADOLA</v>
          </cell>
        </row>
        <row r="7">
          <cell r="B7" t="str">
            <v>ALAHORA</v>
          </cell>
        </row>
        <row r="8">
          <cell r="B8" t="str">
            <v>ALAHORB</v>
          </cell>
        </row>
        <row r="9">
          <cell r="B9" t="str">
            <v>ALAHPLA</v>
          </cell>
        </row>
        <row r="10">
          <cell r="B10" t="str">
            <v>ALAHPLB</v>
          </cell>
        </row>
        <row r="11">
          <cell r="B11" t="str">
            <v>ALDIVEA</v>
          </cell>
        </row>
        <row r="12">
          <cell r="B12" t="str">
            <v>ALDIVEB</v>
          </cell>
        </row>
        <row r="13">
          <cell r="B13" t="str">
            <v>ALDIVEC</v>
          </cell>
        </row>
        <row r="14">
          <cell r="B14" t="str">
            <v>ALDOLPA</v>
          </cell>
        </row>
        <row r="15">
          <cell r="B15" t="str">
            <v>ALDOLPB</v>
          </cell>
        </row>
        <row r="16">
          <cell r="B16" t="str">
            <v>ALDOPLA</v>
          </cell>
        </row>
        <row r="17">
          <cell r="B17" t="str">
            <v>ALDOPLB</v>
          </cell>
        </row>
        <row r="18">
          <cell r="B18" t="str">
            <v>ALGIIIA</v>
          </cell>
        </row>
        <row r="19">
          <cell r="B19" t="str">
            <v>ALGIIIB</v>
          </cell>
        </row>
        <row r="20">
          <cell r="B20" t="str">
            <v>ALLAEQA</v>
          </cell>
        </row>
        <row r="21">
          <cell r="B21" t="str">
            <v>ALLAEQB</v>
          </cell>
        </row>
        <row r="22">
          <cell r="B22" t="str">
            <v>ALLARTA</v>
          </cell>
        </row>
        <row r="23">
          <cell r="B23" t="str">
            <v>ALLRDLC</v>
          </cell>
        </row>
        <row r="24">
          <cell r="B24" t="str">
            <v>ALRTAFA</v>
          </cell>
        </row>
        <row r="25">
          <cell r="B25" t="str">
            <v>ALRTAFB</v>
          </cell>
        </row>
        <row r="26">
          <cell r="B26" t="str">
            <v>ALRTAVA</v>
          </cell>
        </row>
        <row r="27">
          <cell r="B27" t="str">
            <v>ALRTAVB</v>
          </cell>
        </row>
        <row r="28">
          <cell r="B28" t="str">
            <v>ALRVIIA</v>
          </cell>
        </row>
        <row r="29">
          <cell r="B29" t="str">
            <v>ALRVIIB</v>
          </cell>
        </row>
        <row r="30">
          <cell r="B30" t="str">
            <v>AXAHORA</v>
          </cell>
        </row>
        <row r="31">
          <cell r="B31" t="str">
            <v>AXRFCOA</v>
          </cell>
        </row>
        <row r="32">
          <cell r="B32" t="str">
            <v>BAINGLA</v>
          </cell>
        </row>
        <row r="33">
          <cell r="B33" t="str">
            <v>BALADOA</v>
          </cell>
        </row>
        <row r="34">
          <cell r="B34" t="str">
            <v>BALADOB</v>
          </cell>
        </row>
        <row r="35">
          <cell r="B35" t="str">
            <v>BALMMIC</v>
          </cell>
        </row>
        <row r="36">
          <cell r="B36" t="str">
            <v>BALPE3DA</v>
          </cell>
        </row>
        <row r="37">
          <cell r="B37" t="str">
            <v>BALPE3DB</v>
          </cell>
        </row>
        <row r="38">
          <cell r="B38" t="str">
            <v>BALPIIA</v>
          </cell>
        </row>
        <row r="39">
          <cell r="B39" t="str">
            <v>BCAHORA</v>
          </cell>
        </row>
        <row r="40">
          <cell r="B40" t="str">
            <v>BCAHORB</v>
          </cell>
        </row>
        <row r="41">
          <cell r="B41" t="str">
            <v>BCMMUSDA</v>
          </cell>
        </row>
        <row r="42">
          <cell r="B42" t="str">
            <v>BCPE06A</v>
          </cell>
        </row>
        <row r="43">
          <cell r="B43" t="str">
            <v>BCRFDOA</v>
          </cell>
        </row>
        <row r="44">
          <cell r="B44" t="str">
            <v>BCRTAFA</v>
          </cell>
        </row>
        <row r="45">
          <cell r="B45" t="str">
            <v>BCRTAFB</v>
          </cell>
        </row>
        <row r="46">
          <cell r="B46" t="str">
            <v>BMACTAA</v>
          </cell>
        </row>
        <row r="47">
          <cell r="B47" t="str">
            <v>BMACTAI</v>
          </cell>
        </row>
        <row r="48">
          <cell r="B48" t="str">
            <v>BMFCBBA</v>
          </cell>
        </row>
        <row r="49">
          <cell r="B49" t="str">
            <v>BMSCPBR</v>
          </cell>
        </row>
        <row r="50">
          <cell r="B50" t="str">
            <v>BMSCPLA</v>
          </cell>
        </row>
        <row r="51">
          <cell r="B51" t="str">
            <v>BMSMMAA</v>
          </cell>
        </row>
        <row r="52">
          <cell r="B52" t="str">
            <v>BULMAAA</v>
          </cell>
        </row>
        <row r="53">
          <cell r="B53" t="str">
            <v>BULMAAB</v>
          </cell>
        </row>
        <row r="54">
          <cell r="B54" t="str">
            <v>BULMADA</v>
          </cell>
        </row>
        <row r="55">
          <cell r="B55" t="str">
            <v>BULMADB</v>
          </cell>
        </row>
        <row r="56">
          <cell r="B56" t="str">
            <v>BZCAAAA</v>
          </cell>
        </row>
        <row r="57">
          <cell r="B57" t="str">
            <v>BZCAAAB</v>
          </cell>
        </row>
        <row r="58">
          <cell r="B58" t="str">
            <v>CBESIDA</v>
          </cell>
        </row>
        <row r="59">
          <cell r="B59" t="str">
            <v>CBESIDB</v>
          </cell>
        </row>
        <row r="60">
          <cell r="B60" t="str">
            <v>CCREIIA</v>
          </cell>
        </row>
        <row r="61">
          <cell r="B61" t="str">
            <v>CCREIIB</v>
          </cell>
        </row>
        <row r="62">
          <cell r="B62" t="str">
            <v>CDEUARA</v>
          </cell>
        </row>
        <row r="63">
          <cell r="B63" t="str">
            <v>CMAPRFA</v>
          </cell>
        </row>
        <row r="64">
          <cell r="B64" t="str">
            <v>CMAPRFB</v>
          </cell>
        </row>
        <row r="65">
          <cell r="B65" t="str">
            <v>CMAPROB</v>
          </cell>
        </row>
        <row r="66">
          <cell r="B66" t="str">
            <v>CMAPROT</v>
          </cell>
        </row>
        <row r="67">
          <cell r="B67" t="str">
            <v>CNXPOPA</v>
          </cell>
        </row>
        <row r="68">
          <cell r="B68" t="str">
            <v>COAHDOA</v>
          </cell>
        </row>
        <row r="69">
          <cell r="B69" t="str">
            <v>COAHDOB</v>
          </cell>
        </row>
        <row r="70">
          <cell r="B70" t="str">
            <v>COBALAT</v>
          </cell>
        </row>
        <row r="71">
          <cell r="B71" t="str">
            <v>COGRLMF</v>
          </cell>
        </row>
        <row r="72">
          <cell r="B72" t="str">
            <v>COHRFDA</v>
          </cell>
        </row>
        <row r="73">
          <cell r="B73" t="str">
            <v>COHRFDB</v>
          </cell>
        </row>
        <row r="74">
          <cell r="B74" t="str">
            <v>COIOLAC</v>
          </cell>
        </row>
        <row r="75">
          <cell r="B75" t="str">
            <v>COMCREA</v>
          </cell>
        </row>
        <row r="76">
          <cell r="B76" t="str">
            <v>COMCREB</v>
          </cell>
        </row>
        <row r="77">
          <cell r="B77" t="str">
            <v>COMFSAF</v>
          </cell>
        </row>
        <row r="78">
          <cell r="B78" t="str">
            <v>COMIAUS</v>
          </cell>
        </row>
        <row r="79">
          <cell r="B79" t="str">
            <v>COMIBUS</v>
          </cell>
        </row>
        <row r="80">
          <cell r="B80" t="str">
            <v>COMOPPA</v>
          </cell>
        </row>
        <row r="81">
          <cell r="B81" t="str">
            <v>COMOPPB</v>
          </cell>
        </row>
        <row r="82">
          <cell r="B82" t="str">
            <v>COMPEUA</v>
          </cell>
        </row>
        <row r="83">
          <cell r="B83" t="str">
            <v>COMPEUB</v>
          </cell>
        </row>
        <row r="84">
          <cell r="B84" t="str">
            <v>COMPLIA</v>
          </cell>
        </row>
        <row r="85">
          <cell r="B85" t="str">
            <v>COMPLIB</v>
          </cell>
        </row>
        <row r="86">
          <cell r="B86" t="str">
            <v>COMREFA</v>
          </cell>
        </row>
        <row r="87">
          <cell r="B87" t="str">
            <v>COMREFB</v>
          </cell>
        </row>
        <row r="88">
          <cell r="B88" t="str">
            <v>COMRF4A</v>
          </cell>
        </row>
        <row r="89">
          <cell r="B89" t="str">
            <v>COMRF4B</v>
          </cell>
        </row>
        <row r="90">
          <cell r="B90" t="str">
            <v>COMUSAA</v>
          </cell>
        </row>
        <row r="91">
          <cell r="B91" t="str">
            <v>COMUSAB</v>
          </cell>
        </row>
        <row r="92">
          <cell r="B92" t="str">
            <v>CONAAFA</v>
          </cell>
        </row>
        <row r="93">
          <cell r="B93" t="str">
            <v>CONAARA</v>
          </cell>
        </row>
        <row r="94">
          <cell r="B94" t="str">
            <v>CONAPAA</v>
          </cell>
        </row>
        <row r="95">
          <cell r="B95" t="str">
            <v>CONAPAB</v>
          </cell>
        </row>
        <row r="96">
          <cell r="B96" t="str">
            <v>CONBALA</v>
          </cell>
        </row>
        <row r="97">
          <cell r="B97" t="str">
            <v>CONESTC</v>
          </cell>
        </row>
        <row r="98">
          <cell r="B98" t="str">
            <v>CONIOLA</v>
          </cell>
        </row>
        <row r="99">
          <cell r="B99" t="str">
            <v>CONPPLB</v>
          </cell>
        </row>
        <row r="100">
          <cell r="B100" t="str">
            <v>CONRETB</v>
          </cell>
        </row>
        <row r="101">
          <cell r="B101" t="str">
            <v>CONRETO</v>
          </cell>
        </row>
        <row r="102">
          <cell r="B102" t="str">
            <v>CRTAFAA</v>
          </cell>
        </row>
        <row r="103">
          <cell r="B103" t="str">
            <v>CRTAFAB</v>
          </cell>
        </row>
        <row r="104">
          <cell r="B104" t="str">
            <v>CRTAFAI</v>
          </cell>
        </row>
        <row r="105">
          <cell r="B105" t="str">
            <v>CRTAFAM</v>
          </cell>
        </row>
        <row r="106">
          <cell r="B106" t="str">
            <v>CRTAFPA</v>
          </cell>
        </row>
        <row r="107">
          <cell r="B107" t="str">
            <v>CRTAFPB</v>
          </cell>
        </row>
        <row r="108">
          <cell r="B108" t="str">
            <v>CRTANAA</v>
          </cell>
        </row>
        <row r="109">
          <cell r="B109" t="str">
            <v>CRTANAB</v>
          </cell>
        </row>
        <row r="110">
          <cell r="B110" t="str">
            <v>DBSDMRA</v>
          </cell>
        </row>
        <row r="111">
          <cell r="B111" t="str">
            <v>DELFEIA</v>
          </cell>
        </row>
        <row r="112">
          <cell r="B112" t="str">
            <v>DELFEIB</v>
          </cell>
        </row>
        <row r="113">
          <cell r="B113" t="str">
            <v>DELPAIA</v>
          </cell>
        </row>
        <row r="114">
          <cell r="B114" t="str">
            <v>DELPAIB</v>
          </cell>
        </row>
        <row r="115">
          <cell r="B115" t="str">
            <v>DFSACCA</v>
          </cell>
        </row>
        <row r="116">
          <cell r="B116" t="str">
            <v>DFSRPLA</v>
          </cell>
        </row>
        <row r="117">
          <cell r="B117" t="str">
            <v>DFSRPLB</v>
          </cell>
        </row>
        <row r="118">
          <cell r="B118" t="str">
            <v>DGEST8A</v>
          </cell>
        </row>
        <row r="119">
          <cell r="B119" t="str">
            <v>DGEST8B</v>
          </cell>
        </row>
        <row r="120">
          <cell r="B120" t="str">
            <v>FIACCA</v>
          </cell>
        </row>
        <row r="121">
          <cell r="B121" t="str">
            <v>FIACCB</v>
          </cell>
        </row>
        <row r="122">
          <cell r="B122" t="str">
            <v>FIAHPLA</v>
          </cell>
        </row>
        <row r="123">
          <cell r="B123" t="str">
            <v>FIAHPLB</v>
          </cell>
        </row>
        <row r="124">
          <cell r="B124" t="str">
            <v>FIAHPLC</v>
          </cell>
        </row>
        <row r="125">
          <cell r="B125" t="str">
            <v>FIAPBA</v>
          </cell>
        </row>
        <row r="126">
          <cell r="B126" t="str">
            <v>FIAPBB</v>
          </cell>
        </row>
        <row r="127">
          <cell r="B127" t="str">
            <v>FIAPESA</v>
          </cell>
        </row>
        <row r="128">
          <cell r="B128" t="str">
            <v>FIAPESB</v>
          </cell>
        </row>
        <row r="129">
          <cell r="B129" t="str">
            <v>FIAPESC</v>
          </cell>
        </row>
        <row r="130">
          <cell r="B130" t="str">
            <v>FICAPLA</v>
          </cell>
        </row>
        <row r="131">
          <cell r="B131" t="str">
            <v>FICAPLB</v>
          </cell>
        </row>
        <row r="132">
          <cell r="B132" t="str">
            <v>FICAPLC</v>
          </cell>
        </row>
        <row r="133">
          <cell r="B133" t="str">
            <v>FIMAMPA</v>
          </cell>
        </row>
        <row r="134">
          <cell r="B134" t="str">
            <v>FIMAMPB</v>
          </cell>
        </row>
        <row r="135">
          <cell r="B135" t="str">
            <v>FIMIXIA</v>
          </cell>
        </row>
        <row r="136">
          <cell r="B136" t="str">
            <v>FIMIXIB</v>
          </cell>
        </row>
        <row r="137">
          <cell r="B137" t="str">
            <v>FIMIXIC</v>
          </cell>
        </row>
        <row r="138">
          <cell r="B138" t="str">
            <v>FIMREPA</v>
          </cell>
        </row>
        <row r="139">
          <cell r="B139" t="str">
            <v>FIMREPB</v>
          </cell>
        </row>
        <row r="140">
          <cell r="B140" t="str">
            <v>FIMREPC</v>
          </cell>
        </row>
        <row r="141">
          <cell r="B141" t="str">
            <v>FMIXIIA</v>
          </cell>
        </row>
        <row r="142">
          <cell r="B142" t="str">
            <v>FRTREDA</v>
          </cell>
        </row>
        <row r="143">
          <cell r="B143" t="str">
            <v>FRTREDB</v>
          </cell>
        </row>
        <row r="144">
          <cell r="B144" t="str">
            <v>FSTACCA</v>
          </cell>
        </row>
        <row r="145">
          <cell r="B145" t="str">
            <v>FSTACCB</v>
          </cell>
        </row>
        <row r="146">
          <cell r="B146" t="str">
            <v>FSTBALA</v>
          </cell>
        </row>
        <row r="147">
          <cell r="B147" t="str">
            <v>FSTBALB</v>
          </cell>
        </row>
        <row r="148">
          <cell r="B148" t="str">
            <v>FSTPESA</v>
          </cell>
        </row>
        <row r="149">
          <cell r="B149" t="str">
            <v>FSTPESB</v>
          </cell>
        </row>
        <row r="150">
          <cell r="B150" t="str">
            <v>FSTREMIA</v>
          </cell>
        </row>
        <row r="151">
          <cell r="B151" t="str">
            <v>FSTREMIB</v>
          </cell>
        </row>
        <row r="152">
          <cell r="B152" t="str">
            <v>FSTREMIIA</v>
          </cell>
        </row>
        <row r="153">
          <cell r="B153" t="str">
            <v>FSTREMIIB</v>
          </cell>
        </row>
        <row r="154">
          <cell r="B154" t="str">
            <v>FSTREPA</v>
          </cell>
        </row>
        <row r="155">
          <cell r="B155" t="str">
            <v>FSTREPB</v>
          </cell>
        </row>
        <row r="156">
          <cell r="B156" t="str">
            <v>FTSLFDN</v>
          </cell>
        </row>
        <row r="157">
          <cell r="B157" t="str">
            <v>FTSLJDN</v>
          </cell>
        </row>
        <row r="158">
          <cell r="B158" t="str">
            <v>GAALSGA</v>
          </cell>
        </row>
        <row r="159">
          <cell r="B159" t="str">
            <v>GAAPYMB</v>
          </cell>
        </row>
        <row r="160">
          <cell r="B160" t="str">
            <v>GALACCI</v>
          </cell>
        </row>
        <row r="161">
          <cell r="B161" t="str">
            <v>GALAHOR</v>
          </cell>
        </row>
        <row r="162">
          <cell r="B162" t="str">
            <v>GALGLBB</v>
          </cell>
        </row>
        <row r="163">
          <cell r="B163" t="str">
            <v>GALGLOB</v>
          </cell>
        </row>
        <row r="164">
          <cell r="B164" t="str">
            <v>GALIARA</v>
          </cell>
        </row>
        <row r="165">
          <cell r="B165" t="str">
            <v>GALIRFI</v>
          </cell>
        </row>
        <row r="166">
          <cell r="B166" t="str">
            <v>GALPESA</v>
          </cell>
        </row>
        <row r="167">
          <cell r="B167" t="str">
            <v>GALPESB</v>
          </cell>
        </row>
        <row r="168">
          <cell r="B168" t="str">
            <v>GAMMIIA</v>
          </cell>
        </row>
        <row r="169">
          <cell r="B169" t="str">
            <v>GAMMIIB</v>
          </cell>
        </row>
        <row r="170">
          <cell r="B170" t="str">
            <v>GAMULTIA</v>
          </cell>
        </row>
        <row r="171">
          <cell r="B171" t="str">
            <v>GPSLATA</v>
          </cell>
        </row>
        <row r="172">
          <cell r="B172" t="str">
            <v>GPSSAVA</v>
          </cell>
        </row>
        <row r="173">
          <cell r="B173" t="str">
            <v>GPSSAVB</v>
          </cell>
        </row>
        <row r="174">
          <cell r="B174" t="str">
            <v>IAMAHPB</v>
          </cell>
        </row>
        <row r="175">
          <cell r="B175" t="str">
            <v>IAMAHPE</v>
          </cell>
        </row>
        <row r="176">
          <cell r="B176" t="str">
            <v>IAMRCAA</v>
          </cell>
        </row>
        <row r="177">
          <cell r="B177" t="str">
            <v>IAMRCAB</v>
          </cell>
        </row>
        <row r="178">
          <cell r="B178" t="str">
            <v>IAMRDOA</v>
          </cell>
        </row>
        <row r="179">
          <cell r="B179" t="str">
            <v>IAMRDOB</v>
          </cell>
        </row>
        <row r="180">
          <cell r="B180" t="str">
            <v>IAMRECB</v>
          </cell>
        </row>
        <row r="181">
          <cell r="B181" t="str">
            <v>IAMRECR</v>
          </cell>
        </row>
        <row r="182">
          <cell r="B182" t="str">
            <v>IAMREPB</v>
          </cell>
        </row>
        <row r="183">
          <cell r="B183" t="str">
            <v>IAMREPL</v>
          </cell>
        </row>
        <row r="184">
          <cell r="B184" t="str">
            <v>IEBAHPA</v>
          </cell>
        </row>
        <row r="185">
          <cell r="B185" t="str">
            <v>IEBAHPB</v>
          </cell>
        </row>
        <row r="186">
          <cell r="B186" t="str">
            <v>IEBMULA</v>
          </cell>
        </row>
        <row r="187">
          <cell r="B187" t="str">
            <v>IEBMULB</v>
          </cell>
        </row>
        <row r="188">
          <cell r="B188" t="str">
            <v>IEBRFDA</v>
          </cell>
        </row>
        <row r="189">
          <cell r="B189" t="str">
            <v>IEBRFDB</v>
          </cell>
        </row>
        <row r="190">
          <cell r="B190" t="str">
            <v>IEBRFJA</v>
          </cell>
        </row>
        <row r="191">
          <cell r="B191" t="str">
            <v>IEBRFJB</v>
          </cell>
        </row>
        <row r="192">
          <cell r="B192" t="str">
            <v>IEBVALA</v>
          </cell>
        </row>
        <row r="193">
          <cell r="B193" t="str">
            <v>IEIAAA</v>
          </cell>
        </row>
        <row r="194">
          <cell r="B194" t="str">
            <v>IEIABAC</v>
          </cell>
        </row>
        <row r="195">
          <cell r="B195" t="str">
            <v>INTACCA</v>
          </cell>
        </row>
        <row r="196">
          <cell r="B196" t="str">
            <v>INTACCB</v>
          </cell>
        </row>
        <row r="197">
          <cell r="B197" t="str">
            <v>MAFACCA</v>
          </cell>
        </row>
        <row r="198">
          <cell r="B198" t="str">
            <v>MAFACCB</v>
          </cell>
        </row>
        <row r="199">
          <cell r="B199" t="str">
            <v>MAFMMKA</v>
          </cell>
        </row>
        <row r="200">
          <cell r="B200" t="str">
            <v>MAFMMKB</v>
          </cell>
        </row>
        <row r="201">
          <cell r="B201" t="str">
            <v>MAFPPLA</v>
          </cell>
        </row>
        <row r="202">
          <cell r="B202" t="str">
            <v>MAFPPLB</v>
          </cell>
        </row>
        <row r="203">
          <cell r="B203" t="str">
            <v>MEGAAHA</v>
          </cell>
        </row>
        <row r="204">
          <cell r="B204" t="str">
            <v>MEGAAHB</v>
          </cell>
        </row>
        <row r="205">
          <cell r="B205" t="str">
            <v>MGCORA2</v>
          </cell>
        </row>
        <row r="206">
          <cell r="B206" t="str">
            <v>MGRFUSA</v>
          </cell>
        </row>
        <row r="207">
          <cell r="B207" t="str">
            <v>MGRFUSB</v>
          </cell>
        </row>
        <row r="208">
          <cell r="B208" t="str">
            <v>MIDOALA</v>
          </cell>
        </row>
        <row r="209">
          <cell r="B209" t="str">
            <v>MIDOALB</v>
          </cell>
        </row>
        <row r="210">
          <cell r="B210" t="str">
            <v>MIFIPRO</v>
          </cell>
        </row>
        <row r="211">
          <cell r="B211" t="str">
            <v>MILATMA</v>
          </cell>
        </row>
        <row r="212">
          <cell r="B212" t="str">
            <v>MILATMB</v>
          </cell>
        </row>
        <row r="213">
          <cell r="B213" t="str">
            <v>MIRTMXA</v>
          </cell>
        </row>
        <row r="214">
          <cell r="B214" t="str">
            <v>MIRTMXB</v>
          </cell>
        </row>
        <row r="215">
          <cell r="B215" t="str">
            <v>MRTAFCA</v>
          </cell>
        </row>
        <row r="216">
          <cell r="B216" t="str">
            <v>MRTAFCB</v>
          </cell>
        </row>
        <row r="217">
          <cell r="B217" t="str">
            <v>PKTCAPA</v>
          </cell>
        </row>
        <row r="218">
          <cell r="B218" t="str">
            <v>PKTCAPB</v>
          </cell>
        </row>
        <row r="219">
          <cell r="B219" t="str">
            <v>PKTINCA</v>
          </cell>
        </row>
        <row r="220">
          <cell r="B220" t="str">
            <v>PKTINCB</v>
          </cell>
        </row>
        <row r="221">
          <cell r="B221" t="str">
            <v>PKTPESA</v>
          </cell>
        </row>
        <row r="222">
          <cell r="B222" t="str">
            <v>PKTPESB</v>
          </cell>
        </row>
        <row r="223">
          <cell r="B223" t="str">
            <v>PKTRNTA</v>
          </cell>
        </row>
        <row r="224">
          <cell r="B224" t="str">
            <v>PKTRNTB</v>
          </cell>
        </row>
        <row r="225">
          <cell r="B225" t="str">
            <v>QTOTALA</v>
          </cell>
        </row>
        <row r="226">
          <cell r="B226" t="str">
            <v>QTOTALB</v>
          </cell>
        </row>
        <row r="227">
          <cell r="B227" t="str">
            <v>QUDEARA</v>
          </cell>
        </row>
        <row r="228">
          <cell r="B228" t="str">
            <v>QUDEARB</v>
          </cell>
        </row>
        <row r="229">
          <cell r="B229" t="str">
            <v>RJDAC2A</v>
          </cell>
        </row>
        <row r="230">
          <cell r="B230" t="str">
            <v>RJDAC2B</v>
          </cell>
        </row>
        <row r="231">
          <cell r="B231" t="str">
            <v>RJDAC3A</v>
          </cell>
        </row>
        <row r="232">
          <cell r="B232" t="str">
            <v>RJDAC3B</v>
          </cell>
        </row>
        <row r="233">
          <cell r="B233" t="str">
            <v>RJDAHOA</v>
          </cell>
        </row>
        <row r="234">
          <cell r="B234" t="str">
            <v>RJDAHOB</v>
          </cell>
        </row>
        <row r="235">
          <cell r="B235" t="str">
            <v>RJDBRAA</v>
          </cell>
        </row>
        <row r="236">
          <cell r="B236" t="str">
            <v>RJDBRAB</v>
          </cell>
        </row>
        <row r="237">
          <cell r="B237" t="str">
            <v>RJDELTA</v>
          </cell>
        </row>
        <row r="238">
          <cell r="B238" t="str">
            <v>RJDELTB</v>
          </cell>
        </row>
        <row r="239">
          <cell r="B239" t="str">
            <v>RJDEMAA</v>
          </cell>
        </row>
        <row r="240">
          <cell r="B240" t="str">
            <v>RJDEMAP</v>
          </cell>
        </row>
        <row r="241">
          <cell r="B241" t="str">
            <v>RJDGLOA</v>
          </cell>
        </row>
        <row r="242">
          <cell r="B242" t="str">
            <v>RJDGLOB</v>
          </cell>
        </row>
        <row r="243">
          <cell r="B243" t="str">
            <v>RJDMM3B</v>
          </cell>
        </row>
        <row r="244">
          <cell r="B244" t="str">
            <v>RJDRT3A</v>
          </cell>
        </row>
        <row r="245">
          <cell r="B245" t="str">
            <v>RJDRT3B</v>
          </cell>
        </row>
        <row r="246">
          <cell r="B246" t="str">
            <v>RJDRTAA</v>
          </cell>
        </row>
        <row r="247">
          <cell r="B247" t="str">
            <v>RJDRTAB</v>
          </cell>
        </row>
        <row r="248">
          <cell r="B248" t="str">
            <v>RJDUSAA</v>
          </cell>
        </row>
        <row r="249">
          <cell r="B249" t="str">
            <v>RJDUSAB</v>
          </cell>
        </row>
        <row r="250">
          <cell r="B250" t="str">
            <v>RJMMIIA</v>
          </cell>
        </row>
        <row r="251">
          <cell r="B251" t="str">
            <v>RJMMIIB</v>
          </cell>
        </row>
        <row r="252">
          <cell r="B252" t="str">
            <v>RJMULIA</v>
          </cell>
        </row>
        <row r="253">
          <cell r="B253" t="str">
            <v>RJMULIB</v>
          </cell>
        </row>
        <row r="254">
          <cell r="B254" t="str">
            <v>RJRTA4A</v>
          </cell>
        </row>
        <row r="255">
          <cell r="B255" t="str">
            <v>RJRTA4B</v>
          </cell>
        </row>
        <row r="256">
          <cell r="B256" t="str">
            <v>RTAPLUA</v>
          </cell>
        </row>
        <row r="257">
          <cell r="B257" t="str">
            <v>RTAPLUB</v>
          </cell>
        </row>
        <row r="258">
          <cell r="B258" t="str">
            <v>RTAPLUC</v>
          </cell>
        </row>
        <row r="259">
          <cell r="B259" t="str">
            <v>RTAVAAA</v>
          </cell>
        </row>
        <row r="260">
          <cell r="B260" t="str">
            <v>RTAVAAB</v>
          </cell>
        </row>
        <row r="261">
          <cell r="B261" t="str">
            <v>RTAVARA</v>
          </cell>
        </row>
        <row r="262">
          <cell r="B262" t="str">
            <v>RTAVARB</v>
          </cell>
        </row>
        <row r="263">
          <cell r="B263" t="str">
            <v>SBSACAB</v>
          </cell>
        </row>
        <row r="264">
          <cell r="B264" t="str">
            <v>SBSACAR</v>
          </cell>
        </row>
        <row r="265">
          <cell r="B265" t="str">
            <v>SBSAPEA</v>
          </cell>
        </row>
        <row r="266">
          <cell r="B266" t="str">
            <v>SBSAPEB</v>
          </cell>
        </row>
        <row r="267">
          <cell r="B267" t="str">
            <v>SBSBALA</v>
          </cell>
        </row>
        <row r="268">
          <cell r="B268" t="str">
            <v>SBSBALB</v>
          </cell>
        </row>
        <row r="269">
          <cell r="B269" t="str">
            <v>SBSCAPL</v>
          </cell>
        </row>
        <row r="270">
          <cell r="B270" t="str">
            <v>SBSESTA</v>
          </cell>
        </row>
        <row r="271">
          <cell r="B271" t="str">
            <v>SBSESTB</v>
          </cell>
        </row>
        <row r="272">
          <cell r="B272" t="str">
            <v>SBSGRFA</v>
          </cell>
        </row>
        <row r="273">
          <cell r="B273" t="str">
            <v>SBSGRFB</v>
          </cell>
        </row>
        <row r="274">
          <cell r="B274" t="str">
            <v>SBSPESA</v>
          </cell>
        </row>
        <row r="275">
          <cell r="B275" t="str">
            <v>SBSPESB</v>
          </cell>
        </row>
        <row r="276">
          <cell r="B276" t="str">
            <v>SBSRPEA</v>
          </cell>
        </row>
        <row r="277">
          <cell r="B277" t="str">
            <v>SBSRTOA</v>
          </cell>
        </row>
        <row r="278">
          <cell r="B278" t="str">
            <v>SCHARGA</v>
          </cell>
        </row>
        <row r="279">
          <cell r="B279" t="str">
            <v>SCHASIA</v>
          </cell>
        </row>
        <row r="280">
          <cell r="B280" t="str">
            <v>SCHASIB</v>
          </cell>
        </row>
        <row r="281">
          <cell r="B281" t="str">
            <v>SCHRTTA</v>
          </cell>
        </row>
        <row r="282">
          <cell r="B282" t="str">
            <v>SCHRTTB</v>
          </cell>
        </row>
        <row r="283">
          <cell r="B283" t="str">
            <v>SCRTAPA</v>
          </cell>
        </row>
        <row r="284">
          <cell r="B284" t="str">
            <v>SCRTAPL</v>
          </cell>
        </row>
        <row r="285">
          <cell r="B285" t="str">
            <v>SMIMRVA</v>
          </cell>
        </row>
        <row r="286">
          <cell r="B286" t="str">
            <v>TANDERB</v>
          </cell>
        </row>
        <row r="287">
          <cell r="B287" t="str">
            <v>TANDERI</v>
          </cell>
        </row>
        <row r="288">
          <cell r="B288" t="str">
            <v>TORONTR</v>
          </cell>
        </row>
        <row r="289">
          <cell r="B289" t="str">
            <v>TORRTOA</v>
          </cell>
        </row>
        <row r="290">
          <cell r="B290" t="str">
            <v>TORRTOB</v>
          </cell>
        </row>
        <row r="291">
          <cell r="B291" t="str">
            <v>TOTCREA</v>
          </cell>
        </row>
        <row r="292">
          <cell r="B292" t="str">
            <v>TOTCREB</v>
          </cell>
        </row>
        <row r="293">
          <cell r="B293" t="str">
            <v>TRTINFA</v>
          </cell>
        </row>
        <row r="294">
          <cell r="B294" t="str">
            <v>TRTRDFA</v>
          </cell>
        </row>
        <row r="295">
          <cell r="B295" t="str">
            <v>TTAHORA</v>
          </cell>
        </row>
        <row r="296">
          <cell r="B296" t="str">
            <v>TTAHORB</v>
          </cell>
        </row>
        <row r="297">
          <cell r="B297" t="str">
            <v>TTARGAA</v>
          </cell>
        </row>
        <row r="298">
          <cell r="B298" t="str">
            <v>TTARGAB</v>
          </cell>
        </row>
        <row r="299">
          <cell r="B299" t="str">
            <v>TTMULTA</v>
          </cell>
        </row>
        <row r="300">
          <cell r="B300" t="str">
            <v>TTMULTB</v>
          </cell>
        </row>
        <row r="301">
          <cell r="B301" t="str">
            <v>TTRTFIA</v>
          </cell>
        </row>
        <row r="302">
          <cell r="B302" t="str">
            <v>TTRTFPA</v>
          </cell>
        </row>
        <row r="303">
          <cell r="B303" t="str">
            <v>TTRTFPB</v>
          </cell>
        </row>
        <row r="304">
          <cell r="B304" t="str">
            <v>TTRUSTB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45D3-0A4B-4598-91EA-712F8D275F59}">
  <sheetPr filterMode="1"/>
  <dimension ref="A1:G171"/>
  <sheetViews>
    <sheetView tabSelected="1" workbookViewId="0">
      <selection activeCell="C175" sqref="C175"/>
    </sheetView>
  </sheetViews>
  <sheetFormatPr baseColWidth="10" defaultRowHeight="15.6" x14ac:dyDescent="0.3"/>
  <cols>
    <col min="1" max="1" width="28.69921875" bestFit="1" customWidth="1"/>
    <col min="2" max="2" width="17" bestFit="1" customWidth="1"/>
    <col min="3" max="3" width="17" customWidth="1"/>
    <col min="4" max="5" width="16.09765625" style="3" customWidth="1"/>
    <col min="6" max="6" width="11.8984375" bestFit="1" customWidth="1"/>
    <col min="7" max="7" width="15.8984375" customWidth="1"/>
  </cols>
  <sheetData>
    <row r="1" spans="1:7" x14ac:dyDescent="0.3">
      <c r="A1" s="1" t="s">
        <v>0</v>
      </c>
      <c r="B1" s="1" t="s">
        <v>1</v>
      </c>
      <c r="C1" s="1" t="s">
        <v>43</v>
      </c>
      <c r="D1" s="2" t="s">
        <v>2</v>
      </c>
      <c r="E1" s="2" t="s">
        <v>44</v>
      </c>
      <c r="F1" s="1" t="s">
        <v>3</v>
      </c>
      <c r="G1" s="1" t="s">
        <v>4</v>
      </c>
    </row>
    <row r="2" spans="1:7" x14ac:dyDescent="0.3">
      <c r="A2" t="s">
        <v>5</v>
      </c>
      <c r="B2" t="s">
        <v>17</v>
      </c>
      <c r="C2" t="s">
        <v>45</v>
      </c>
      <c r="D2" s="3">
        <v>45448</v>
      </c>
      <c r="E2" s="4">
        <v>1304.57</v>
      </c>
      <c r="F2">
        <v>5</v>
      </c>
      <c r="G2">
        <v>4450</v>
      </c>
    </row>
    <row r="3" spans="1:7" hidden="1" x14ac:dyDescent="0.3">
      <c r="A3" t="s">
        <v>5</v>
      </c>
      <c r="B3" t="s">
        <v>16</v>
      </c>
      <c r="C3" t="s">
        <v>45</v>
      </c>
      <c r="D3" s="3">
        <v>45448</v>
      </c>
      <c r="E3" s="4">
        <v>1304.57</v>
      </c>
      <c r="F3">
        <v>5</v>
      </c>
      <c r="G3">
        <v>7837.9</v>
      </c>
    </row>
    <row r="4" spans="1:7" hidden="1" x14ac:dyDescent="0.3">
      <c r="A4" t="s">
        <v>5</v>
      </c>
      <c r="B4" t="s">
        <v>6</v>
      </c>
      <c r="C4" t="s">
        <v>45</v>
      </c>
      <c r="D4" s="3">
        <v>45448</v>
      </c>
      <c r="E4" s="4">
        <v>1304.57</v>
      </c>
      <c r="F4">
        <v>10</v>
      </c>
      <c r="G4">
        <v>4245</v>
      </c>
    </row>
    <row r="5" spans="1:7" hidden="1" x14ac:dyDescent="0.3">
      <c r="A5" t="s">
        <v>5</v>
      </c>
      <c r="B5" t="s">
        <v>25</v>
      </c>
      <c r="C5" t="s">
        <v>46</v>
      </c>
      <c r="D5" s="3">
        <v>45448</v>
      </c>
      <c r="E5" s="4">
        <v>1304.57</v>
      </c>
      <c r="F5">
        <v>6</v>
      </c>
      <c r="G5">
        <v>20360.5</v>
      </c>
    </row>
    <row r="6" spans="1:7" hidden="1" x14ac:dyDescent="0.3">
      <c r="A6" t="s">
        <v>5</v>
      </c>
      <c r="B6" t="s">
        <v>39</v>
      </c>
      <c r="C6" t="s">
        <v>46</v>
      </c>
      <c r="D6" s="3">
        <v>45448</v>
      </c>
      <c r="E6" s="4">
        <v>1304.57</v>
      </c>
      <c r="F6">
        <v>6</v>
      </c>
      <c r="G6">
        <v>34520</v>
      </c>
    </row>
    <row r="7" spans="1:7" hidden="1" x14ac:dyDescent="0.3">
      <c r="A7" t="s">
        <v>5</v>
      </c>
      <c r="B7" t="s">
        <v>18</v>
      </c>
      <c r="C7" t="s">
        <v>46</v>
      </c>
      <c r="D7" s="3">
        <v>45448</v>
      </c>
      <c r="E7" s="4">
        <v>1304.57</v>
      </c>
      <c r="F7">
        <v>3</v>
      </c>
      <c r="G7">
        <v>64928</v>
      </c>
    </row>
    <row r="8" spans="1:7" hidden="1" x14ac:dyDescent="0.3">
      <c r="A8" t="s">
        <v>5</v>
      </c>
      <c r="B8" t="s">
        <v>8</v>
      </c>
      <c r="C8" t="s">
        <v>46</v>
      </c>
      <c r="D8" s="3">
        <v>45448</v>
      </c>
      <c r="E8" s="4">
        <v>1304.57</v>
      </c>
      <c r="F8">
        <v>40</v>
      </c>
      <c r="G8">
        <v>12768</v>
      </c>
    </row>
    <row r="9" spans="1:7" hidden="1" x14ac:dyDescent="0.3">
      <c r="A9" t="s">
        <v>5</v>
      </c>
      <c r="B9" t="s">
        <v>38</v>
      </c>
      <c r="C9" t="s">
        <v>46</v>
      </c>
      <c r="D9" s="3">
        <v>45449</v>
      </c>
      <c r="E9" s="4">
        <v>1297.19</v>
      </c>
      <c r="F9">
        <v>8</v>
      </c>
      <c r="G9">
        <v>24450</v>
      </c>
    </row>
    <row r="10" spans="1:7" hidden="1" x14ac:dyDescent="0.3">
      <c r="A10" t="s">
        <v>5</v>
      </c>
      <c r="B10" t="s">
        <v>8</v>
      </c>
      <c r="C10" t="s">
        <v>46</v>
      </c>
      <c r="D10" s="3">
        <v>45449</v>
      </c>
      <c r="E10" s="4">
        <v>1297.19</v>
      </c>
      <c r="F10">
        <v>25</v>
      </c>
      <c r="G10">
        <v>12899.5</v>
      </c>
    </row>
    <row r="11" spans="1:7" hidden="1" x14ac:dyDescent="0.3">
      <c r="A11" t="s">
        <v>5</v>
      </c>
      <c r="B11" t="s">
        <v>18</v>
      </c>
      <c r="C11" t="s">
        <v>46</v>
      </c>
      <c r="D11" s="3">
        <v>45449</v>
      </c>
      <c r="E11" s="4">
        <v>1297.19</v>
      </c>
      <c r="F11">
        <v>3</v>
      </c>
      <c r="G11">
        <v>66399.5</v>
      </c>
    </row>
    <row r="12" spans="1:7" hidden="1" x14ac:dyDescent="0.3">
      <c r="A12" t="s">
        <v>5</v>
      </c>
      <c r="B12" t="s">
        <v>33</v>
      </c>
      <c r="C12" t="s">
        <v>46</v>
      </c>
      <c r="D12" s="3">
        <v>45449</v>
      </c>
      <c r="E12" s="4">
        <v>1297.19</v>
      </c>
      <c r="F12">
        <v>5</v>
      </c>
      <c r="G12">
        <v>23650</v>
      </c>
    </row>
    <row r="13" spans="1:7" x14ac:dyDescent="0.3">
      <c r="A13" t="s">
        <v>5</v>
      </c>
      <c r="B13" t="s">
        <v>17</v>
      </c>
      <c r="C13" t="s">
        <v>45</v>
      </c>
      <c r="D13" s="3">
        <v>45450</v>
      </c>
      <c r="E13" s="4">
        <v>1312.5</v>
      </c>
      <c r="F13">
        <v>5</v>
      </c>
      <c r="G13">
        <v>4180</v>
      </c>
    </row>
    <row r="14" spans="1:7" hidden="1" x14ac:dyDescent="0.3">
      <c r="A14" t="s">
        <v>5</v>
      </c>
      <c r="B14" t="s">
        <v>6</v>
      </c>
      <c r="C14" t="s">
        <v>45</v>
      </c>
      <c r="D14" s="3">
        <v>45450</v>
      </c>
      <c r="E14" s="4">
        <v>1312.5</v>
      </c>
      <c r="F14">
        <v>10</v>
      </c>
      <c r="G14">
        <v>4160</v>
      </c>
    </row>
    <row r="15" spans="1:7" hidden="1" x14ac:dyDescent="0.3">
      <c r="A15" t="s">
        <v>5</v>
      </c>
      <c r="B15" t="s">
        <v>16</v>
      </c>
      <c r="C15" t="s">
        <v>45</v>
      </c>
      <c r="D15" s="3">
        <v>45450</v>
      </c>
      <c r="E15" s="4">
        <v>1312.5</v>
      </c>
      <c r="F15">
        <v>5</v>
      </c>
      <c r="G15">
        <v>7538.95</v>
      </c>
    </row>
    <row r="16" spans="1:7" x14ac:dyDescent="0.3">
      <c r="A16" t="s">
        <v>5</v>
      </c>
      <c r="B16" t="s">
        <v>17</v>
      </c>
      <c r="C16" t="s">
        <v>45</v>
      </c>
      <c r="D16" s="3">
        <v>45455</v>
      </c>
      <c r="E16" s="4">
        <v>1301.8900000000001</v>
      </c>
      <c r="F16">
        <v>10</v>
      </c>
      <c r="G16">
        <v>4337.95</v>
      </c>
    </row>
    <row r="17" spans="1:7" hidden="1" x14ac:dyDescent="0.3">
      <c r="A17" t="s">
        <v>5</v>
      </c>
      <c r="B17" t="s">
        <v>6</v>
      </c>
      <c r="C17" t="s">
        <v>45</v>
      </c>
      <c r="D17" s="3">
        <v>45455</v>
      </c>
      <c r="E17" s="4">
        <v>1301.8900000000001</v>
      </c>
      <c r="F17">
        <v>29</v>
      </c>
      <c r="G17">
        <v>4305.1499999999996</v>
      </c>
    </row>
    <row r="18" spans="1:7" hidden="1" x14ac:dyDescent="0.3">
      <c r="A18" t="s">
        <v>5</v>
      </c>
      <c r="B18" t="s">
        <v>16</v>
      </c>
      <c r="C18" t="s">
        <v>45</v>
      </c>
      <c r="D18" s="3">
        <v>45455</v>
      </c>
      <c r="E18" s="4">
        <v>1301.8900000000001</v>
      </c>
      <c r="F18">
        <v>6</v>
      </c>
      <c r="G18">
        <v>7650</v>
      </c>
    </row>
    <row r="19" spans="1:7" hidden="1" x14ac:dyDescent="0.3">
      <c r="A19" t="s">
        <v>5</v>
      </c>
      <c r="B19" t="s">
        <v>8</v>
      </c>
      <c r="C19" t="s">
        <v>46</v>
      </c>
      <c r="D19" s="3">
        <v>45461</v>
      </c>
      <c r="E19" s="4">
        <v>1264.17</v>
      </c>
      <c r="F19">
        <v>17</v>
      </c>
      <c r="G19">
        <v>13655</v>
      </c>
    </row>
    <row r="20" spans="1:7" hidden="1" x14ac:dyDescent="0.3">
      <c r="A20" t="s">
        <v>5</v>
      </c>
      <c r="B20" t="s">
        <v>39</v>
      </c>
      <c r="C20" t="s">
        <v>46</v>
      </c>
      <c r="D20" s="3">
        <v>45461</v>
      </c>
      <c r="E20" s="4">
        <v>1264.17</v>
      </c>
      <c r="F20">
        <v>3</v>
      </c>
      <c r="G20">
        <v>34725</v>
      </c>
    </row>
    <row r="21" spans="1:7" hidden="1" x14ac:dyDescent="0.3">
      <c r="A21" t="s">
        <v>5</v>
      </c>
      <c r="B21" t="s">
        <v>33</v>
      </c>
      <c r="C21" t="s">
        <v>46</v>
      </c>
      <c r="D21" s="3">
        <v>45461</v>
      </c>
      <c r="E21" s="4">
        <v>1264.17</v>
      </c>
      <c r="F21">
        <v>4</v>
      </c>
      <c r="G21">
        <v>26391</v>
      </c>
    </row>
    <row r="22" spans="1:7" x14ac:dyDescent="0.3">
      <c r="A22" t="s">
        <v>7</v>
      </c>
      <c r="B22" t="s">
        <v>17</v>
      </c>
      <c r="C22" t="s">
        <v>45</v>
      </c>
      <c r="D22" s="3">
        <v>45470</v>
      </c>
      <c r="E22" s="4">
        <v>1345.7</v>
      </c>
      <c r="F22">
        <v>20</v>
      </c>
      <c r="G22">
        <v>4092</v>
      </c>
    </row>
    <row r="23" spans="1:7" hidden="1" x14ac:dyDescent="0.3">
      <c r="A23" t="s">
        <v>5</v>
      </c>
      <c r="B23" t="s">
        <v>19</v>
      </c>
      <c r="C23" t="s">
        <v>46</v>
      </c>
      <c r="D23" s="3">
        <v>45470</v>
      </c>
      <c r="E23" s="4">
        <v>1345.7</v>
      </c>
      <c r="F23">
        <v>48</v>
      </c>
      <c r="G23">
        <v>4333</v>
      </c>
    </row>
    <row r="24" spans="1:7" hidden="1" x14ac:dyDescent="0.3">
      <c r="A24" t="s">
        <v>7</v>
      </c>
      <c r="B24" t="s">
        <v>25</v>
      </c>
      <c r="C24" t="s">
        <v>46</v>
      </c>
      <c r="D24" s="3">
        <v>45470</v>
      </c>
      <c r="E24" s="4">
        <v>1345.7</v>
      </c>
      <c r="F24">
        <v>6</v>
      </c>
      <c r="G24">
        <v>20387.5</v>
      </c>
    </row>
    <row r="25" spans="1:7" hidden="1" x14ac:dyDescent="0.3">
      <c r="A25" t="s">
        <v>5</v>
      </c>
      <c r="B25" t="s">
        <v>6</v>
      </c>
      <c r="C25" t="s">
        <v>45</v>
      </c>
      <c r="D25" s="3">
        <v>45475</v>
      </c>
      <c r="E25" s="4">
        <v>1428.72</v>
      </c>
      <c r="F25">
        <v>1</v>
      </c>
      <c r="G25">
        <v>3995</v>
      </c>
    </row>
    <row r="26" spans="1:7" hidden="1" x14ac:dyDescent="0.3">
      <c r="A26" t="s">
        <v>5</v>
      </c>
      <c r="B26" t="s">
        <v>34</v>
      </c>
      <c r="C26" t="s">
        <v>46</v>
      </c>
      <c r="D26" s="3">
        <v>45481</v>
      </c>
      <c r="E26" s="4">
        <v>1386.59</v>
      </c>
      <c r="F26">
        <v>2</v>
      </c>
      <c r="G26">
        <v>1946.5</v>
      </c>
    </row>
    <row r="27" spans="1:7" hidden="1" x14ac:dyDescent="0.3">
      <c r="A27" t="s">
        <v>5</v>
      </c>
      <c r="B27" t="s">
        <v>35</v>
      </c>
      <c r="C27" t="s">
        <v>46</v>
      </c>
      <c r="D27" s="3">
        <v>45481</v>
      </c>
      <c r="E27" s="4">
        <v>1386.59</v>
      </c>
      <c r="F27">
        <v>5</v>
      </c>
      <c r="G27">
        <v>21913</v>
      </c>
    </row>
    <row r="28" spans="1:7" hidden="1" x14ac:dyDescent="0.3">
      <c r="A28" t="s">
        <v>5</v>
      </c>
      <c r="B28" t="s">
        <v>34</v>
      </c>
      <c r="C28" t="s">
        <v>46</v>
      </c>
      <c r="D28" s="3">
        <v>45481</v>
      </c>
      <c r="E28" s="4">
        <v>1386.59</v>
      </c>
      <c r="F28">
        <v>100</v>
      </c>
      <c r="G28">
        <v>1964</v>
      </c>
    </row>
    <row r="29" spans="1:7" hidden="1" x14ac:dyDescent="0.3">
      <c r="A29" t="s">
        <v>7</v>
      </c>
      <c r="B29" t="s">
        <v>6</v>
      </c>
      <c r="C29" t="s">
        <v>45</v>
      </c>
      <c r="D29" s="3">
        <v>45481</v>
      </c>
      <c r="E29" s="4">
        <v>1386.59</v>
      </c>
      <c r="F29">
        <v>50</v>
      </c>
      <c r="G29">
        <v>3956.05</v>
      </c>
    </row>
    <row r="30" spans="1:7" hidden="1" x14ac:dyDescent="0.3">
      <c r="A30" t="s">
        <v>7</v>
      </c>
      <c r="B30" t="s">
        <v>16</v>
      </c>
      <c r="C30" t="s">
        <v>45</v>
      </c>
      <c r="D30" s="3">
        <v>45481</v>
      </c>
      <c r="E30" s="4">
        <v>1386.59</v>
      </c>
      <c r="F30">
        <v>16</v>
      </c>
      <c r="G30">
        <v>7150</v>
      </c>
    </row>
    <row r="31" spans="1:7" hidden="1" x14ac:dyDescent="0.3">
      <c r="A31" t="s">
        <v>5</v>
      </c>
      <c r="B31" t="s">
        <v>10</v>
      </c>
      <c r="C31" t="s">
        <v>46</v>
      </c>
      <c r="D31" s="3">
        <v>45512</v>
      </c>
      <c r="E31" s="4">
        <v>1311.1</v>
      </c>
      <c r="F31">
        <v>24</v>
      </c>
      <c r="G31">
        <v>12650</v>
      </c>
    </row>
    <row r="32" spans="1:7" hidden="1" x14ac:dyDescent="0.3">
      <c r="A32" t="s">
        <v>7</v>
      </c>
      <c r="B32" t="s">
        <v>39</v>
      </c>
      <c r="C32" t="s">
        <v>46</v>
      </c>
      <c r="D32" s="3">
        <v>45512</v>
      </c>
      <c r="E32" s="4">
        <v>1311.1</v>
      </c>
      <c r="F32">
        <v>9</v>
      </c>
      <c r="G32">
        <v>34875</v>
      </c>
    </row>
    <row r="33" spans="1:7" hidden="1" x14ac:dyDescent="0.3">
      <c r="A33" t="s">
        <v>7</v>
      </c>
      <c r="B33" t="s">
        <v>18</v>
      </c>
      <c r="C33" t="s">
        <v>46</v>
      </c>
      <c r="D33" s="3">
        <v>45532</v>
      </c>
      <c r="E33" s="4">
        <v>1291.78</v>
      </c>
      <c r="F33">
        <v>30</v>
      </c>
      <c r="G33">
        <v>6760</v>
      </c>
    </row>
    <row r="34" spans="1:7" hidden="1" x14ac:dyDescent="0.3">
      <c r="A34" t="s">
        <v>7</v>
      </c>
      <c r="B34" t="s">
        <v>33</v>
      </c>
      <c r="C34" t="s">
        <v>46</v>
      </c>
      <c r="D34" s="3">
        <v>45532</v>
      </c>
      <c r="E34" s="4">
        <v>1291.78</v>
      </c>
      <c r="F34">
        <v>9</v>
      </c>
      <c r="G34">
        <v>24375</v>
      </c>
    </row>
    <row r="35" spans="1:7" hidden="1" x14ac:dyDescent="0.3">
      <c r="A35" t="s">
        <v>7</v>
      </c>
      <c r="B35" t="s">
        <v>19</v>
      </c>
      <c r="C35" t="s">
        <v>46</v>
      </c>
      <c r="D35" s="3">
        <v>45532</v>
      </c>
      <c r="E35" s="4">
        <v>1291.78</v>
      </c>
      <c r="F35">
        <v>48</v>
      </c>
      <c r="G35">
        <v>3640</v>
      </c>
    </row>
    <row r="36" spans="1:7" hidden="1" x14ac:dyDescent="0.3">
      <c r="A36" t="s">
        <v>7</v>
      </c>
      <c r="B36" t="s">
        <v>34</v>
      </c>
      <c r="C36" t="s">
        <v>46</v>
      </c>
      <c r="D36" s="3">
        <v>45532</v>
      </c>
      <c r="E36" s="4">
        <v>1291.78</v>
      </c>
      <c r="F36">
        <v>102</v>
      </c>
      <c r="G36">
        <v>1545</v>
      </c>
    </row>
    <row r="37" spans="1:7" hidden="1" x14ac:dyDescent="0.3">
      <c r="A37" t="s">
        <v>5</v>
      </c>
      <c r="B37" t="s">
        <v>34</v>
      </c>
      <c r="C37" t="s">
        <v>46</v>
      </c>
      <c r="D37" s="3">
        <v>45540</v>
      </c>
      <c r="E37" s="4">
        <v>1271.5999999999999</v>
      </c>
      <c r="F37">
        <v>62</v>
      </c>
      <c r="G37">
        <v>1585</v>
      </c>
    </row>
    <row r="38" spans="1:7" hidden="1" x14ac:dyDescent="0.3">
      <c r="A38" t="s">
        <v>5</v>
      </c>
      <c r="B38" t="s">
        <v>8</v>
      </c>
      <c r="C38" t="s">
        <v>46</v>
      </c>
      <c r="D38" s="3">
        <v>45540</v>
      </c>
      <c r="E38" s="4">
        <v>1271.5999999999999</v>
      </c>
      <c r="F38">
        <v>6</v>
      </c>
      <c r="G38">
        <v>14375</v>
      </c>
    </row>
    <row r="39" spans="1:7" hidden="1" x14ac:dyDescent="0.3">
      <c r="A39" t="s">
        <v>5</v>
      </c>
      <c r="B39" t="s">
        <v>13</v>
      </c>
      <c r="C39" t="s">
        <v>45</v>
      </c>
      <c r="D39" s="3">
        <v>45540</v>
      </c>
      <c r="E39" s="4">
        <v>1271.5999999999999</v>
      </c>
      <c r="F39">
        <v>16</v>
      </c>
      <c r="G39">
        <v>2920</v>
      </c>
    </row>
    <row r="40" spans="1:7" hidden="1" x14ac:dyDescent="0.3">
      <c r="A40" t="s">
        <v>5</v>
      </c>
      <c r="B40" t="s">
        <v>16</v>
      </c>
      <c r="C40" t="s">
        <v>45</v>
      </c>
      <c r="D40" s="3">
        <v>45540</v>
      </c>
      <c r="E40" s="4">
        <v>1271.5999999999999</v>
      </c>
      <c r="F40">
        <v>6</v>
      </c>
      <c r="G40">
        <v>8210</v>
      </c>
    </row>
    <row r="41" spans="1:7" hidden="1" x14ac:dyDescent="0.3">
      <c r="A41" t="s">
        <v>5</v>
      </c>
      <c r="B41" t="s">
        <v>6</v>
      </c>
      <c r="C41" t="s">
        <v>45</v>
      </c>
      <c r="D41" s="3">
        <v>45540</v>
      </c>
      <c r="E41" s="4">
        <v>1271.5999999999999</v>
      </c>
      <c r="F41">
        <v>9</v>
      </c>
      <c r="G41">
        <v>5410</v>
      </c>
    </row>
    <row r="42" spans="1:7" hidden="1" x14ac:dyDescent="0.3">
      <c r="A42" t="s">
        <v>5</v>
      </c>
      <c r="B42" t="s">
        <v>37</v>
      </c>
      <c r="C42" t="s">
        <v>45</v>
      </c>
      <c r="D42" s="3">
        <v>45540</v>
      </c>
      <c r="E42" s="4">
        <v>1271.5999999999999</v>
      </c>
      <c r="F42">
        <v>145</v>
      </c>
      <c r="G42">
        <v>340</v>
      </c>
    </row>
    <row r="43" spans="1:7" hidden="1" x14ac:dyDescent="0.3">
      <c r="A43" t="s">
        <v>5</v>
      </c>
      <c r="B43" t="s">
        <v>35</v>
      </c>
      <c r="C43" t="s">
        <v>46</v>
      </c>
      <c r="D43" s="3">
        <v>45540</v>
      </c>
      <c r="E43" s="4">
        <v>1271.5999999999999</v>
      </c>
      <c r="F43">
        <v>8</v>
      </c>
      <c r="G43">
        <v>17600</v>
      </c>
    </row>
    <row r="44" spans="1:7" hidden="1" x14ac:dyDescent="0.3">
      <c r="A44" t="s">
        <v>5</v>
      </c>
      <c r="B44" t="s">
        <v>35</v>
      </c>
      <c r="C44" t="s">
        <v>46</v>
      </c>
      <c r="D44" s="3">
        <v>45540</v>
      </c>
      <c r="E44" s="4">
        <v>1271.5999999999999</v>
      </c>
      <c r="F44">
        <v>3</v>
      </c>
      <c r="G44">
        <v>17725</v>
      </c>
    </row>
    <row r="45" spans="1:7" hidden="1" x14ac:dyDescent="0.3">
      <c r="A45" t="s">
        <v>5</v>
      </c>
      <c r="B45" t="s">
        <v>28</v>
      </c>
      <c r="C45" t="s">
        <v>46</v>
      </c>
      <c r="D45" s="3">
        <v>45546</v>
      </c>
      <c r="E45" s="4">
        <v>1245.78</v>
      </c>
      <c r="F45">
        <v>7</v>
      </c>
      <c r="G45">
        <v>18600</v>
      </c>
    </row>
    <row r="46" spans="1:7" hidden="1" x14ac:dyDescent="0.3">
      <c r="A46" t="s">
        <v>5</v>
      </c>
      <c r="B46" t="s">
        <v>34</v>
      </c>
      <c r="C46" t="s">
        <v>46</v>
      </c>
      <c r="D46" s="3">
        <v>45546</v>
      </c>
      <c r="E46" s="4">
        <v>1245.78</v>
      </c>
      <c r="F46">
        <v>63</v>
      </c>
      <c r="G46">
        <v>1560</v>
      </c>
    </row>
    <row r="47" spans="1:7" hidden="1" x14ac:dyDescent="0.3">
      <c r="A47" t="s">
        <v>5</v>
      </c>
      <c r="B47" t="s">
        <v>35</v>
      </c>
      <c r="C47" t="s">
        <v>46</v>
      </c>
      <c r="D47" s="3">
        <v>45546</v>
      </c>
      <c r="E47" s="4">
        <v>1245.78</v>
      </c>
      <c r="F47">
        <v>17</v>
      </c>
      <c r="G47">
        <v>17375</v>
      </c>
    </row>
    <row r="48" spans="1:7" hidden="1" x14ac:dyDescent="0.3">
      <c r="A48" t="s">
        <v>5</v>
      </c>
      <c r="B48" t="s">
        <v>18</v>
      </c>
      <c r="C48" t="s">
        <v>46</v>
      </c>
      <c r="D48" s="3">
        <v>45546</v>
      </c>
      <c r="E48" s="4">
        <v>1245.78</v>
      </c>
      <c r="F48">
        <v>83</v>
      </c>
      <c r="G48">
        <v>5890</v>
      </c>
    </row>
    <row r="49" spans="1:7" hidden="1" x14ac:dyDescent="0.3">
      <c r="A49" t="s">
        <v>5</v>
      </c>
      <c r="B49" t="s">
        <v>8</v>
      </c>
      <c r="C49" t="s">
        <v>46</v>
      </c>
      <c r="D49" s="3">
        <v>45546</v>
      </c>
      <c r="E49" s="4">
        <v>1245.78</v>
      </c>
      <c r="F49">
        <v>71</v>
      </c>
      <c r="G49">
        <v>13825</v>
      </c>
    </row>
    <row r="50" spans="1:7" hidden="1" x14ac:dyDescent="0.3">
      <c r="A50" t="s">
        <v>5</v>
      </c>
      <c r="B50" t="s">
        <v>16</v>
      </c>
      <c r="C50" t="s">
        <v>45</v>
      </c>
      <c r="D50" s="3">
        <v>45546</v>
      </c>
      <c r="E50" s="4">
        <v>1245.78</v>
      </c>
      <c r="F50">
        <v>12</v>
      </c>
      <c r="G50">
        <v>8060</v>
      </c>
    </row>
    <row r="51" spans="1:7" hidden="1" x14ac:dyDescent="0.3">
      <c r="A51" t="s">
        <v>5</v>
      </c>
      <c r="B51" t="s">
        <v>6</v>
      </c>
      <c r="C51" t="s">
        <v>45</v>
      </c>
      <c r="D51" s="3">
        <v>45546</v>
      </c>
      <c r="E51" s="4">
        <v>1245.78</v>
      </c>
      <c r="F51">
        <v>18</v>
      </c>
      <c r="G51">
        <v>5400</v>
      </c>
    </row>
    <row r="52" spans="1:7" hidden="1" x14ac:dyDescent="0.3">
      <c r="A52" t="s">
        <v>5</v>
      </c>
      <c r="B52" t="s">
        <v>13</v>
      </c>
      <c r="C52" t="s">
        <v>45</v>
      </c>
      <c r="D52" s="3">
        <v>45547</v>
      </c>
      <c r="E52" s="4">
        <v>1259.83</v>
      </c>
      <c r="F52">
        <v>1</v>
      </c>
      <c r="G52">
        <v>2940</v>
      </c>
    </row>
    <row r="53" spans="1:7" hidden="1" x14ac:dyDescent="0.3">
      <c r="A53" t="s">
        <v>5</v>
      </c>
      <c r="B53" t="s">
        <v>6</v>
      </c>
      <c r="C53" t="s">
        <v>45</v>
      </c>
      <c r="D53" s="3">
        <v>45547</v>
      </c>
      <c r="E53" s="4">
        <v>1259.83</v>
      </c>
      <c r="F53">
        <v>20</v>
      </c>
      <c r="G53">
        <v>5400</v>
      </c>
    </row>
    <row r="54" spans="1:7" hidden="1" x14ac:dyDescent="0.3">
      <c r="A54" t="s">
        <v>5</v>
      </c>
      <c r="B54" t="s">
        <v>28</v>
      </c>
      <c r="C54" t="s">
        <v>46</v>
      </c>
      <c r="D54" s="3">
        <v>45547</v>
      </c>
      <c r="E54" s="4">
        <v>1259.83</v>
      </c>
      <c r="F54">
        <v>5</v>
      </c>
      <c r="G54">
        <v>19225</v>
      </c>
    </row>
    <row r="55" spans="1:7" hidden="1" x14ac:dyDescent="0.3">
      <c r="A55" t="s">
        <v>5</v>
      </c>
      <c r="B55" t="s">
        <v>33</v>
      </c>
      <c r="C55" t="s">
        <v>46</v>
      </c>
      <c r="D55" s="3">
        <v>45547</v>
      </c>
      <c r="E55" s="4">
        <v>1259.83</v>
      </c>
      <c r="F55">
        <v>12</v>
      </c>
      <c r="G55">
        <v>23950</v>
      </c>
    </row>
    <row r="56" spans="1:7" hidden="1" x14ac:dyDescent="0.3">
      <c r="A56" t="s">
        <v>5</v>
      </c>
      <c r="B56" t="s">
        <v>18</v>
      </c>
      <c r="C56" t="s">
        <v>46</v>
      </c>
      <c r="D56" s="3">
        <v>45547</v>
      </c>
      <c r="E56" s="4">
        <v>1259.83</v>
      </c>
      <c r="F56">
        <v>39</v>
      </c>
      <c r="G56">
        <v>6290</v>
      </c>
    </row>
    <row r="57" spans="1:7" hidden="1" x14ac:dyDescent="0.3">
      <c r="A57" t="s">
        <v>5</v>
      </c>
      <c r="B57" t="s">
        <v>8</v>
      </c>
      <c r="C57" t="s">
        <v>46</v>
      </c>
      <c r="D57" s="3">
        <v>45547</v>
      </c>
      <c r="E57" s="4">
        <v>1259.83</v>
      </c>
      <c r="F57">
        <v>35</v>
      </c>
      <c r="G57">
        <v>14050</v>
      </c>
    </row>
    <row r="58" spans="1:7" hidden="1" x14ac:dyDescent="0.3">
      <c r="A58" t="s">
        <v>7</v>
      </c>
      <c r="B58" t="s">
        <v>18</v>
      </c>
      <c r="C58" t="s">
        <v>46</v>
      </c>
      <c r="D58" s="3">
        <v>45553</v>
      </c>
      <c r="E58" s="4">
        <v>1233.1099999999999</v>
      </c>
      <c r="F58">
        <v>102</v>
      </c>
      <c r="G58">
        <v>6010</v>
      </c>
    </row>
    <row r="59" spans="1:7" hidden="1" x14ac:dyDescent="0.3">
      <c r="A59" t="s">
        <v>5</v>
      </c>
      <c r="B59" t="s">
        <v>34</v>
      </c>
      <c r="C59" t="s">
        <v>46</v>
      </c>
      <c r="D59" s="3">
        <v>45558</v>
      </c>
      <c r="E59" s="4">
        <v>1227.1600000000001</v>
      </c>
      <c r="F59">
        <v>15</v>
      </c>
      <c r="G59">
        <v>1630</v>
      </c>
    </row>
    <row r="60" spans="1:7" hidden="1" x14ac:dyDescent="0.3">
      <c r="A60" t="s">
        <v>5</v>
      </c>
      <c r="B60" t="s">
        <v>36</v>
      </c>
      <c r="C60" t="s">
        <v>46</v>
      </c>
      <c r="D60" s="3">
        <v>45558</v>
      </c>
      <c r="E60" s="4">
        <v>1227.1600000000001</v>
      </c>
      <c r="F60">
        <v>6</v>
      </c>
      <c r="G60">
        <v>28950</v>
      </c>
    </row>
    <row r="61" spans="1:7" hidden="1" x14ac:dyDescent="0.3">
      <c r="A61" t="s">
        <v>7</v>
      </c>
      <c r="B61" t="s">
        <v>38</v>
      </c>
      <c r="C61" t="s">
        <v>46</v>
      </c>
      <c r="D61" s="3">
        <v>45558</v>
      </c>
      <c r="E61" s="4">
        <v>1227.1600000000001</v>
      </c>
      <c r="F61">
        <v>8</v>
      </c>
      <c r="G61">
        <v>25400</v>
      </c>
    </row>
    <row r="62" spans="1:7" hidden="1" x14ac:dyDescent="0.3">
      <c r="A62" t="s">
        <v>7</v>
      </c>
      <c r="B62" t="s">
        <v>36</v>
      </c>
      <c r="C62" t="s">
        <v>46</v>
      </c>
      <c r="D62" s="3">
        <v>45561</v>
      </c>
      <c r="E62" s="4">
        <v>1227.58</v>
      </c>
      <c r="F62">
        <v>6</v>
      </c>
      <c r="G62">
        <v>29000</v>
      </c>
    </row>
    <row r="63" spans="1:7" hidden="1" x14ac:dyDescent="0.3">
      <c r="A63" t="s">
        <v>7</v>
      </c>
      <c r="B63" t="s">
        <v>13</v>
      </c>
      <c r="C63" t="s">
        <v>45</v>
      </c>
      <c r="D63" s="3">
        <v>45561</v>
      </c>
      <c r="E63" s="4">
        <v>1227.58</v>
      </c>
      <c r="F63">
        <v>17</v>
      </c>
      <c r="G63">
        <v>2855</v>
      </c>
    </row>
    <row r="64" spans="1:7" hidden="1" x14ac:dyDescent="0.3">
      <c r="A64" t="s">
        <v>7</v>
      </c>
      <c r="B64" t="s">
        <v>6</v>
      </c>
      <c r="C64" t="s">
        <v>45</v>
      </c>
      <c r="D64" s="3">
        <v>45561</v>
      </c>
      <c r="E64" s="4">
        <v>1227.58</v>
      </c>
      <c r="F64">
        <v>47</v>
      </c>
      <c r="G64">
        <v>5280</v>
      </c>
    </row>
    <row r="65" spans="1:7" hidden="1" x14ac:dyDescent="0.3">
      <c r="A65" t="s">
        <v>7</v>
      </c>
      <c r="B65" t="s">
        <v>37</v>
      </c>
      <c r="C65" t="s">
        <v>45</v>
      </c>
      <c r="D65" s="3">
        <v>45561</v>
      </c>
      <c r="E65" s="4">
        <v>1227.58</v>
      </c>
      <c r="F65">
        <v>145</v>
      </c>
      <c r="G65">
        <v>307</v>
      </c>
    </row>
    <row r="66" spans="1:7" hidden="1" x14ac:dyDescent="0.3">
      <c r="A66" t="s">
        <v>7</v>
      </c>
      <c r="B66" t="s">
        <v>16</v>
      </c>
      <c r="C66" t="s">
        <v>45</v>
      </c>
      <c r="D66" s="3">
        <v>45561</v>
      </c>
      <c r="E66" s="4">
        <v>1227.58</v>
      </c>
      <c r="F66">
        <v>18</v>
      </c>
      <c r="G66">
        <v>8020</v>
      </c>
    </row>
    <row r="67" spans="1:7" hidden="1" x14ac:dyDescent="0.3">
      <c r="A67" t="s">
        <v>7</v>
      </c>
      <c r="B67" t="s">
        <v>35</v>
      </c>
      <c r="C67" t="s">
        <v>46</v>
      </c>
      <c r="D67" s="3">
        <v>45568</v>
      </c>
      <c r="E67" s="4">
        <v>1232.44</v>
      </c>
      <c r="F67">
        <v>33</v>
      </c>
      <c r="G67">
        <v>17100</v>
      </c>
    </row>
    <row r="68" spans="1:7" hidden="1" x14ac:dyDescent="0.3">
      <c r="A68" t="s">
        <v>5</v>
      </c>
      <c r="B68" t="s">
        <v>18</v>
      </c>
      <c r="C68" t="s">
        <v>46</v>
      </c>
      <c r="D68" s="3">
        <v>45569</v>
      </c>
      <c r="E68" s="4">
        <v>1225.94</v>
      </c>
      <c r="F68">
        <v>1</v>
      </c>
      <c r="G68">
        <v>6350</v>
      </c>
    </row>
    <row r="69" spans="1:7" hidden="1" x14ac:dyDescent="0.3">
      <c r="A69" t="s">
        <v>7</v>
      </c>
      <c r="B69" t="s">
        <v>28</v>
      </c>
      <c r="C69" t="s">
        <v>46</v>
      </c>
      <c r="D69" s="3">
        <v>45583</v>
      </c>
      <c r="E69" s="4">
        <v>1194.6199999999999</v>
      </c>
      <c r="F69">
        <v>12</v>
      </c>
      <c r="G69">
        <v>17625</v>
      </c>
    </row>
    <row r="70" spans="1:7" hidden="1" x14ac:dyDescent="0.3">
      <c r="A70" t="s">
        <v>7</v>
      </c>
      <c r="B70" t="s">
        <v>34</v>
      </c>
      <c r="C70" t="s">
        <v>46</v>
      </c>
      <c r="D70" s="3">
        <v>45583</v>
      </c>
      <c r="E70" s="4">
        <v>1194.6199999999999</v>
      </c>
      <c r="F70">
        <v>140</v>
      </c>
      <c r="G70">
        <v>1560</v>
      </c>
    </row>
    <row r="71" spans="1:7" hidden="1" x14ac:dyDescent="0.3">
      <c r="A71" t="s">
        <v>7</v>
      </c>
      <c r="B71" t="s">
        <v>9</v>
      </c>
      <c r="C71" t="s">
        <v>47</v>
      </c>
      <c r="D71" s="3">
        <v>45586</v>
      </c>
      <c r="E71" s="4">
        <v>1194.93</v>
      </c>
      <c r="F71">
        <v>784</v>
      </c>
      <c r="G71">
        <v>642.6</v>
      </c>
    </row>
    <row r="72" spans="1:7" hidden="1" x14ac:dyDescent="0.3">
      <c r="A72" t="s">
        <v>7</v>
      </c>
      <c r="B72" t="s">
        <v>9</v>
      </c>
      <c r="C72" t="s">
        <v>47</v>
      </c>
      <c r="D72" s="3">
        <v>45588</v>
      </c>
      <c r="E72" s="4">
        <v>1183.9100000000001</v>
      </c>
      <c r="F72">
        <v>124</v>
      </c>
      <c r="G72">
        <v>633.9</v>
      </c>
    </row>
    <row r="73" spans="1:7" hidden="1" x14ac:dyDescent="0.3">
      <c r="A73" t="s">
        <v>7</v>
      </c>
      <c r="B73" t="s">
        <v>10</v>
      </c>
      <c r="C73" t="s">
        <v>46</v>
      </c>
      <c r="D73" s="3">
        <v>45588</v>
      </c>
      <c r="E73" s="4">
        <v>1183.9100000000001</v>
      </c>
      <c r="F73">
        <v>7</v>
      </c>
      <c r="G73">
        <v>16875</v>
      </c>
    </row>
    <row r="74" spans="1:7" hidden="1" x14ac:dyDescent="0.3">
      <c r="A74" t="s">
        <v>7</v>
      </c>
      <c r="B74" t="s">
        <v>33</v>
      </c>
      <c r="C74" t="s">
        <v>46</v>
      </c>
      <c r="D74" s="3">
        <v>45588</v>
      </c>
      <c r="E74" s="4">
        <v>1183.9100000000001</v>
      </c>
      <c r="F74">
        <v>12</v>
      </c>
      <c r="G74">
        <v>26450</v>
      </c>
    </row>
    <row r="75" spans="1:7" hidden="1" x14ac:dyDescent="0.3">
      <c r="A75" t="s">
        <v>5</v>
      </c>
      <c r="B75" t="s">
        <v>12</v>
      </c>
      <c r="C75" t="s">
        <v>45</v>
      </c>
      <c r="D75" s="3">
        <v>45593</v>
      </c>
      <c r="E75" s="4">
        <v>1154.77</v>
      </c>
      <c r="F75">
        <v>44</v>
      </c>
      <c r="G75">
        <v>5370</v>
      </c>
    </row>
    <row r="76" spans="1:7" hidden="1" x14ac:dyDescent="0.3">
      <c r="A76" t="s">
        <v>5</v>
      </c>
      <c r="B76" t="s">
        <v>16</v>
      </c>
      <c r="C76" t="s">
        <v>45</v>
      </c>
      <c r="D76" s="3">
        <v>45593</v>
      </c>
      <c r="E76" s="4">
        <v>1154.77</v>
      </c>
      <c r="F76">
        <v>26</v>
      </c>
      <c r="G76">
        <v>9490</v>
      </c>
    </row>
    <row r="77" spans="1:7" hidden="1" x14ac:dyDescent="0.3">
      <c r="A77" t="s">
        <v>5</v>
      </c>
      <c r="B77" t="s">
        <v>6</v>
      </c>
      <c r="C77" t="s">
        <v>45</v>
      </c>
      <c r="D77" s="3">
        <v>45593</v>
      </c>
      <c r="E77" s="4">
        <v>1154.77</v>
      </c>
      <c r="F77">
        <v>77</v>
      </c>
      <c r="G77">
        <v>6400</v>
      </c>
    </row>
    <row r="78" spans="1:7" hidden="1" x14ac:dyDescent="0.3">
      <c r="A78" t="s">
        <v>7</v>
      </c>
      <c r="B78" t="s">
        <v>9</v>
      </c>
      <c r="C78" t="s">
        <v>47</v>
      </c>
      <c r="D78" s="3">
        <v>45593</v>
      </c>
      <c r="E78" s="4">
        <v>1154.77</v>
      </c>
      <c r="F78">
        <v>1470</v>
      </c>
      <c r="G78">
        <v>672</v>
      </c>
    </row>
    <row r="79" spans="1:7" hidden="1" x14ac:dyDescent="0.3">
      <c r="A79" t="s">
        <v>7</v>
      </c>
      <c r="B79" t="s">
        <v>9</v>
      </c>
      <c r="C79" t="s">
        <v>47</v>
      </c>
      <c r="D79" s="3">
        <v>45600</v>
      </c>
      <c r="E79" s="4">
        <v>1178.76</v>
      </c>
      <c r="F79">
        <v>743</v>
      </c>
      <c r="G79">
        <v>677.8</v>
      </c>
    </row>
    <row r="80" spans="1:7" hidden="1" x14ac:dyDescent="0.3">
      <c r="A80" t="s">
        <v>5</v>
      </c>
      <c r="B80" t="s">
        <v>18</v>
      </c>
      <c r="C80" t="s">
        <v>46</v>
      </c>
      <c r="D80" s="3">
        <v>45604</v>
      </c>
      <c r="E80" s="4">
        <v>1158.29</v>
      </c>
      <c r="F80">
        <v>2</v>
      </c>
      <c r="G80">
        <v>7110</v>
      </c>
    </row>
    <row r="81" spans="1:7" hidden="1" x14ac:dyDescent="0.3">
      <c r="A81" t="s">
        <v>5</v>
      </c>
      <c r="B81" t="s">
        <v>31</v>
      </c>
      <c r="C81" t="s">
        <v>46</v>
      </c>
      <c r="D81" s="3">
        <v>45604</v>
      </c>
      <c r="E81" s="4">
        <v>1158.29</v>
      </c>
      <c r="F81">
        <v>13</v>
      </c>
      <c r="G81">
        <v>17575</v>
      </c>
    </row>
    <row r="82" spans="1:7" hidden="1" x14ac:dyDescent="0.3">
      <c r="A82" t="s">
        <v>7</v>
      </c>
      <c r="B82" t="s">
        <v>9</v>
      </c>
      <c r="C82" t="s">
        <v>47</v>
      </c>
      <c r="D82" s="3">
        <v>45604</v>
      </c>
      <c r="E82" s="4">
        <v>1158.29</v>
      </c>
      <c r="F82">
        <v>351</v>
      </c>
      <c r="G82">
        <v>702.3</v>
      </c>
    </row>
    <row r="83" spans="1:7" hidden="1" x14ac:dyDescent="0.3">
      <c r="A83" t="s">
        <v>7</v>
      </c>
      <c r="B83" t="s">
        <v>9</v>
      </c>
      <c r="C83" t="s">
        <v>47</v>
      </c>
      <c r="D83" s="3">
        <v>45607</v>
      </c>
      <c r="E83" s="4">
        <v>1163.3900000000001</v>
      </c>
      <c r="F83">
        <v>998</v>
      </c>
      <c r="G83">
        <v>712.4</v>
      </c>
    </row>
    <row r="84" spans="1:7" hidden="1" x14ac:dyDescent="0.3">
      <c r="A84" t="s">
        <v>5</v>
      </c>
      <c r="B84" t="s">
        <v>31</v>
      </c>
      <c r="C84" t="s">
        <v>46</v>
      </c>
      <c r="D84" s="3">
        <v>45607</v>
      </c>
      <c r="E84" s="4">
        <v>1163.3900000000001</v>
      </c>
      <c r="F84">
        <v>5</v>
      </c>
      <c r="G84">
        <v>18350</v>
      </c>
    </row>
    <row r="85" spans="1:7" hidden="1" x14ac:dyDescent="0.3">
      <c r="A85" t="s">
        <v>5</v>
      </c>
      <c r="B85" t="s">
        <v>32</v>
      </c>
      <c r="C85" t="s">
        <v>46</v>
      </c>
      <c r="D85" s="3">
        <v>45607</v>
      </c>
      <c r="E85" s="4">
        <v>1163.3900000000001</v>
      </c>
      <c r="F85">
        <v>7</v>
      </c>
      <c r="G85">
        <v>13275</v>
      </c>
    </row>
    <row r="86" spans="1:7" hidden="1" x14ac:dyDescent="0.3">
      <c r="A86" t="s">
        <v>7</v>
      </c>
      <c r="B86" t="s">
        <v>8</v>
      </c>
      <c r="C86" t="s">
        <v>46</v>
      </c>
      <c r="D86" s="3">
        <v>45607</v>
      </c>
      <c r="E86" s="4">
        <v>1163.3900000000001</v>
      </c>
      <c r="F86">
        <v>15</v>
      </c>
      <c r="G86">
        <v>12925</v>
      </c>
    </row>
    <row r="87" spans="1:7" hidden="1" x14ac:dyDescent="0.3">
      <c r="A87" t="s">
        <v>5</v>
      </c>
      <c r="B87" t="s">
        <v>27</v>
      </c>
      <c r="C87" t="s">
        <v>46</v>
      </c>
      <c r="D87" s="3">
        <v>45609</v>
      </c>
      <c r="E87" s="4">
        <v>1155.92</v>
      </c>
      <c r="F87">
        <v>3</v>
      </c>
      <c r="G87">
        <v>21375</v>
      </c>
    </row>
    <row r="88" spans="1:7" hidden="1" x14ac:dyDescent="0.3">
      <c r="A88" t="s">
        <v>7</v>
      </c>
      <c r="B88" t="s">
        <v>8</v>
      </c>
      <c r="C88" t="s">
        <v>46</v>
      </c>
      <c r="D88" s="3">
        <v>45609</v>
      </c>
      <c r="E88" s="4">
        <v>1155.92</v>
      </c>
      <c r="F88">
        <v>4</v>
      </c>
      <c r="G88">
        <v>12875</v>
      </c>
    </row>
    <row r="89" spans="1:7" hidden="1" x14ac:dyDescent="0.3">
      <c r="A89" t="s">
        <v>5</v>
      </c>
      <c r="B89" t="s">
        <v>10</v>
      </c>
      <c r="C89" t="s">
        <v>46</v>
      </c>
      <c r="D89" s="3">
        <v>45609</v>
      </c>
      <c r="E89" s="4">
        <v>1155.92</v>
      </c>
      <c r="F89">
        <v>6</v>
      </c>
      <c r="G89">
        <v>24275</v>
      </c>
    </row>
    <row r="90" spans="1:7" hidden="1" x14ac:dyDescent="0.3">
      <c r="A90" t="s">
        <v>5</v>
      </c>
      <c r="B90" t="s">
        <v>32</v>
      </c>
      <c r="C90" t="s">
        <v>46</v>
      </c>
      <c r="D90" s="3">
        <v>45609</v>
      </c>
      <c r="E90" s="4">
        <v>1155.92</v>
      </c>
      <c r="F90">
        <v>3</v>
      </c>
      <c r="G90">
        <v>14100</v>
      </c>
    </row>
    <row r="91" spans="1:7" hidden="1" x14ac:dyDescent="0.3">
      <c r="A91" t="s">
        <v>5</v>
      </c>
      <c r="B91" t="s">
        <v>14</v>
      </c>
      <c r="C91" t="s">
        <v>45</v>
      </c>
      <c r="D91" s="3">
        <v>45609</v>
      </c>
      <c r="E91" s="4">
        <v>1155.92</v>
      </c>
      <c r="F91">
        <v>111</v>
      </c>
      <c r="G91">
        <v>1780</v>
      </c>
    </row>
    <row r="92" spans="1:7" hidden="1" x14ac:dyDescent="0.3">
      <c r="A92" t="s">
        <v>7</v>
      </c>
      <c r="B92" t="s">
        <v>9</v>
      </c>
      <c r="C92" t="s">
        <v>47</v>
      </c>
      <c r="D92" s="3">
        <v>45609</v>
      </c>
      <c r="E92" s="4">
        <v>1155.92</v>
      </c>
      <c r="F92">
        <v>289</v>
      </c>
      <c r="G92">
        <v>716</v>
      </c>
    </row>
    <row r="93" spans="1:7" hidden="1" x14ac:dyDescent="0.3">
      <c r="A93" t="s">
        <v>7</v>
      </c>
      <c r="B93" t="s">
        <v>9</v>
      </c>
      <c r="C93" t="s">
        <v>47</v>
      </c>
      <c r="D93" s="3">
        <v>45609</v>
      </c>
      <c r="E93" s="4">
        <v>1155.92</v>
      </c>
      <c r="F93">
        <v>276</v>
      </c>
      <c r="G93">
        <v>715.3</v>
      </c>
    </row>
    <row r="94" spans="1:7" hidden="1" x14ac:dyDescent="0.3">
      <c r="A94" t="s">
        <v>7</v>
      </c>
      <c r="B94" t="s">
        <v>32</v>
      </c>
      <c r="C94" t="s">
        <v>46</v>
      </c>
      <c r="D94" s="3">
        <v>45610</v>
      </c>
      <c r="E94" s="4">
        <v>1157.72</v>
      </c>
      <c r="F94">
        <v>10</v>
      </c>
      <c r="G94">
        <v>11775</v>
      </c>
    </row>
    <row r="95" spans="1:7" hidden="1" x14ac:dyDescent="0.3">
      <c r="A95" t="s">
        <v>7</v>
      </c>
      <c r="B95" t="s">
        <v>27</v>
      </c>
      <c r="C95" t="s">
        <v>46</v>
      </c>
      <c r="D95" s="3">
        <v>45610</v>
      </c>
      <c r="E95" s="4">
        <v>1157.72</v>
      </c>
      <c r="F95">
        <v>3</v>
      </c>
      <c r="G95">
        <v>18550</v>
      </c>
    </row>
    <row r="96" spans="1:7" hidden="1" x14ac:dyDescent="0.3">
      <c r="A96" t="s">
        <v>5</v>
      </c>
      <c r="B96" t="s">
        <v>13</v>
      </c>
      <c r="C96" t="s">
        <v>45</v>
      </c>
      <c r="D96" s="3">
        <v>45611</v>
      </c>
      <c r="E96" s="4">
        <v>1136.6400000000001</v>
      </c>
      <c r="F96">
        <v>48</v>
      </c>
      <c r="G96">
        <v>3505</v>
      </c>
    </row>
    <row r="97" spans="1:7" hidden="1" x14ac:dyDescent="0.3">
      <c r="A97" t="s">
        <v>5</v>
      </c>
      <c r="B97" t="s">
        <v>27</v>
      </c>
      <c r="C97" t="s">
        <v>46</v>
      </c>
      <c r="D97" s="3">
        <v>45615</v>
      </c>
      <c r="E97" s="4">
        <v>1106.27</v>
      </c>
      <c r="F97">
        <v>5</v>
      </c>
      <c r="G97">
        <v>22900</v>
      </c>
    </row>
    <row r="98" spans="1:7" hidden="1" x14ac:dyDescent="0.3">
      <c r="A98" t="s">
        <v>7</v>
      </c>
      <c r="B98" t="s">
        <v>9</v>
      </c>
      <c r="C98" t="s">
        <v>47</v>
      </c>
      <c r="D98" s="3">
        <v>45615</v>
      </c>
      <c r="E98" s="4">
        <v>1106.27</v>
      </c>
      <c r="F98">
        <v>161</v>
      </c>
      <c r="G98">
        <v>714.5</v>
      </c>
    </row>
    <row r="99" spans="1:7" hidden="1" x14ac:dyDescent="0.3">
      <c r="A99" t="s">
        <v>5</v>
      </c>
      <c r="B99" t="s">
        <v>15</v>
      </c>
      <c r="C99" t="s">
        <v>45</v>
      </c>
      <c r="D99" s="3">
        <v>45618</v>
      </c>
      <c r="E99" s="4">
        <v>1106.07</v>
      </c>
      <c r="F99">
        <v>72</v>
      </c>
      <c r="G99">
        <v>1545</v>
      </c>
    </row>
    <row r="100" spans="1:7" hidden="1" x14ac:dyDescent="0.3">
      <c r="A100" t="s">
        <v>5</v>
      </c>
      <c r="B100" t="s">
        <v>21</v>
      </c>
      <c r="C100" t="s">
        <v>46</v>
      </c>
      <c r="D100" s="3">
        <v>45618</v>
      </c>
      <c r="E100" s="4">
        <v>1106.07</v>
      </c>
      <c r="F100">
        <v>37</v>
      </c>
      <c r="G100">
        <v>5550</v>
      </c>
    </row>
    <row r="101" spans="1:7" hidden="1" x14ac:dyDescent="0.3">
      <c r="A101" t="s">
        <v>7</v>
      </c>
      <c r="B101" t="s">
        <v>6</v>
      </c>
      <c r="C101" t="s">
        <v>45</v>
      </c>
      <c r="D101" s="3">
        <v>45618</v>
      </c>
      <c r="E101" s="4">
        <v>1106.07</v>
      </c>
      <c r="F101">
        <v>37</v>
      </c>
      <c r="G101">
        <v>6220</v>
      </c>
    </row>
    <row r="102" spans="1:7" hidden="1" x14ac:dyDescent="0.3">
      <c r="A102" t="s">
        <v>7</v>
      </c>
      <c r="B102" t="s">
        <v>16</v>
      </c>
      <c r="C102" t="s">
        <v>45</v>
      </c>
      <c r="D102" s="3">
        <v>45618</v>
      </c>
      <c r="E102" s="4">
        <v>1106.07</v>
      </c>
      <c r="F102">
        <v>10</v>
      </c>
      <c r="G102">
        <v>9090</v>
      </c>
    </row>
    <row r="103" spans="1:7" hidden="1" x14ac:dyDescent="0.3">
      <c r="A103" t="s">
        <v>5</v>
      </c>
      <c r="B103" t="s">
        <v>29</v>
      </c>
      <c r="C103" t="s">
        <v>46</v>
      </c>
      <c r="D103" s="3">
        <v>45621</v>
      </c>
      <c r="E103" s="4">
        <v>1110.1099999999999</v>
      </c>
      <c r="F103">
        <v>56</v>
      </c>
      <c r="G103">
        <v>6050</v>
      </c>
    </row>
    <row r="104" spans="1:7" hidden="1" x14ac:dyDescent="0.3">
      <c r="A104" t="s">
        <v>7</v>
      </c>
      <c r="B104" t="s">
        <v>31</v>
      </c>
      <c r="C104" t="s">
        <v>46</v>
      </c>
      <c r="D104" s="3">
        <v>45621</v>
      </c>
      <c r="E104" s="4">
        <v>1110.1099999999999</v>
      </c>
      <c r="F104">
        <v>18</v>
      </c>
      <c r="G104">
        <v>19250</v>
      </c>
    </row>
    <row r="105" spans="1:7" hidden="1" x14ac:dyDescent="0.3">
      <c r="A105" t="s">
        <v>7</v>
      </c>
      <c r="B105" t="s">
        <v>8</v>
      </c>
      <c r="C105" t="s">
        <v>46</v>
      </c>
      <c r="D105" s="3">
        <v>45621</v>
      </c>
      <c r="E105" s="4">
        <v>1110.1099999999999</v>
      </c>
      <c r="F105">
        <v>39</v>
      </c>
      <c r="G105">
        <v>12825</v>
      </c>
    </row>
    <row r="106" spans="1:7" hidden="1" x14ac:dyDescent="0.3">
      <c r="A106" t="s">
        <v>7</v>
      </c>
      <c r="B106" t="s">
        <v>9</v>
      </c>
      <c r="C106" t="s">
        <v>47</v>
      </c>
      <c r="D106" s="3">
        <v>45628</v>
      </c>
      <c r="E106" s="4">
        <v>1097.69</v>
      </c>
      <c r="F106">
        <v>283</v>
      </c>
      <c r="G106">
        <v>713.4</v>
      </c>
    </row>
    <row r="107" spans="1:7" hidden="1" x14ac:dyDescent="0.3">
      <c r="A107" t="s">
        <v>7</v>
      </c>
      <c r="B107" t="s">
        <v>9</v>
      </c>
      <c r="C107" t="s">
        <v>47</v>
      </c>
      <c r="D107" s="3">
        <v>45628</v>
      </c>
      <c r="E107" s="4">
        <v>1097.69</v>
      </c>
      <c r="F107">
        <v>420</v>
      </c>
      <c r="G107">
        <v>715.7</v>
      </c>
    </row>
    <row r="108" spans="1:7" hidden="1" x14ac:dyDescent="0.3">
      <c r="A108" t="s">
        <v>7</v>
      </c>
      <c r="B108" t="s">
        <v>9</v>
      </c>
      <c r="C108" t="s">
        <v>47</v>
      </c>
      <c r="D108" s="3">
        <v>45630</v>
      </c>
      <c r="E108" s="4">
        <v>1102.79</v>
      </c>
      <c r="F108">
        <v>703</v>
      </c>
      <c r="G108">
        <v>715.8</v>
      </c>
    </row>
    <row r="109" spans="1:7" hidden="1" x14ac:dyDescent="0.3">
      <c r="A109" t="s">
        <v>5</v>
      </c>
      <c r="B109" t="s">
        <v>26</v>
      </c>
      <c r="C109" t="s">
        <v>45</v>
      </c>
      <c r="D109" s="3">
        <v>45638</v>
      </c>
      <c r="E109" s="4">
        <v>1066.95</v>
      </c>
      <c r="F109">
        <v>32</v>
      </c>
      <c r="G109">
        <v>2640</v>
      </c>
    </row>
    <row r="110" spans="1:7" hidden="1" x14ac:dyDescent="0.3">
      <c r="A110" t="s">
        <v>7</v>
      </c>
      <c r="B110" t="s">
        <v>16</v>
      </c>
      <c r="C110" t="s">
        <v>45</v>
      </c>
      <c r="D110" s="3">
        <v>45638</v>
      </c>
      <c r="E110" s="4">
        <v>1066.95</v>
      </c>
      <c r="F110">
        <v>16</v>
      </c>
      <c r="G110">
        <v>9760</v>
      </c>
    </row>
    <row r="111" spans="1:7" hidden="1" x14ac:dyDescent="0.3">
      <c r="A111" t="s">
        <v>5</v>
      </c>
      <c r="B111" t="s">
        <v>26</v>
      </c>
      <c r="C111" t="s">
        <v>45</v>
      </c>
      <c r="D111" s="3">
        <v>45639</v>
      </c>
      <c r="E111" s="4">
        <v>1092.3699999999999</v>
      </c>
      <c r="F111">
        <v>25</v>
      </c>
      <c r="G111">
        <v>2670</v>
      </c>
    </row>
    <row r="112" spans="1:7" hidden="1" x14ac:dyDescent="0.3">
      <c r="A112" t="s">
        <v>5</v>
      </c>
      <c r="B112" t="s">
        <v>30</v>
      </c>
      <c r="C112" t="s">
        <v>46</v>
      </c>
      <c r="D112" s="3">
        <v>45642</v>
      </c>
      <c r="E112" s="4">
        <v>1122.06</v>
      </c>
      <c r="F112">
        <v>8</v>
      </c>
      <c r="G112">
        <v>6690</v>
      </c>
    </row>
    <row r="113" spans="1:7" hidden="1" x14ac:dyDescent="0.3">
      <c r="A113" t="s">
        <v>7</v>
      </c>
      <c r="B113" t="s">
        <v>9</v>
      </c>
      <c r="C113" t="s">
        <v>47</v>
      </c>
      <c r="D113" s="3">
        <v>45642</v>
      </c>
      <c r="E113" s="4">
        <v>1122.06</v>
      </c>
      <c r="F113">
        <v>72</v>
      </c>
      <c r="G113">
        <v>736.6</v>
      </c>
    </row>
    <row r="114" spans="1:7" hidden="1" x14ac:dyDescent="0.3">
      <c r="A114" t="s">
        <v>7</v>
      </c>
      <c r="B114" t="s">
        <v>8</v>
      </c>
      <c r="C114" t="s">
        <v>46</v>
      </c>
      <c r="D114" s="3">
        <v>45642</v>
      </c>
      <c r="E114" s="4">
        <v>1122.06</v>
      </c>
      <c r="F114">
        <v>38</v>
      </c>
      <c r="G114">
        <v>13525</v>
      </c>
    </row>
    <row r="115" spans="1:7" hidden="1" x14ac:dyDescent="0.3">
      <c r="A115" t="s">
        <v>5</v>
      </c>
      <c r="B115" t="s">
        <v>18</v>
      </c>
      <c r="C115" t="s">
        <v>46</v>
      </c>
      <c r="D115" s="3">
        <v>45649</v>
      </c>
      <c r="E115" s="4">
        <v>1166.99</v>
      </c>
      <c r="F115">
        <v>2</v>
      </c>
      <c r="G115">
        <v>6640</v>
      </c>
    </row>
    <row r="116" spans="1:7" hidden="1" x14ac:dyDescent="0.3">
      <c r="A116" t="s">
        <v>5</v>
      </c>
      <c r="B116" t="s">
        <v>28</v>
      </c>
      <c r="C116" t="s">
        <v>46</v>
      </c>
      <c r="D116" s="3">
        <v>45649</v>
      </c>
      <c r="E116" s="4">
        <v>1166.99</v>
      </c>
      <c r="F116">
        <v>3</v>
      </c>
      <c r="G116">
        <v>33725</v>
      </c>
    </row>
    <row r="117" spans="1:7" hidden="1" x14ac:dyDescent="0.3">
      <c r="A117" t="s">
        <v>7</v>
      </c>
      <c r="B117" t="s">
        <v>15</v>
      </c>
      <c r="C117" t="s">
        <v>45</v>
      </c>
      <c r="D117" s="3">
        <v>45649</v>
      </c>
      <c r="E117" s="4">
        <v>1166.99</v>
      </c>
      <c r="F117">
        <v>72</v>
      </c>
      <c r="G117">
        <v>1645</v>
      </c>
    </row>
    <row r="118" spans="1:7" hidden="1" x14ac:dyDescent="0.3">
      <c r="A118" t="s">
        <v>7</v>
      </c>
      <c r="B118" t="s">
        <v>26</v>
      </c>
      <c r="C118" t="s">
        <v>45</v>
      </c>
      <c r="D118" s="3">
        <v>45652</v>
      </c>
      <c r="E118" s="4">
        <v>1187.6199999999999</v>
      </c>
      <c r="F118">
        <v>50</v>
      </c>
      <c r="G118">
        <v>2710</v>
      </c>
    </row>
    <row r="119" spans="1:7" hidden="1" x14ac:dyDescent="0.3">
      <c r="A119" t="s">
        <v>7</v>
      </c>
      <c r="B119" t="s">
        <v>29</v>
      </c>
      <c r="C119" t="s">
        <v>46</v>
      </c>
      <c r="D119" s="3">
        <v>45652</v>
      </c>
      <c r="E119" s="4">
        <v>1187.6199999999999</v>
      </c>
      <c r="F119">
        <v>56</v>
      </c>
      <c r="G119">
        <v>6680</v>
      </c>
    </row>
    <row r="120" spans="1:7" hidden="1" x14ac:dyDescent="0.3">
      <c r="A120" t="s">
        <v>7</v>
      </c>
      <c r="B120" t="s">
        <v>12</v>
      </c>
      <c r="C120" t="s">
        <v>45</v>
      </c>
      <c r="D120" s="3">
        <v>45656</v>
      </c>
      <c r="E120" s="4">
        <v>1184.1600000000001</v>
      </c>
      <c r="F120">
        <v>30</v>
      </c>
      <c r="G120">
        <v>7070</v>
      </c>
    </row>
    <row r="121" spans="1:7" hidden="1" x14ac:dyDescent="0.3">
      <c r="A121" t="s">
        <v>7</v>
      </c>
      <c r="B121" t="s">
        <v>6</v>
      </c>
      <c r="C121" t="s">
        <v>45</v>
      </c>
      <c r="D121" s="3">
        <v>45656</v>
      </c>
      <c r="E121" s="4">
        <v>1184.1600000000001</v>
      </c>
      <c r="F121">
        <v>40</v>
      </c>
      <c r="G121">
        <v>7560</v>
      </c>
    </row>
    <row r="122" spans="1:7" hidden="1" x14ac:dyDescent="0.3">
      <c r="A122" t="s">
        <v>7</v>
      </c>
      <c r="B122" t="s">
        <v>28</v>
      </c>
      <c r="C122" t="s">
        <v>46</v>
      </c>
      <c r="D122" s="3">
        <v>45659</v>
      </c>
      <c r="E122" s="4">
        <v>1174.5899999999999</v>
      </c>
      <c r="F122">
        <v>3</v>
      </c>
      <c r="G122">
        <v>29725</v>
      </c>
    </row>
    <row r="123" spans="1:7" x14ac:dyDescent="0.3">
      <c r="A123" t="s">
        <v>5</v>
      </c>
      <c r="B123" t="s">
        <v>17</v>
      </c>
      <c r="C123" t="s">
        <v>45</v>
      </c>
      <c r="D123" s="3">
        <v>45659</v>
      </c>
      <c r="E123" s="4">
        <v>1174.5899999999999</v>
      </c>
      <c r="F123">
        <v>10</v>
      </c>
      <c r="G123">
        <v>8020</v>
      </c>
    </row>
    <row r="124" spans="1:7" hidden="1" x14ac:dyDescent="0.3">
      <c r="A124" t="s">
        <v>7</v>
      </c>
      <c r="B124" t="s">
        <v>9</v>
      </c>
      <c r="C124" t="s">
        <v>47</v>
      </c>
      <c r="D124" s="3">
        <v>45660</v>
      </c>
      <c r="E124" s="4">
        <v>1186.04</v>
      </c>
      <c r="F124">
        <v>125</v>
      </c>
      <c r="G124">
        <v>828</v>
      </c>
    </row>
    <row r="125" spans="1:7" hidden="1" x14ac:dyDescent="0.3">
      <c r="A125" t="s">
        <v>7</v>
      </c>
      <c r="B125" t="s">
        <v>8</v>
      </c>
      <c r="C125" t="s">
        <v>46</v>
      </c>
      <c r="D125" s="3">
        <v>45660</v>
      </c>
      <c r="E125" s="4">
        <v>1186.04</v>
      </c>
      <c r="F125">
        <v>22</v>
      </c>
      <c r="G125">
        <v>14325</v>
      </c>
    </row>
    <row r="126" spans="1:7" hidden="1" x14ac:dyDescent="0.3">
      <c r="A126" t="s">
        <v>7</v>
      </c>
      <c r="B126" t="s">
        <v>27</v>
      </c>
      <c r="C126" t="s">
        <v>46</v>
      </c>
      <c r="D126" s="3">
        <v>45660</v>
      </c>
      <c r="E126" s="4">
        <v>1186.04</v>
      </c>
      <c r="F126">
        <v>5</v>
      </c>
      <c r="G126">
        <v>17750</v>
      </c>
    </row>
    <row r="127" spans="1:7" hidden="1" x14ac:dyDescent="0.3">
      <c r="A127" t="s">
        <v>7</v>
      </c>
      <c r="B127" t="s">
        <v>9</v>
      </c>
      <c r="C127" t="s">
        <v>47</v>
      </c>
      <c r="D127" s="3">
        <v>45666</v>
      </c>
      <c r="E127" s="4">
        <v>1184.98</v>
      </c>
      <c r="F127">
        <v>610</v>
      </c>
      <c r="G127">
        <v>825</v>
      </c>
    </row>
    <row r="128" spans="1:7" hidden="1" x14ac:dyDescent="0.3">
      <c r="A128" t="s">
        <v>7</v>
      </c>
      <c r="B128" t="s">
        <v>8</v>
      </c>
      <c r="C128" t="s">
        <v>46</v>
      </c>
      <c r="D128" s="3">
        <v>45671</v>
      </c>
      <c r="E128" s="4">
        <v>1191.05</v>
      </c>
      <c r="F128">
        <v>36</v>
      </c>
      <c r="G128">
        <v>13975</v>
      </c>
    </row>
    <row r="129" spans="1:7" hidden="1" x14ac:dyDescent="0.3">
      <c r="A129" t="s">
        <v>7</v>
      </c>
      <c r="B129" t="s">
        <v>26</v>
      </c>
      <c r="C129" t="s">
        <v>45</v>
      </c>
      <c r="D129" s="3">
        <v>45679</v>
      </c>
      <c r="E129" s="4">
        <v>1187.49</v>
      </c>
      <c r="F129">
        <v>7</v>
      </c>
      <c r="G129">
        <v>2190</v>
      </c>
    </row>
    <row r="130" spans="1:7" hidden="1" x14ac:dyDescent="0.3">
      <c r="A130" t="s">
        <v>5</v>
      </c>
      <c r="B130" t="s">
        <v>8</v>
      </c>
      <c r="C130" t="s">
        <v>46</v>
      </c>
      <c r="D130" s="3">
        <v>45680</v>
      </c>
      <c r="E130" s="4">
        <v>1187</v>
      </c>
      <c r="F130">
        <v>1</v>
      </c>
      <c r="G130">
        <v>13300</v>
      </c>
    </row>
    <row r="131" spans="1:7" hidden="1" x14ac:dyDescent="0.3">
      <c r="A131" t="s">
        <v>7</v>
      </c>
      <c r="B131" t="s">
        <v>12</v>
      </c>
      <c r="C131" t="s">
        <v>45</v>
      </c>
      <c r="D131" s="3">
        <v>45684</v>
      </c>
      <c r="E131" s="4">
        <v>1176.1500000000001</v>
      </c>
      <c r="F131">
        <v>14</v>
      </c>
      <c r="G131">
        <v>6570</v>
      </c>
    </row>
    <row r="132" spans="1:7" hidden="1" x14ac:dyDescent="0.3">
      <c r="A132" t="s">
        <v>7</v>
      </c>
      <c r="B132" t="s">
        <v>14</v>
      </c>
      <c r="C132" t="s">
        <v>45</v>
      </c>
      <c r="D132" s="3">
        <v>45684</v>
      </c>
      <c r="E132" s="4">
        <v>1176.1500000000001</v>
      </c>
      <c r="F132">
        <v>111</v>
      </c>
      <c r="G132">
        <v>2555</v>
      </c>
    </row>
    <row r="133" spans="1:7" x14ac:dyDescent="0.3">
      <c r="A133" t="s">
        <v>7</v>
      </c>
      <c r="B133" t="s">
        <v>17</v>
      </c>
      <c r="C133" t="s">
        <v>45</v>
      </c>
      <c r="D133" s="3">
        <v>45684</v>
      </c>
      <c r="E133" s="4">
        <v>1176.1500000000001</v>
      </c>
      <c r="F133">
        <v>10</v>
      </c>
      <c r="G133">
        <v>8570</v>
      </c>
    </row>
    <row r="134" spans="1:7" hidden="1" x14ac:dyDescent="0.3">
      <c r="A134" t="s">
        <v>5</v>
      </c>
      <c r="B134" t="s">
        <v>10</v>
      </c>
      <c r="C134" t="s">
        <v>46</v>
      </c>
      <c r="D134" s="3">
        <v>45687</v>
      </c>
      <c r="E134" s="4">
        <v>1180.7</v>
      </c>
      <c r="F134">
        <v>1</v>
      </c>
      <c r="G134">
        <v>31725</v>
      </c>
    </row>
    <row r="135" spans="1:7" hidden="1" x14ac:dyDescent="0.3">
      <c r="A135" t="s">
        <v>5</v>
      </c>
      <c r="B135" t="s">
        <v>21</v>
      </c>
      <c r="C135" t="s">
        <v>46</v>
      </c>
      <c r="D135" s="3">
        <v>45687</v>
      </c>
      <c r="E135" s="4">
        <v>1180.7</v>
      </c>
      <c r="F135">
        <v>15</v>
      </c>
      <c r="G135">
        <v>6460</v>
      </c>
    </row>
    <row r="136" spans="1:7" hidden="1" x14ac:dyDescent="0.3">
      <c r="A136" t="s">
        <v>5</v>
      </c>
      <c r="B136" t="s">
        <v>22</v>
      </c>
      <c r="C136" t="s">
        <v>46</v>
      </c>
      <c r="D136" s="3">
        <v>45687</v>
      </c>
      <c r="E136" s="4">
        <v>1180.7</v>
      </c>
      <c r="F136">
        <v>13</v>
      </c>
      <c r="G136">
        <v>14800</v>
      </c>
    </row>
    <row r="137" spans="1:7" hidden="1" x14ac:dyDescent="0.3">
      <c r="A137" t="s">
        <v>5</v>
      </c>
      <c r="B137" t="s">
        <v>20</v>
      </c>
      <c r="C137" t="s">
        <v>46</v>
      </c>
      <c r="D137" s="3">
        <v>45687</v>
      </c>
      <c r="E137" s="4">
        <v>1180.7</v>
      </c>
      <c r="F137">
        <v>48</v>
      </c>
      <c r="G137">
        <v>6080</v>
      </c>
    </row>
    <row r="138" spans="1:7" hidden="1" x14ac:dyDescent="0.3">
      <c r="A138" t="s">
        <v>5</v>
      </c>
      <c r="B138" t="s">
        <v>23</v>
      </c>
      <c r="C138" t="s">
        <v>46</v>
      </c>
      <c r="D138" s="3">
        <v>45687</v>
      </c>
      <c r="E138" s="4">
        <v>1180.7</v>
      </c>
      <c r="F138">
        <v>6</v>
      </c>
      <c r="G138">
        <v>7090</v>
      </c>
    </row>
    <row r="139" spans="1:7" hidden="1" x14ac:dyDescent="0.3">
      <c r="A139" t="s">
        <v>5</v>
      </c>
      <c r="B139" t="s">
        <v>15</v>
      </c>
      <c r="C139" t="s">
        <v>45</v>
      </c>
      <c r="D139" s="3">
        <v>45687</v>
      </c>
      <c r="E139" s="4">
        <v>1180.7</v>
      </c>
      <c r="F139">
        <v>115</v>
      </c>
      <c r="G139">
        <v>1710</v>
      </c>
    </row>
    <row r="140" spans="1:7" hidden="1" x14ac:dyDescent="0.3">
      <c r="A140" t="s">
        <v>5</v>
      </c>
      <c r="B140" t="s">
        <v>12</v>
      </c>
      <c r="C140" t="s">
        <v>45</v>
      </c>
      <c r="D140" s="3">
        <v>45687</v>
      </c>
      <c r="E140" s="4">
        <v>1180.7</v>
      </c>
      <c r="F140">
        <v>21</v>
      </c>
      <c r="G140">
        <v>6900</v>
      </c>
    </row>
    <row r="141" spans="1:7" hidden="1" x14ac:dyDescent="0.3">
      <c r="A141" t="s">
        <v>5</v>
      </c>
      <c r="B141" t="s">
        <v>16</v>
      </c>
      <c r="C141" t="s">
        <v>45</v>
      </c>
      <c r="D141" s="3">
        <v>45687</v>
      </c>
      <c r="E141" s="4">
        <v>1180.7</v>
      </c>
      <c r="F141">
        <v>12</v>
      </c>
      <c r="G141">
        <v>12100</v>
      </c>
    </row>
    <row r="142" spans="1:7" hidden="1" x14ac:dyDescent="0.3">
      <c r="A142" t="s">
        <v>5</v>
      </c>
      <c r="B142" t="s">
        <v>14</v>
      </c>
      <c r="C142" t="s">
        <v>45</v>
      </c>
      <c r="D142" s="3">
        <v>45687</v>
      </c>
      <c r="E142" s="4">
        <v>1180.7</v>
      </c>
      <c r="F142">
        <v>55</v>
      </c>
      <c r="G142">
        <v>2660</v>
      </c>
    </row>
    <row r="143" spans="1:7" hidden="1" x14ac:dyDescent="0.3">
      <c r="A143" t="s">
        <v>5</v>
      </c>
      <c r="B143" t="s">
        <v>6</v>
      </c>
      <c r="C143" t="s">
        <v>45</v>
      </c>
      <c r="D143" s="3">
        <v>45687</v>
      </c>
      <c r="E143" s="4">
        <v>1180.7</v>
      </c>
      <c r="F143">
        <v>35</v>
      </c>
      <c r="G143">
        <v>8260</v>
      </c>
    </row>
    <row r="144" spans="1:7" hidden="1" x14ac:dyDescent="0.3">
      <c r="A144" t="s">
        <v>5</v>
      </c>
      <c r="B144" t="s">
        <v>13</v>
      </c>
      <c r="C144" t="s">
        <v>45</v>
      </c>
      <c r="D144" s="3">
        <v>45687</v>
      </c>
      <c r="E144" s="4">
        <v>1180.7</v>
      </c>
      <c r="F144">
        <v>46</v>
      </c>
      <c r="G144">
        <v>4225</v>
      </c>
    </row>
    <row r="145" spans="1:7" hidden="1" x14ac:dyDescent="0.3">
      <c r="A145" t="s">
        <v>5</v>
      </c>
      <c r="B145" t="s">
        <v>24</v>
      </c>
      <c r="C145" t="s">
        <v>47</v>
      </c>
      <c r="D145" s="3">
        <v>45687</v>
      </c>
      <c r="E145" s="4">
        <v>1180.7</v>
      </c>
      <c r="F145">
        <v>3914</v>
      </c>
      <c r="G145">
        <v>757.2</v>
      </c>
    </row>
    <row r="146" spans="1:7" hidden="1" x14ac:dyDescent="0.3">
      <c r="A146" t="s">
        <v>5</v>
      </c>
      <c r="B146" t="s">
        <v>9</v>
      </c>
      <c r="C146" t="s">
        <v>47</v>
      </c>
      <c r="D146" s="3">
        <v>45687</v>
      </c>
      <c r="E146" s="4">
        <v>1180.7</v>
      </c>
      <c r="F146">
        <v>1219</v>
      </c>
      <c r="G146">
        <v>810</v>
      </c>
    </row>
    <row r="147" spans="1:7" hidden="1" x14ac:dyDescent="0.3">
      <c r="A147" t="s">
        <v>5</v>
      </c>
      <c r="B147" t="s">
        <v>25</v>
      </c>
      <c r="C147" t="s">
        <v>46</v>
      </c>
      <c r="D147" s="3">
        <v>45687</v>
      </c>
      <c r="E147" s="4">
        <v>1180.7</v>
      </c>
      <c r="F147">
        <v>39</v>
      </c>
      <c r="G147">
        <v>25025</v>
      </c>
    </row>
    <row r="148" spans="1:7" hidden="1" x14ac:dyDescent="0.3">
      <c r="A148" t="s">
        <v>5</v>
      </c>
      <c r="B148" t="s">
        <v>8</v>
      </c>
      <c r="C148" t="s">
        <v>46</v>
      </c>
      <c r="D148" s="3">
        <v>45687</v>
      </c>
      <c r="E148" s="4">
        <v>1180.7</v>
      </c>
      <c r="F148">
        <v>140</v>
      </c>
      <c r="G148">
        <v>14075</v>
      </c>
    </row>
    <row r="149" spans="1:7" x14ac:dyDescent="0.3">
      <c r="A149" t="s">
        <v>5</v>
      </c>
      <c r="B149" t="s">
        <v>17</v>
      </c>
      <c r="C149" t="s">
        <v>45</v>
      </c>
      <c r="D149" s="3">
        <v>45687</v>
      </c>
      <c r="E149" s="4">
        <v>1180.7</v>
      </c>
      <c r="F149">
        <v>16</v>
      </c>
      <c r="G149">
        <v>9200</v>
      </c>
    </row>
    <row r="150" spans="1:7" hidden="1" x14ac:dyDescent="0.3">
      <c r="A150" t="s">
        <v>5</v>
      </c>
      <c r="B150" t="s">
        <v>20</v>
      </c>
      <c r="C150" t="s">
        <v>46</v>
      </c>
      <c r="D150" s="3">
        <v>45688</v>
      </c>
      <c r="E150" s="4">
        <v>1185.97</v>
      </c>
      <c r="F150">
        <v>25</v>
      </c>
      <c r="G150">
        <v>6160</v>
      </c>
    </row>
    <row r="151" spans="1:7" hidden="1" x14ac:dyDescent="0.3">
      <c r="A151" t="s">
        <v>5</v>
      </c>
      <c r="B151" t="s">
        <v>21</v>
      </c>
      <c r="C151" t="s">
        <v>46</v>
      </c>
      <c r="D151" s="3">
        <v>45688</v>
      </c>
      <c r="E151" s="4">
        <v>1185.97</v>
      </c>
      <c r="F151">
        <v>15</v>
      </c>
      <c r="G151">
        <v>6490</v>
      </c>
    </row>
    <row r="152" spans="1:7" hidden="1" x14ac:dyDescent="0.3">
      <c r="A152" t="s">
        <v>5</v>
      </c>
      <c r="B152" t="s">
        <v>20</v>
      </c>
      <c r="C152" t="s">
        <v>46</v>
      </c>
      <c r="D152" s="3">
        <v>45692</v>
      </c>
      <c r="E152" s="4">
        <v>1199.7</v>
      </c>
      <c r="F152">
        <v>14</v>
      </c>
      <c r="G152">
        <v>6270</v>
      </c>
    </row>
    <row r="153" spans="1:7" hidden="1" x14ac:dyDescent="0.3">
      <c r="A153" t="s">
        <v>7</v>
      </c>
      <c r="B153" t="s">
        <v>10</v>
      </c>
      <c r="C153" t="s">
        <v>46</v>
      </c>
      <c r="D153" s="3">
        <v>45692</v>
      </c>
      <c r="E153" s="4">
        <v>1199.7</v>
      </c>
      <c r="F153">
        <v>2</v>
      </c>
      <c r="G153">
        <v>41925</v>
      </c>
    </row>
    <row r="154" spans="1:7" hidden="1" x14ac:dyDescent="0.3">
      <c r="A154" t="s">
        <v>7</v>
      </c>
      <c r="B154" t="s">
        <v>9</v>
      </c>
      <c r="C154" t="s">
        <v>47</v>
      </c>
      <c r="D154" s="3">
        <v>45693</v>
      </c>
      <c r="E154" s="4">
        <v>1200.48</v>
      </c>
      <c r="F154">
        <v>200</v>
      </c>
      <c r="G154">
        <v>814.5</v>
      </c>
    </row>
    <row r="155" spans="1:7" hidden="1" x14ac:dyDescent="0.3">
      <c r="A155" t="s">
        <v>5</v>
      </c>
      <c r="B155" t="s">
        <v>18</v>
      </c>
      <c r="C155" t="s">
        <v>46</v>
      </c>
      <c r="D155" s="3">
        <v>45695</v>
      </c>
      <c r="E155" s="4">
        <v>1203.17</v>
      </c>
      <c r="F155">
        <v>24</v>
      </c>
      <c r="G155">
        <v>6460</v>
      </c>
    </row>
    <row r="156" spans="1:7" hidden="1" x14ac:dyDescent="0.3">
      <c r="A156" t="s">
        <v>7</v>
      </c>
      <c r="B156" t="s">
        <v>12</v>
      </c>
      <c r="C156" t="s">
        <v>45</v>
      </c>
      <c r="D156" s="3">
        <v>45699</v>
      </c>
      <c r="E156" s="4">
        <v>1189.68</v>
      </c>
      <c r="F156">
        <v>21</v>
      </c>
      <c r="G156">
        <v>6090</v>
      </c>
    </row>
    <row r="157" spans="1:7" hidden="1" x14ac:dyDescent="0.3">
      <c r="A157" t="s">
        <v>7</v>
      </c>
      <c r="B157" t="s">
        <v>13</v>
      </c>
      <c r="C157" t="s">
        <v>45</v>
      </c>
      <c r="D157" s="3">
        <v>45699</v>
      </c>
      <c r="E157" s="4">
        <v>1189.68</v>
      </c>
      <c r="F157">
        <v>94</v>
      </c>
      <c r="G157">
        <v>3680</v>
      </c>
    </row>
    <row r="158" spans="1:7" hidden="1" x14ac:dyDescent="0.3">
      <c r="A158" t="s">
        <v>7</v>
      </c>
      <c r="B158" t="s">
        <v>14</v>
      </c>
      <c r="C158" t="s">
        <v>45</v>
      </c>
      <c r="D158" s="3">
        <v>45699</v>
      </c>
      <c r="E158" s="4">
        <v>1189.68</v>
      </c>
      <c r="F158">
        <v>55</v>
      </c>
      <c r="G158">
        <v>2145</v>
      </c>
    </row>
    <row r="159" spans="1:7" hidden="1" x14ac:dyDescent="0.3">
      <c r="A159" t="s">
        <v>7</v>
      </c>
      <c r="B159" t="s">
        <v>6</v>
      </c>
      <c r="C159" t="s">
        <v>45</v>
      </c>
      <c r="D159" s="3">
        <v>45699</v>
      </c>
      <c r="E159" s="4">
        <v>1189.68</v>
      </c>
      <c r="F159">
        <v>35</v>
      </c>
      <c r="G159">
        <v>7210</v>
      </c>
    </row>
    <row r="160" spans="1:7" hidden="1" x14ac:dyDescent="0.3">
      <c r="A160" t="s">
        <v>7</v>
      </c>
      <c r="B160" t="s">
        <v>15</v>
      </c>
      <c r="C160" t="s">
        <v>45</v>
      </c>
      <c r="D160" s="3">
        <v>45699</v>
      </c>
      <c r="E160" s="4">
        <v>1189.68</v>
      </c>
      <c r="F160">
        <v>115</v>
      </c>
      <c r="G160">
        <v>1555</v>
      </c>
    </row>
    <row r="161" spans="1:7" hidden="1" x14ac:dyDescent="0.3">
      <c r="A161" t="s">
        <v>7</v>
      </c>
      <c r="B161" t="s">
        <v>16</v>
      </c>
      <c r="C161" t="s">
        <v>45</v>
      </c>
      <c r="D161" s="3">
        <v>45699</v>
      </c>
      <c r="E161" s="4">
        <v>1189.68</v>
      </c>
      <c r="F161">
        <v>12</v>
      </c>
      <c r="G161">
        <v>11000</v>
      </c>
    </row>
    <row r="162" spans="1:7" x14ac:dyDescent="0.3">
      <c r="A162" t="s">
        <v>7</v>
      </c>
      <c r="B162" t="s">
        <v>17</v>
      </c>
      <c r="C162" t="s">
        <v>45</v>
      </c>
      <c r="D162" s="3">
        <v>45699</v>
      </c>
      <c r="E162" s="4">
        <v>1189.68</v>
      </c>
      <c r="F162">
        <v>16</v>
      </c>
      <c r="G162">
        <v>7900</v>
      </c>
    </row>
    <row r="163" spans="1:7" hidden="1" x14ac:dyDescent="0.3">
      <c r="A163" t="s">
        <v>5</v>
      </c>
      <c r="B163" t="s">
        <v>8</v>
      </c>
      <c r="C163" t="s">
        <v>46</v>
      </c>
      <c r="D163" s="3">
        <v>45700</v>
      </c>
      <c r="E163" s="4">
        <v>1185.19</v>
      </c>
      <c r="F163">
        <v>14</v>
      </c>
      <c r="G163">
        <v>14000</v>
      </c>
    </row>
    <row r="164" spans="1:7" hidden="1" x14ac:dyDescent="0.3">
      <c r="A164" t="s">
        <v>5</v>
      </c>
      <c r="B164" t="s">
        <v>10</v>
      </c>
      <c r="C164" t="s">
        <v>46</v>
      </c>
      <c r="D164" s="3">
        <v>45700</v>
      </c>
      <c r="E164" s="4">
        <v>1185.19</v>
      </c>
      <c r="F164">
        <v>4</v>
      </c>
      <c r="G164">
        <v>46000</v>
      </c>
    </row>
    <row r="165" spans="1:7" hidden="1" x14ac:dyDescent="0.3">
      <c r="A165" t="s">
        <v>5</v>
      </c>
      <c r="B165" t="s">
        <v>11</v>
      </c>
      <c r="C165" t="s">
        <v>46</v>
      </c>
      <c r="D165" s="3">
        <v>45702</v>
      </c>
      <c r="E165" s="4">
        <v>1197.21</v>
      </c>
      <c r="F165">
        <v>4</v>
      </c>
      <c r="G165">
        <v>58000</v>
      </c>
    </row>
    <row r="166" spans="1:7" hidden="1" x14ac:dyDescent="0.3">
      <c r="A166" t="s">
        <v>7</v>
      </c>
      <c r="B166" t="s">
        <v>9</v>
      </c>
      <c r="C166" t="s">
        <v>47</v>
      </c>
      <c r="D166" s="3">
        <v>45707</v>
      </c>
      <c r="E166" s="4">
        <v>1207.55</v>
      </c>
      <c r="F166">
        <v>501</v>
      </c>
      <c r="G166">
        <v>787.7</v>
      </c>
    </row>
    <row r="167" spans="1:7" hidden="1" x14ac:dyDescent="0.3">
      <c r="A167" t="s">
        <v>7</v>
      </c>
      <c r="B167" t="s">
        <v>10</v>
      </c>
      <c r="C167" t="s">
        <v>46</v>
      </c>
      <c r="D167" s="3">
        <v>45712</v>
      </c>
      <c r="E167" s="4">
        <v>1213.1600000000001</v>
      </c>
      <c r="F167">
        <v>11</v>
      </c>
      <c r="G167">
        <v>37675</v>
      </c>
    </row>
    <row r="168" spans="1:7" hidden="1" x14ac:dyDescent="0.3">
      <c r="A168" t="s">
        <v>5</v>
      </c>
      <c r="B168" t="s">
        <v>8</v>
      </c>
      <c r="C168" t="s">
        <v>46</v>
      </c>
      <c r="D168" s="3">
        <v>45715</v>
      </c>
      <c r="E168" s="4">
        <v>1224.07</v>
      </c>
      <c r="F168">
        <v>27</v>
      </c>
      <c r="G168">
        <v>14700</v>
      </c>
    </row>
    <row r="169" spans="1:7" hidden="1" x14ac:dyDescent="0.3">
      <c r="A169" t="s">
        <v>7</v>
      </c>
      <c r="B169" t="s">
        <v>9</v>
      </c>
      <c r="C169" t="s">
        <v>47</v>
      </c>
      <c r="D169" s="3">
        <v>45728</v>
      </c>
      <c r="E169" s="4">
        <v>1229.6300000000001</v>
      </c>
      <c r="F169">
        <v>1328</v>
      </c>
      <c r="G169">
        <v>813.9</v>
      </c>
    </row>
    <row r="170" spans="1:7" hidden="1" x14ac:dyDescent="0.3">
      <c r="A170" t="s">
        <v>5</v>
      </c>
      <c r="B170" t="s">
        <v>6</v>
      </c>
      <c r="C170" t="s">
        <v>45</v>
      </c>
      <c r="D170" s="3">
        <v>45735</v>
      </c>
      <c r="E170" s="4">
        <v>1291.8599999999999</v>
      </c>
      <c r="F170">
        <v>63</v>
      </c>
      <c r="G170">
        <v>7450</v>
      </c>
    </row>
    <row r="171" spans="1:7" hidden="1" x14ac:dyDescent="0.3">
      <c r="A171" t="s">
        <v>7</v>
      </c>
      <c r="B171" t="s">
        <v>8</v>
      </c>
      <c r="C171" t="s">
        <v>46</v>
      </c>
      <c r="D171" s="3">
        <v>45735</v>
      </c>
      <c r="E171" s="4">
        <v>1291.8599999999999</v>
      </c>
      <c r="F171">
        <v>35</v>
      </c>
      <c r="G171">
        <v>13925</v>
      </c>
    </row>
  </sheetData>
  <autoFilter ref="A1:G171" xr:uid="{4DC545D3-0A4B-4598-91EA-712F8D275F59}">
    <filterColumn colId="1">
      <filters>
        <filter val="BBAR"/>
      </filters>
    </filterColumn>
    <filterColumn colId="2">
      <filters>
        <filter val="Acción"/>
      </filters>
    </filterColumn>
    <sortState xmlns:xlrd2="http://schemas.microsoft.com/office/spreadsheetml/2017/richdata2" ref="A2:G171">
      <sortCondition ref="D1:D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71"/>
  <sheetViews>
    <sheetView workbookViewId="0">
      <pane ySplit="1" topLeftCell="A154" activePane="bottomLeft" state="frozen"/>
      <selection pane="bottomLeft" activeCell="B19" sqref="B19"/>
    </sheetView>
  </sheetViews>
  <sheetFormatPr baseColWidth="10" defaultRowHeight="15.6" x14ac:dyDescent="0.3"/>
  <cols>
    <col min="1" max="1" width="28.69921875" bestFit="1" customWidth="1"/>
    <col min="2" max="2" width="17" bestFit="1" customWidth="1"/>
    <col min="3" max="3" width="17" customWidth="1"/>
    <col min="4" max="5" width="16.09765625" style="3" customWidth="1"/>
    <col min="6" max="6" width="11.8984375" bestFit="1" customWidth="1"/>
    <col min="7" max="7" width="15.8984375" customWidth="1"/>
  </cols>
  <sheetData>
    <row r="1" spans="1:7" x14ac:dyDescent="0.3">
      <c r="A1" s="1" t="s">
        <v>0</v>
      </c>
      <c r="B1" s="1" t="s">
        <v>1</v>
      </c>
      <c r="C1" s="1" t="s">
        <v>43</v>
      </c>
      <c r="D1" s="2" t="s">
        <v>2</v>
      </c>
      <c r="E1" s="2" t="s">
        <v>44</v>
      </c>
      <c r="F1" s="1" t="s">
        <v>3</v>
      </c>
      <c r="G1" s="1" t="s">
        <v>4</v>
      </c>
    </row>
    <row r="2" spans="1:7" x14ac:dyDescent="0.3">
      <c r="A2" t="s">
        <v>5</v>
      </c>
      <c r="B2" t="s">
        <v>6</v>
      </c>
      <c r="C2" t="str">
        <f>IF(ISNUMBER(MATCH(B2,[1]tickers_acciones!B:B,0)),"Acción",
 IF(ISNUMBER(MATCH(B2,[2]tickers_cedears!B:B,0)),"Cedear",
 IF(ISNUMBER(MATCH(B2,[3]tickers_bonos!B:B,0)),"Bono",
 IF(ISNUMBER(MATCH(B2,[4]tickers_fondos!B:B,0)),"Fondo",
 "No encontrado"))))</f>
        <v>Acción</v>
      </c>
      <c r="D2" s="3">
        <v>45735</v>
      </c>
      <c r="E2" s="4">
        <f>VLOOKUP(D2,CCL!A:B,2,FALSE)</f>
        <v>1291.8599999999999</v>
      </c>
      <c r="F2">
        <v>63</v>
      </c>
      <c r="G2">
        <v>7450</v>
      </c>
    </row>
    <row r="3" spans="1:7" x14ac:dyDescent="0.3">
      <c r="A3" t="s">
        <v>7</v>
      </c>
      <c r="B3" t="s">
        <v>8</v>
      </c>
      <c r="C3" t="str">
        <f>IF(ISNUMBER(MATCH(B3,[1]tickers_acciones!B:B,0)),"Acción",
 IF(ISNUMBER(MATCH(B3,[2]tickers_cedears!B:B,0)),"Cedear",
 IF(ISNUMBER(MATCH(B3,[3]tickers_bonos!B:B,0)),"Bono",
 IF(ISNUMBER(MATCH(B3,[4]tickers_fondos!B:B,0)),"Fondo",
 "No encontrado"))))</f>
        <v>Cedear</v>
      </c>
      <c r="D3" s="3">
        <v>45735</v>
      </c>
      <c r="E3" s="4">
        <f>VLOOKUP(D3,CCL!A:B,2,FALSE)</f>
        <v>1291.8599999999999</v>
      </c>
      <c r="F3">
        <v>35</v>
      </c>
      <c r="G3">
        <v>13925</v>
      </c>
    </row>
    <row r="4" spans="1:7" x14ac:dyDescent="0.3">
      <c r="A4" t="s">
        <v>7</v>
      </c>
      <c r="B4" t="s">
        <v>9</v>
      </c>
      <c r="C4" t="str">
        <f>IF(ISNUMBER(MATCH(B4,[1]tickers_acciones!B:B,0)),"Acción",
 IF(ISNUMBER(MATCH(B4,[2]tickers_cedears!B:B,0)),"Cedear",
 IF(ISNUMBER(MATCH(B4,[3]tickers_bonos!B:B,0)),"Bono",
 IF(ISNUMBER(MATCH(B4,[4]tickers_fondos!B:B,0)),"Fondo",
 "No encontrado"))))</f>
        <v>Bono</v>
      </c>
      <c r="D4" s="3">
        <v>45728</v>
      </c>
      <c r="E4" s="4">
        <f>VLOOKUP(D4,CCL!A:B,2,FALSE)</f>
        <v>1229.6300000000001</v>
      </c>
      <c r="F4">
        <v>1328</v>
      </c>
      <c r="G4">
        <v>813.9</v>
      </c>
    </row>
    <row r="5" spans="1:7" x14ac:dyDescent="0.3">
      <c r="A5" t="s">
        <v>5</v>
      </c>
      <c r="B5" t="s">
        <v>8</v>
      </c>
      <c r="C5" t="str">
        <f>IF(ISNUMBER(MATCH(B5,[1]tickers_acciones!B:B,0)),"Acción",
 IF(ISNUMBER(MATCH(B5,[2]tickers_cedears!B:B,0)),"Cedear",
 IF(ISNUMBER(MATCH(B5,[3]tickers_bonos!B:B,0)),"Bono",
 IF(ISNUMBER(MATCH(B5,[4]tickers_fondos!B:B,0)),"Fondo",
 "No encontrado"))))</f>
        <v>Cedear</v>
      </c>
      <c r="D5" s="3">
        <v>45715</v>
      </c>
      <c r="E5" s="4">
        <f>VLOOKUP(D5,CCL!A:B,2,FALSE)</f>
        <v>1224.07</v>
      </c>
      <c r="F5">
        <v>27</v>
      </c>
      <c r="G5">
        <v>14700</v>
      </c>
    </row>
    <row r="6" spans="1:7" x14ac:dyDescent="0.3">
      <c r="A6" t="s">
        <v>7</v>
      </c>
      <c r="B6" t="s">
        <v>10</v>
      </c>
      <c r="C6" t="str">
        <f>IF(ISNUMBER(MATCH(B6,[1]tickers_acciones!B:B,0)),"Acción",
 IF(ISNUMBER(MATCH(B6,[2]tickers_cedears!B:B,0)),"Cedear",
 IF(ISNUMBER(MATCH(B6,[3]tickers_bonos!B:B,0)),"Bono",
 IF(ISNUMBER(MATCH(B6,[4]tickers_fondos!B:B,0)),"Fondo",
 "No encontrado"))))</f>
        <v>Cedear</v>
      </c>
      <c r="D6" s="3">
        <v>45712</v>
      </c>
      <c r="E6" s="4">
        <f>VLOOKUP(D6,CCL!A:B,2,FALSE)</f>
        <v>1213.1600000000001</v>
      </c>
      <c r="F6">
        <v>11</v>
      </c>
      <c r="G6">
        <v>37675</v>
      </c>
    </row>
    <row r="7" spans="1:7" x14ac:dyDescent="0.3">
      <c r="A7" t="s">
        <v>7</v>
      </c>
      <c r="B7" t="s">
        <v>9</v>
      </c>
      <c r="C7" t="str">
        <f>IF(ISNUMBER(MATCH(B7,[1]tickers_acciones!B:B,0)),"Acción",
 IF(ISNUMBER(MATCH(B7,[2]tickers_cedears!B:B,0)),"Cedear",
 IF(ISNUMBER(MATCH(B7,[3]tickers_bonos!B:B,0)),"Bono",
 IF(ISNUMBER(MATCH(B7,[4]tickers_fondos!B:B,0)),"Fondo",
 "No encontrado"))))</f>
        <v>Bono</v>
      </c>
      <c r="D7" s="3">
        <v>45707</v>
      </c>
      <c r="E7" s="4">
        <f>VLOOKUP(D7,CCL!A:B,2,FALSE)</f>
        <v>1207.55</v>
      </c>
      <c r="F7">
        <v>501</v>
      </c>
      <c r="G7">
        <v>787.7</v>
      </c>
    </row>
    <row r="8" spans="1:7" x14ac:dyDescent="0.3">
      <c r="A8" t="s">
        <v>5</v>
      </c>
      <c r="B8" t="s">
        <v>11</v>
      </c>
      <c r="C8" t="str">
        <f>IF(ISNUMBER(MATCH(B8,[1]tickers_acciones!B:B,0)),"Acción",
 IF(ISNUMBER(MATCH(B8,[2]tickers_cedears!B:B,0)),"Cedear",
 IF(ISNUMBER(MATCH(B8,[3]tickers_bonos!B:B,0)),"Bono",
 IF(ISNUMBER(MATCH(B8,[4]tickers_fondos!B:B,0)),"Fondo",
 "No encontrado"))))</f>
        <v>Cedear</v>
      </c>
      <c r="D8" s="3">
        <v>45702</v>
      </c>
      <c r="E8" s="4">
        <f>VLOOKUP(D8,CCL!A:B,2,FALSE)</f>
        <v>1197.21</v>
      </c>
      <c r="F8">
        <v>4</v>
      </c>
      <c r="G8">
        <v>58000</v>
      </c>
    </row>
    <row r="9" spans="1:7" x14ac:dyDescent="0.3">
      <c r="A9" t="s">
        <v>5</v>
      </c>
      <c r="B9" t="s">
        <v>8</v>
      </c>
      <c r="C9" t="str">
        <f>IF(ISNUMBER(MATCH(B9,[1]tickers_acciones!B:B,0)),"Acción",
 IF(ISNUMBER(MATCH(B9,[2]tickers_cedears!B:B,0)),"Cedear",
 IF(ISNUMBER(MATCH(B9,[3]tickers_bonos!B:B,0)),"Bono",
 IF(ISNUMBER(MATCH(B9,[4]tickers_fondos!B:B,0)),"Fondo",
 "No encontrado"))))</f>
        <v>Cedear</v>
      </c>
      <c r="D9" s="3">
        <v>45700</v>
      </c>
      <c r="E9" s="4">
        <f>VLOOKUP(D9,CCL!A:B,2,FALSE)</f>
        <v>1185.19</v>
      </c>
      <c r="F9">
        <v>14</v>
      </c>
      <c r="G9">
        <v>14000</v>
      </c>
    </row>
    <row r="10" spans="1:7" x14ac:dyDescent="0.3">
      <c r="A10" t="s">
        <v>5</v>
      </c>
      <c r="B10" t="s">
        <v>10</v>
      </c>
      <c r="C10" t="str">
        <f>IF(ISNUMBER(MATCH(B10,[1]tickers_acciones!B:B,0)),"Acción",
 IF(ISNUMBER(MATCH(B10,[2]tickers_cedears!B:B,0)),"Cedear",
 IF(ISNUMBER(MATCH(B10,[3]tickers_bonos!B:B,0)),"Bono",
 IF(ISNUMBER(MATCH(B10,[4]tickers_fondos!B:B,0)),"Fondo",
 "No encontrado"))))</f>
        <v>Cedear</v>
      </c>
      <c r="D10" s="3">
        <v>45700</v>
      </c>
      <c r="E10" s="4">
        <f>VLOOKUP(D10,CCL!A:B,2,FALSE)</f>
        <v>1185.19</v>
      </c>
      <c r="F10">
        <v>4</v>
      </c>
      <c r="G10">
        <v>46000</v>
      </c>
    </row>
    <row r="11" spans="1:7" x14ac:dyDescent="0.3">
      <c r="A11" t="s">
        <v>7</v>
      </c>
      <c r="B11" t="s">
        <v>12</v>
      </c>
      <c r="C11" t="str">
        <f>IF(ISNUMBER(MATCH(B11,[1]tickers_acciones!B:B,0)),"Acción",
 IF(ISNUMBER(MATCH(B11,[2]tickers_cedears!B:B,0)),"Cedear",
 IF(ISNUMBER(MATCH(B11,[3]tickers_bonos!B:B,0)),"Bono",
 IF(ISNUMBER(MATCH(B11,[4]tickers_fondos!B:B,0)),"Fondo",
 "No encontrado"))))</f>
        <v>Acción</v>
      </c>
      <c r="D11" s="3">
        <v>45699</v>
      </c>
      <c r="E11" s="4">
        <f>VLOOKUP(D11,CCL!A:B,2,FALSE)</f>
        <v>1189.68</v>
      </c>
      <c r="F11">
        <v>21</v>
      </c>
      <c r="G11">
        <v>6090</v>
      </c>
    </row>
    <row r="12" spans="1:7" x14ac:dyDescent="0.3">
      <c r="A12" t="s">
        <v>7</v>
      </c>
      <c r="B12" t="s">
        <v>13</v>
      </c>
      <c r="C12" t="str">
        <f>IF(ISNUMBER(MATCH(B12,[1]tickers_acciones!B:B,0)),"Acción",
 IF(ISNUMBER(MATCH(B12,[2]tickers_cedears!B:B,0)),"Cedear",
 IF(ISNUMBER(MATCH(B12,[3]tickers_bonos!B:B,0)),"Bono",
 IF(ISNUMBER(MATCH(B12,[4]tickers_fondos!B:B,0)),"Fondo",
 "No encontrado"))))</f>
        <v>Acción</v>
      </c>
      <c r="D12" s="3">
        <v>45699</v>
      </c>
      <c r="E12" s="4">
        <f>VLOOKUP(D12,CCL!A:B,2,FALSE)</f>
        <v>1189.68</v>
      </c>
      <c r="F12">
        <v>94</v>
      </c>
      <c r="G12">
        <v>3680</v>
      </c>
    </row>
    <row r="13" spans="1:7" x14ac:dyDescent="0.3">
      <c r="A13" t="s">
        <v>7</v>
      </c>
      <c r="B13" t="s">
        <v>14</v>
      </c>
      <c r="C13" t="str">
        <f>IF(ISNUMBER(MATCH(B13,[1]tickers_acciones!B:B,0)),"Acción",
 IF(ISNUMBER(MATCH(B13,[2]tickers_cedears!B:B,0)),"Cedear",
 IF(ISNUMBER(MATCH(B13,[3]tickers_bonos!B:B,0)),"Bono",
 IF(ISNUMBER(MATCH(B13,[4]tickers_fondos!B:B,0)),"Fondo",
 "No encontrado"))))</f>
        <v>Acción</v>
      </c>
      <c r="D13" s="3">
        <v>45699</v>
      </c>
      <c r="E13" s="4">
        <f>VLOOKUP(D13,CCL!A:B,2,FALSE)</f>
        <v>1189.68</v>
      </c>
      <c r="F13">
        <v>55</v>
      </c>
      <c r="G13">
        <v>2145</v>
      </c>
    </row>
    <row r="14" spans="1:7" x14ac:dyDescent="0.3">
      <c r="A14" t="s">
        <v>7</v>
      </c>
      <c r="B14" t="s">
        <v>6</v>
      </c>
      <c r="C14" t="str">
        <f>IF(ISNUMBER(MATCH(B14,[1]tickers_acciones!B:B,0)),"Acción",
 IF(ISNUMBER(MATCH(B14,[2]tickers_cedears!B:B,0)),"Cedear",
 IF(ISNUMBER(MATCH(B14,[3]tickers_bonos!B:B,0)),"Bono",
 IF(ISNUMBER(MATCH(B14,[4]tickers_fondos!B:B,0)),"Fondo",
 "No encontrado"))))</f>
        <v>Acción</v>
      </c>
      <c r="D14" s="3">
        <v>45699</v>
      </c>
      <c r="E14" s="4">
        <f>VLOOKUP(D14,CCL!A:B,2,FALSE)</f>
        <v>1189.68</v>
      </c>
      <c r="F14">
        <v>35</v>
      </c>
      <c r="G14">
        <v>7210</v>
      </c>
    </row>
    <row r="15" spans="1:7" x14ac:dyDescent="0.3">
      <c r="A15" t="s">
        <v>7</v>
      </c>
      <c r="B15" t="s">
        <v>15</v>
      </c>
      <c r="C15" t="str">
        <f>IF(ISNUMBER(MATCH(B15,[1]tickers_acciones!B:B,0)),"Acción",
 IF(ISNUMBER(MATCH(B15,[2]tickers_cedears!B:B,0)),"Cedear",
 IF(ISNUMBER(MATCH(B15,[3]tickers_bonos!B:B,0)),"Bono",
 IF(ISNUMBER(MATCH(B15,[4]tickers_fondos!B:B,0)),"Fondo",
 "No encontrado"))))</f>
        <v>Acción</v>
      </c>
      <c r="D15" s="3">
        <v>45699</v>
      </c>
      <c r="E15" s="4">
        <f>VLOOKUP(D15,CCL!A:B,2,FALSE)</f>
        <v>1189.68</v>
      </c>
      <c r="F15">
        <v>115</v>
      </c>
      <c r="G15">
        <v>1555</v>
      </c>
    </row>
    <row r="16" spans="1:7" x14ac:dyDescent="0.3">
      <c r="A16" t="s">
        <v>7</v>
      </c>
      <c r="B16" t="s">
        <v>16</v>
      </c>
      <c r="C16" t="str">
        <f>IF(ISNUMBER(MATCH(B16,[1]tickers_acciones!B:B,0)),"Acción",
 IF(ISNUMBER(MATCH(B16,[2]tickers_cedears!B:B,0)),"Cedear",
 IF(ISNUMBER(MATCH(B16,[3]tickers_bonos!B:B,0)),"Bono",
 IF(ISNUMBER(MATCH(B16,[4]tickers_fondos!B:B,0)),"Fondo",
 "No encontrado"))))</f>
        <v>Acción</v>
      </c>
      <c r="D16" s="3">
        <v>45699</v>
      </c>
      <c r="E16" s="4">
        <f>VLOOKUP(D16,CCL!A:B,2,FALSE)</f>
        <v>1189.68</v>
      </c>
      <c r="F16">
        <v>12</v>
      </c>
      <c r="G16">
        <v>11000</v>
      </c>
    </row>
    <row r="17" spans="1:7" x14ac:dyDescent="0.3">
      <c r="A17" t="s">
        <v>5</v>
      </c>
      <c r="B17" t="s">
        <v>17</v>
      </c>
      <c r="C17" t="str">
        <f>IF(ISNUMBER(MATCH(B17,[1]tickers_acciones!B:B,0)),"Acción",
 IF(ISNUMBER(MATCH(B17,[2]tickers_cedears!B:B,0)),"Cedear",
 IF(ISNUMBER(MATCH(B17,[3]tickers_bonos!B:B,0)),"Bono",
 IF(ISNUMBER(MATCH(B17,[4]tickers_fondos!B:B,0)),"Fondo",
 "No encontrado"))))</f>
        <v>Acción</v>
      </c>
      <c r="D17" s="3">
        <v>45448</v>
      </c>
      <c r="E17" s="4">
        <f>VLOOKUP(D17,CCL!A:B,2,FALSE)</f>
        <v>1304.57</v>
      </c>
      <c r="F17">
        <v>5</v>
      </c>
      <c r="G17">
        <v>4450</v>
      </c>
    </row>
    <row r="18" spans="1:7" x14ac:dyDescent="0.3">
      <c r="A18" t="s">
        <v>5</v>
      </c>
      <c r="B18" t="s">
        <v>18</v>
      </c>
      <c r="C18" t="str">
        <f>IF(ISNUMBER(MATCH(B18,[1]tickers_acciones!B:B,0)),"Acción",
 IF(ISNUMBER(MATCH(B18,[2]tickers_cedears!B:B,0)),"Cedear",
 IF(ISNUMBER(MATCH(B18,[3]tickers_bonos!B:B,0)),"Bono",
 IF(ISNUMBER(MATCH(B18,[4]tickers_fondos!B:B,0)),"Fondo",
 "No encontrado"))))</f>
        <v>Cedear</v>
      </c>
      <c r="D18" s="3">
        <v>45695</v>
      </c>
      <c r="E18" s="4">
        <f>VLOOKUP(D18,CCL!A:B,2,FALSE)</f>
        <v>1203.17</v>
      </c>
      <c r="F18">
        <v>24</v>
      </c>
      <c r="G18">
        <v>6460</v>
      </c>
    </row>
    <row r="19" spans="1:7" x14ac:dyDescent="0.3">
      <c r="A19" t="s">
        <v>7</v>
      </c>
      <c r="B19" t="s">
        <v>9</v>
      </c>
      <c r="C19" t="str">
        <f>IF(ISNUMBER(MATCH(B19,[1]tickers_acciones!B:B,0)),"Acción",
 IF(ISNUMBER(MATCH(B19,[2]tickers_cedears!B:B,0)),"Cedear",
 IF(ISNUMBER(MATCH(B19,[3]tickers_bonos!B:B,0)),"Bono",
 IF(ISNUMBER(MATCH(B19,[4]tickers_fondos!B:B,0)),"Fondo",
 "No encontrado"))))</f>
        <v>Bono</v>
      </c>
      <c r="D19" s="3">
        <v>45693</v>
      </c>
      <c r="E19" s="4">
        <f>VLOOKUP(D19,CCL!A:B,2,FALSE)</f>
        <v>1200.48</v>
      </c>
      <c r="F19">
        <v>200</v>
      </c>
      <c r="G19">
        <v>814.5</v>
      </c>
    </row>
    <row r="20" spans="1:7" x14ac:dyDescent="0.3">
      <c r="A20" t="s">
        <v>5</v>
      </c>
      <c r="B20" t="s">
        <v>20</v>
      </c>
      <c r="C20" t="str">
        <f>IF(ISNUMBER(MATCH(B20,[1]tickers_acciones!B:B,0)),"Acción",
 IF(ISNUMBER(MATCH(B20,[2]tickers_cedears!B:B,0)),"Cedear",
 IF(ISNUMBER(MATCH(B20,[3]tickers_bonos!B:B,0)),"Bono",
 IF(ISNUMBER(MATCH(B20,[4]tickers_fondos!B:B,0)),"Fondo",
 "No encontrado"))))</f>
        <v>Cedear</v>
      </c>
      <c r="D20" s="3">
        <v>45692</v>
      </c>
      <c r="E20" s="4">
        <f>VLOOKUP(D20,CCL!A:B,2,FALSE)</f>
        <v>1199.7</v>
      </c>
      <c r="F20">
        <v>14</v>
      </c>
      <c r="G20">
        <v>6270</v>
      </c>
    </row>
    <row r="21" spans="1:7" x14ac:dyDescent="0.3">
      <c r="A21" t="s">
        <v>7</v>
      </c>
      <c r="B21" t="s">
        <v>10</v>
      </c>
      <c r="C21" t="str">
        <f>IF(ISNUMBER(MATCH(B21,[1]tickers_acciones!B:B,0)),"Acción",
 IF(ISNUMBER(MATCH(B21,[2]tickers_cedears!B:B,0)),"Cedear",
 IF(ISNUMBER(MATCH(B21,[3]tickers_bonos!B:B,0)),"Bono",
 IF(ISNUMBER(MATCH(B21,[4]tickers_fondos!B:B,0)),"Fondo",
 "No encontrado"))))</f>
        <v>Cedear</v>
      </c>
      <c r="D21" s="3">
        <v>45692</v>
      </c>
      <c r="E21" s="4">
        <f>VLOOKUP(D21,CCL!A:B,2,FALSE)</f>
        <v>1199.7</v>
      </c>
      <c r="F21">
        <v>2</v>
      </c>
      <c r="G21">
        <v>41925</v>
      </c>
    </row>
    <row r="22" spans="1:7" x14ac:dyDescent="0.3">
      <c r="A22" t="s">
        <v>5</v>
      </c>
      <c r="B22" t="s">
        <v>20</v>
      </c>
      <c r="C22" t="str">
        <f>IF(ISNUMBER(MATCH(B22,[1]tickers_acciones!B:B,0)),"Acción",
 IF(ISNUMBER(MATCH(B22,[2]tickers_cedears!B:B,0)),"Cedear",
 IF(ISNUMBER(MATCH(B22,[3]tickers_bonos!B:B,0)),"Bono",
 IF(ISNUMBER(MATCH(B22,[4]tickers_fondos!B:B,0)),"Fondo",
 "No encontrado"))))</f>
        <v>Cedear</v>
      </c>
      <c r="D22" s="3">
        <v>45688</v>
      </c>
      <c r="E22" s="4">
        <f>VLOOKUP(D22,CCL!A:B,2,FALSE)</f>
        <v>1185.97</v>
      </c>
      <c r="F22">
        <v>25</v>
      </c>
      <c r="G22">
        <v>6160</v>
      </c>
    </row>
    <row r="23" spans="1:7" x14ac:dyDescent="0.3">
      <c r="A23" t="s">
        <v>5</v>
      </c>
      <c r="B23" t="s">
        <v>21</v>
      </c>
      <c r="C23" t="str">
        <f>IF(ISNUMBER(MATCH(B23,[1]tickers_acciones!B:B,0)),"Acción",
 IF(ISNUMBER(MATCH(B23,[2]tickers_cedears!B:B,0)),"Cedear",
 IF(ISNUMBER(MATCH(B23,[3]tickers_bonos!B:B,0)),"Bono",
 IF(ISNUMBER(MATCH(B23,[4]tickers_fondos!B:B,0)),"Fondo",
 "No encontrado"))))</f>
        <v>Cedear</v>
      </c>
      <c r="D23" s="3">
        <v>45688</v>
      </c>
      <c r="E23" s="4">
        <f>VLOOKUP(D23,CCL!A:B,2,FALSE)</f>
        <v>1185.97</v>
      </c>
      <c r="F23">
        <v>15</v>
      </c>
      <c r="G23">
        <v>6490</v>
      </c>
    </row>
    <row r="24" spans="1:7" x14ac:dyDescent="0.3">
      <c r="A24" t="s">
        <v>5</v>
      </c>
      <c r="B24" t="s">
        <v>10</v>
      </c>
      <c r="C24" t="str">
        <f>IF(ISNUMBER(MATCH(B24,[1]tickers_acciones!B:B,0)),"Acción",
 IF(ISNUMBER(MATCH(B24,[2]tickers_cedears!B:B,0)),"Cedear",
 IF(ISNUMBER(MATCH(B24,[3]tickers_bonos!B:B,0)),"Bono",
 IF(ISNUMBER(MATCH(B24,[4]tickers_fondos!B:B,0)),"Fondo",
 "No encontrado"))))</f>
        <v>Cedear</v>
      </c>
      <c r="D24" s="3">
        <v>45687</v>
      </c>
      <c r="E24" s="4">
        <f>VLOOKUP(D24,CCL!A:B,2,FALSE)</f>
        <v>1180.7</v>
      </c>
      <c r="F24">
        <v>1</v>
      </c>
      <c r="G24">
        <v>31725</v>
      </c>
    </row>
    <row r="25" spans="1:7" x14ac:dyDescent="0.3">
      <c r="A25" t="s">
        <v>5</v>
      </c>
      <c r="B25" t="s">
        <v>21</v>
      </c>
      <c r="C25" t="str">
        <f>IF(ISNUMBER(MATCH(B25,[1]tickers_acciones!B:B,0)),"Acción",
 IF(ISNUMBER(MATCH(B25,[2]tickers_cedears!B:B,0)),"Cedear",
 IF(ISNUMBER(MATCH(B25,[3]tickers_bonos!B:B,0)),"Bono",
 IF(ISNUMBER(MATCH(B25,[4]tickers_fondos!B:B,0)),"Fondo",
 "No encontrado"))))</f>
        <v>Cedear</v>
      </c>
      <c r="D25" s="3">
        <v>45687</v>
      </c>
      <c r="E25" s="4">
        <f>VLOOKUP(D25,CCL!A:B,2,FALSE)</f>
        <v>1180.7</v>
      </c>
      <c r="F25">
        <v>15</v>
      </c>
      <c r="G25">
        <v>6460</v>
      </c>
    </row>
    <row r="26" spans="1:7" x14ac:dyDescent="0.3">
      <c r="A26" t="s">
        <v>5</v>
      </c>
      <c r="B26" t="s">
        <v>22</v>
      </c>
      <c r="C26" t="str">
        <f>IF(ISNUMBER(MATCH(B26,[1]tickers_acciones!B:B,0)),"Acción",
 IF(ISNUMBER(MATCH(B26,[2]tickers_cedears!B:B,0)),"Cedear",
 IF(ISNUMBER(MATCH(B26,[3]tickers_bonos!B:B,0)),"Bono",
 IF(ISNUMBER(MATCH(B26,[4]tickers_fondos!B:B,0)),"Fondo",
 "No encontrado"))))</f>
        <v>Cedear</v>
      </c>
      <c r="D26" s="3">
        <v>45687</v>
      </c>
      <c r="E26" s="4">
        <f>VLOOKUP(D26,CCL!A:B,2,FALSE)</f>
        <v>1180.7</v>
      </c>
      <c r="F26">
        <v>13</v>
      </c>
      <c r="G26">
        <v>14800</v>
      </c>
    </row>
    <row r="27" spans="1:7" x14ac:dyDescent="0.3">
      <c r="A27" t="s">
        <v>5</v>
      </c>
      <c r="B27" t="s">
        <v>20</v>
      </c>
      <c r="C27" t="str">
        <f>IF(ISNUMBER(MATCH(B27,[1]tickers_acciones!B:B,0)),"Acción",
 IF(ISNUMBER(MATCH(B27,[2]tickers_cedears!B:B,0)),"Cedear",
 IF(ISNUMBER(MATCH(B27,[3]tickers_bonos!B:B,0)),"Bono",
 IF(ISNUMBER(MATCH(B27,[4]tickers_fondos!B:B,0)),"Fondo",
 "No encontrado"))))</f>
        <v>Cedear</v>
      </c>
      <c r="D27" s="3">
        <v>45687</v>
      </c>
      <c r="E27" s="4">
        <f>VLOOKUP(D27,CCL!A:B,2,FALSE)</f>
        <v>1180.7</v>
      </c>
      <c r="F27">
        <v>48</v>
      </c>
      <c r="G27">
        <v>6080</v>
      </c>
    </row>
    <row r="28" spans="1:7" x14ac:dyDescent="0.3">
      <c r="A28" t="s">
        <v>5</v>
      </c>
      <c r="B28" t="s">
        <v>23</v>
      </c>
      <c r="C28" t="str">
        <f>IF(ISNUMBER(MATCH(B28,[1]tickers_acciones!B:B,0)),"Acción",
 IF(ISNUMBER(MATCH(B28,[2]tickers_cedears!B:B,0)),"Cedear",
 IF(ISNUMBER(MATCH(B28,[3]tickers_bonos!B:B,0)),"Bono",
 IF(ISNUMBER(MATCH(B28,[4]tickers_fondos!B:B,0)),"Fondo",
 "No encontrado"))))</f>
        <v>Cedear</v>
      </c>
      <c r="D28" s="3">
        <v>45687</v>
      </c>
      <c r="E28" s="4">
        <f>VLOOKUP(D28,CCL!A:B,2,FALSE)</f>
        <v>1180.7</v>
      </c>
      <c r="F28">
        <v>6</v>
      </c>
      <c r="G28">
        <v>7090</v>
      </c>
    </row>
    <row r="29" spans="1:7" x14ac:dyDescent="0.3">
      <c r="A29" t="s">
        <v>5</v>
      </c>
      <c r="B29" t="s">
        <v>15</v>
      </c>
      <c r="C29" t="str">
        <f>IF(ISNUMBER(MATCH(B29,[1]tickers_acciones!B:B,0)),"Acción",
 IF(ISNUMBER(MATCH(B29,[2]tickers_cedears!B:B,0)),"Cedear",
 IF(ISNUMBER(MATCH(B29,[3]tickers_bonos!B:B,0)),"Bono",
 IF(ISNUMBER(MATCH(B29,[4]tickers_fondos!B:B,0)),"Fondo",
 "No encontrado"))))</f>
        <v>Acción</v>
      </c>
      <c r="D29" s="3">
        <v>45687</v>
      </c>
      <c r="E29" s="4">
        <f>VLOOKUP(D29,CCL!A:B,2,FALSE)</f>
        <v>1180.7</v>
      </c>
      <c r="F29">
        <v>115</v>
      </c>
      <c r="G29">
        <v>1710</v>
      </c>
    </row>
    <row r="30" spans="1:7" x14ac:dyDescent="0.3">
      <c r="A30" t="s">
        <v>5</v>
      </c>
      <c r="B30" t="s">
        <v>12</v>
      </c>
      <c r="C30" t="str">
        <f>IF(ISNUMBER(MATCH(B30,[1]tickers_acciones!B:B,0)),"Acción",
 IF(ISNUMBER(MATCH(B30,[2]tickers_cedears!B:B,0)),"Cedear",
 IF(ISNUMBER(MATCH(B30,[3]tickers_bonos!B:B,0)),"Bono",
 IF(ISNUMBER(MATCH(B30,[4]tickers_fondos!B:B,0)),"Fondo",
 "No encontrado"))))</f>
        <v>Acción</v>
      </c>
      <c r="D30" s="3">
        <v>45687</v>
      </c>
      <c r="E30" s="4">
        <f>VLOOKUP(D30,CCL!A:B,2,FALSE)</f>
        <v>1180.7</v>
      </c>
      <c r="F30">
        <v>21</v>
      </c>
      <c r="G30">
        <v>6900</v>
      </c>
    </row>
    <row r="31" spans="1:7" x14ac:dyDescent="0.3">
      <c r="A31" t="s">
        <v>5</v>
      </c>
      <c r="B31" t="s">
        <v>16</v>
      </c>
      <c r="C31" t="str">
        <f>IF(ISNUMBER(MATCH(B31,[1]tickers_acciones!B:B,0)),"Acción",
 IF(ISNUMBER(MATCH(B31,[2]tickers_cedears!B:B,0)),"Cedear",
 IF(ISNUMBER(MATCH(B31,[3]tickers_bonos!B:B,0)),"Bono",
 IF(ISNUMBER(MATCH(B31,[4]tickers_fondos!B:B,0)),"Fondo",
 "No encontrado"))))</f>
        <v>Acción</v>
      </c>
      <c r="D31" s="3">
        <v>45687</v>
      </c>
      <c r="E31" s="4">
        <f>VLOOKUP(D31,CCL!A:B,2,FALSE)</f>
        <v>1180.7</v>
      </c>
      <c r="F31">
        <v>12</v>
      </c>
      <c r="G31">
        <v>12100</v>
      </c>
    </row>
    <row r="32" spans="1:7" x14ac:dyDescent="0.3">
      <c r="A32" t="s">
        <v>5</v>
      </c>
      <c r="B32" t="s">
        <v>14</v>
      </c>
      <c r="C32" t="str">
        <f>IF(ISNUMBER(MATCH(B32,[1]tickers_acciones!B:B,0)),"Acción",
 IF(ISNUMBER(MATCH(B32,[2]tickers_cedears!B:B,0)),"Cedear",
 IF(ISNUMBER(MATCH(B32,[3]tickers_bonos!B:B,0)),"Bono",
 IF(ISNUMBER(MATCH(B32,[4]tickers_fondos!B:B,0)),"Fondo",
 "No encontrado"))))</f>
        <v>Acción</v>
      </c>
      <c r="D32" s="3">
        <v>45687</v>
      </c>
      <c r="E32" s="4">
        <f>VLOOKUP(D32,CCL!A:B,2,FALSE)</f>
        <v>1180.7</v>
      </c>
      <c r="F32">
        <v>55</v>
      </c>
      <c r="G32">
        <v>2660</v>
      </c>
    </row>
    <row r="33" spans="1:7" x14ac:dyDescent="0.3">
      <c r="A33" t="s">
        <v>5</v>
      </c>
      <c r="B33" t="s">
        <v>17</v>
      </c>
      <c r="C33" t="str">
        <f>IF(ISNUMBER(MATCH(B33,[1]tickers_acciones!B:B,0)),"Acción",
 IF(ISNUMBER(MATCH(B33,[2]tickers_cedears!B:B,0)),"Cedear",
 IF(ISNUMBER(MATCH(B33,[3]tickers_bonos!B:B,0)),"Bono",
 IF(ISNUMBER(MATCH(B33,[4]tickers_fondos!B:B,0)),"Fondo",
 "No encontrado"))))</f>
        <v>Acción</v>
      </c>
      <c r="D33" s="3">
        <v>45450</v>
      </c>
      <c r="E33" s="4">
        <f>VLOOKUP(D33,CCL!A:B,2,FALSE)</f>
        <v>1312.5</v>
      </c>
      <c r="F33">
        <v>5</v>
      </c>
      <c r="G33">
        <v>4180</v>
      </c>
    </row>
    <row r="34" spans="1:7" x14ac:dyDescent="0.3">
      <c r="A34" t="s">
        <v>5</v>
      </c>
      <c r="B34" t="s">
        <v>6</v>
      </c>
      <c r="C34" t="str">
        <f>IF(ISNUMBER(MATCH(B34,[1]tickers_acciones!B:B,0)),"Acción",
 IF(ISNUMBER(MATCH(B34,[2]tickers_cedears!B:B,0)),"Cedear",
 IF(ISNUMBER(MATCH(B34,[3]tickers_bonos!B:B,0)),"Bono",
 IF(ISNUMBER(MATCH(B34,[4]tickers_fondos!B:B,0)),"Fondo",
 "No encontrado"))))</f>
        <v>Acción</v>
      </c>
      <c r="D34" s="3">
        <v>45687</v>
      </c>
      <c r="E34" s="4">
        <f>VLOOKUP(D34,CCL!A:B,2,FALSE)</f>
        <v>1180.7</v>
      </c>
      <c r="F34">
        <v>35</v>
      </c>
      <c r="G34">
        <v>8260</v>
      </c>
    </row>
    <row r="35" spans="1:7" x14ac:dyDescent="0.3">
      <c r="A35" t="s">
        <v>5</v>
      </c>
      <c r="B35" t="s">
        <v>13</v>
      </c>
      <c r="C35" t="str">
        <f>IF(ISNUMBER(MATCH(B35,[1]tickers_acciones!B:B,0)),"Acción",
 IF(ISNUMBER(MATCH(B35,[2]tickers_cedears!B:B,0)),"Cedear",
 IF(ISNUMBER(MATCH(B35,[3]tickers_bonos!B:B,0)),"Bono",
 IF(ISNUMBER(MATCH(B35,[4]tickers_fondos!B:B,0)),"Fondo",
 "No encontrado"))))</f>
        <v>Acción</v>
      </c>
      <c r="D35" s="3">
        <v>45687</v>
      </c>
      <c r="E35" s="4">
        <f>VLOOKUP(D35,CCL!A:B,2,FALSE)</f>
        <v>1180.7</v>
      </c>
      <c r="F35">
        <v>46</v>
      </c>
      <c r="G35">
        <v>4225</v>
      </c>
    </row>
    <row r="36" spans="1:7" x14ac:dyDescent="0.3">
      <c r="A36" t="s">
        <v>5</v>
      </c>
      <c r="B36" t="s">
        <v>24</v>
      </c>
      <c r="C36" t="str">
        <f>IF(ISNUMBER(MATCH(B36,[1]tickers_acciones!B:B,0)),"Acción",
 IF(ISNUMBER(MATCH(B36,[2]tickers_cedears!B:B,0)),"Cedear",
 IF(ISNUMBER(MATCH(B36,[3]tickers_bonos!B:B,0)),"Bono",
 IF(ISNUMBER(MATCH(B36,[4]tickers_fondos!B:B,0)),"Fondo",
 "No encontrado"))))</f>
        <v>Bono</v>
      </c>
      <c r="D36" s="3">
        <v>45687</v>
      </c>
      <c r="E36" s="4">
        <f>VLOOKUP(D36,CCL!A:B,2,FALSE)</f>
        <v>1180.7</v>
      </c>
      <c r="F36">
        <v>3914</v>
      </c>
      <c r="G36">
        <v>757.2</v>
      </c>
    </row>
    <row r="37" spans="1:7" x14ac:dyDescent="0.3">
      <c r="A37" t="s">
        <v>5</v>
      </c>
      <c r="B37" t="s">
        <v>9</v>
      </c>
      <c r="C37" t="str">
        <f>IF(ISNUMBER(MATCH(B37,[1]tickers_acciones!B:B,0)),"Acción",
 IF(ISNUMBER(MATCH(B37,[2]tickers_cedears!B:B,0)),"Cedear",
 IF(ISNUMBER(MATCH(B37,[3]tickers_bonos!B:B,0)),"Bono",
 IF(ISNUMBER(MATCH(B37,[4]tickers_fondos!B:B,0)),"Fondo",
 "No encontrado"))))</f>
        <v>Bono</v>
      </c>
      <c r="D37" s="3">
        <v>45687</v>
      </c>
      <c r="E37" s="4">
        <f>VLOOKUP(D37,CCL!A:B,2,FALSE)</f>
        <v>1180.7</v>
      </c>
      <c r="F37">
        <v>1219</v>
      </c>
      <c r="G37">
        <v>810</v>
      </c>
    </row>
    <row r="38" spans="1:7" x14ac:dyDescent="0.3">
      <c r="A38" t="s">
        <v>5</v>
      </c>
      <c r="B38" t="s">
        <v>25</v>
      </c>
      <c r="C38" t="str">
        <f>IF(ISNUMBER(MATCH(B38,[1]tickers_acciones!B:B,0)),"Acción",
 IF(ISNUMBER(MATCH(B38,[2]tickers_cedears!B:B,0)),"Cedear",
 IF(ISNUMBER(MATCH(B38,[3]tickers_bonos!B:B,0)),"Bono",
 IF(ISNUMBER(MATCH(B38,[4]tickers_fondos!B:B,0)),"Fondo",
 "No encontrado"))))</f>
        <v>Cedear</v>
      </c>
      <c r="D38" s="3">
        <v>45687</v>
      </c>
      <c r="E38" s="4">
        <f>VLOOKUP(D38,CCL!A:B,2,FALSE)</f>
        <v>1180.7</v>
      </c>
      <c r="F38">
        <v>39</v>
      </c>
      <c r="G38">
        <v>25025</v>
      </c>
    </row>
    <row r="39" spans="1:7" x14ac:dyDescent="0.3">
      <c r="A39" t="s">
        <v>5</v>
      </c>
      <c r="B39" t="s">
        <v>8</v>
      </c>
      <c r="C39" t="str">
        <f>IF(ISNUMBER(MATCH(B39,[1]tickers_acciones!B:B,0)),"Acción",
 IF(ISNUMBER(MATCH(B39,[2]tickers_cedears!B:B,0)),"Cedear",
 IF(ISNUMBER(MATCH(B39,[3]tickers_bonos!B:B,0)),"Bono",
 IF(ISNUMBER(MATCH(B39,[4]tickers_fondos!B:B,0)),"Fondo",
 "No encontrado"))))</f>
        <v>Cedear</v>
      </c>
      <c r="D39" s="3">
        <v>45687</v>
      </c>
      <c r="E39" s="4">
        <f>VLOOKUP(D39,CCL!A:B,2,FALSE)</f>
        <v>1180.7</v>
      </c>
      <c r="F39">
        <v>140</v>
      </c>
      <c r="G39">
        <v>14075</v>
      </c>
    </row>
    <row r="40" spans="1:7" x14ac:dyDescent="0.3">
      <c r="A40" t="s">
        <v>7</v>
      </c>
      <c r="B40" t="s">
        <v>12</v>
      </c>
      <c r="C40" t="str">
        <f>IF(ISNUMBER(MATCH(B40,[1]tickers_acciones!B:B,0)),"Acción",
 IF(ISNUMBER(MATCH(B40,[2]tickers_cedears!B:B,0)),"Cedear",
 IF(ISNUMBER(MATCH(B40,[3]tickers_bonos!B:B,0)),"Bono",
 IF(ISNUMBER(MATCH(B40,[4]tickers_fondos!B:B,0)),"Fondo",
 "No encontrado"))))</f>
        <v>Acción</v>
      </c>
      <c r="D40" s="3">
        <v>45684</v>
      </c>
      <c r="E40" s="4">
        <f>VLOOKUP(D40,CCL!A:B,2,FALSE)</f>
        <v>1176.1500000000001</v>
      </c>
      <c r="F40">
        <v>14</v>
      </c>
      <c r="G40">
        <v>6570</v>
      </c>
    </row>
    <row r="41" spans="1:7" x14ac:dyDescent="0.3">
      <c r="A41" t="s">
        <v>7</v>
      </c>
      <c r="B41" t="s">
        <v>14</v>
      </c>
      <c r="C41" t="str">
        <f>IF(ISNUMBER(MATCH(B41,[1]tickers_acciones!B:B,0)),"Acción",
 IF(ISNUMBER(MATCH(B41,[2]tickers_cedears!B:B,0)),"Cedear",
 IF(ISNUMBER(MATCH(B41,[3]tickers_bonos!B:B,0)),"Bono",
 IF(ISNUMBER(MATCH(B41,[4]tickers_fondos!B:B,0)),"Fondo",
 "No encontrado"))))</f>
        <v>Acción</v>
      </c>
      <c r="D41" s="3">
        <v>45684</v>
      </c>
      <c r="E41" s="4">
        <f>VLOOKUP(D41,CCL!A:B,2,FALSE)</f>
        <v>1176.1500000000001</v>
      </c>
      <c r="F41">
        <v>111</v>
      </c>
      <c r="G41">
        <v>2555</v>
      </c>
    </row>
    <row r="42" spans="1:7" x14ac:dyDescent="0.3">
      <c r="A42" t="s">
        <v>5</v>
      </c>
      <c r="B42" t="s">
        <v>17</v>
      </c>
      <c r="C42" t="str">
        <f>IF(ISNUMBER(MATCH(B42,[1]tickers_acciones!B:B,0)),"Acción",
 IF(ISNUMBER(MATCH(B42,[2]tickers_cedears!B:B,0)),"Cedear",
 IF(ISNUMBER(MATCH(B42,[3]tickers_bonos!B:B,0)),"Bono",
 IF(ISNUMBER(MATCH(B42,[4]tickers_fondos!B:B,0)),"Fondo",
 "No encontrado"))))</f>
        <v>Acción</v>
      </c>
      <c r="D42" s="3">
        <v>45455</v>
      </c>
      <c r="E42" s="4">
        <f>VLOOKUP(D42,CCL!A:B,2,FALSE)</f>
        <v>1301.8900000000001</v>
      </c>
      <c r="F42">
        <v>10</v>
      </c>
      <c r="G42">
        <v>4337.95</v>
      </c>
    </row>
    <row r="43" spans="1:7" x14ac:dyDescent="0.3">
      <c r="A43" t="s">
        <v>5</v>
      </c>
      <c r="B43" t="s">
        <v>8</v>
      </c>
      <c r="C43" t="str">
        <f>IF(ISNUMBER(MATCH(B43,[1]tickers_acciones!B:B,0)),"Acción",
 IF(ISNUMBER(MATCH(B43,[2]tickers_cedears!B:B,0)),"Cedear",
 IF(ISNUMBER(MATCH(B43,[3]tickers_bonos!B:B,0)),"Bono",
 IF(ISNUMBER(MATCH(B43,[4]tickers_fondos!B:B,0)),"Fondo",
 "No encontrado"))))</f>
        <v>Cedear</v>
      </c>
      <c r="D43" s="3">
        <v>45680</v>
      </c>
      <c r="E43" s="4">
        <f>VLOOKUP(D43,CCL!A:B,2,FALSE)</f>
        <v>1187</v>
      </c>
      <c r="F43">
        <v>1</v>
      </c>
      <c r="G43">
        <v>13300</v>
      </c>
    </row>
    <row r="44" spans="1:7" x14ac:dyDescent="0.3">
      <c r="A44" t="s">
        <v>7</v>
      </c>
      <c r="B44" t="s">
        <v>26</v>
      </c>
      <c r="C44" t="str">
        <f>IF(ISNUMBER(MATCH(B44,[1]tickers_acciones!B:B,0)),"Acción",
 IF(ISNUMBER(MATCH(B44,[2]tickers_cedears!B:B,0)),"Cedear",
 IF(ISNUMBER(MATCH(B44,[3]tickers_bonos!B:B,0)),"Bono",
 IF(ISNUMBER(MATCH(B44,[4]tickers_fondos!B:B,0)),"Fondo",
 "No encontrado"))))</f>
        <v>Acción</v>
      </c>
      <c r="D44" s="3">
        <v>45679</v>
      </c>
      <c r="E44" s="4">
        <f>VLOOKUP(D44,CCL!A:B,2,FALSE)</f>
        <v>1187.49</v>
      </c>
      <c r="F44">
        <v>7</v>
      </c>
      <c r="G44">
        <v>2190</v>
      </c>
    </row>
    <row r="45" spans="1:7" x14ac:dyDescent="0.3">
      <c r="A45" t="s">
        <v>7</v>
      </c>
      <c r="B45" t="s">
        <v>8</v>
      </c>
      <c r="C45" t="str">
        <f>IF(ISNUMBER(MATCH(B45,[1]tickers_acciones!B:B,0)),"Acción",
 IF(ISNUMBER(MATCH(B45,[2]tickers_cedears!B:B,0)),"Cedear",
 IF(ISNUMBER(MATCH(B45,[3]tickers_bonos!B:B,0)),"Bono",
 IF(ISNUMBER(MATCH(B45,[4]tickers_fondos!B:B,0)),"Fondo",
 "No encontrado"))))</f>
        <v>Cedear</v>
      </c>
      <c r="D45" s="3">
        <v>45671</v>
      </c>
      <c r="E45" s="4">
        <f>VLOOKUP(D45,CCL!A:B,2,FALSE)</f>
        <v>1191.05</v>
      </c>
      <c r="F45">
        <v>36</v>
      </c>
      <c r="G45">
        <v>13975</v>
      </c>
    </row>
    <row r="46" spans="1:7" x14ac:dyDescent="0.3">
      <c r="A46" t="s">
        <v>7</v>
      </c>
      <c r="B46" t="s">
        <v>9</v>
      </c>
      <c r="C46" t="str">
        <f>IF(ISNUMBER(MATCH(B46,[1]tickers_acciones!B:B,0)),"Acción",
 IF(ISNUMBER(MATCH(B46,[2]tickers_cedears!B:B,0)),"Cedear",
 IF(ISNUMBER(MATCH(B46,[3]tickers_bonos!B:B,0)),"Bono",
 IF(ISNUMBER(MATCH(B46,[4]tickers_fondos!B:B,0)),"Fondo",
 "No encontrado"))))</f>
        <v>Bono</v>
      </c>
      <c r="D46" s="3">
        <v>45666</v>
      </c>
      <c r="E46" s="4">
        <f>VLOOKUP(D46,CCL!A:B,2,FALSE)</f>
        <v>1184.98</v>
      </c>
      <c r="F46">
        <v>610</v>
      </c>
      <c r="G46">
        <v>825</v>
      </c>
    </row>
    <row r="47" spans="1:7" x14ac:dyDescent="0.3">
      <c r="A47" t="s">
        <v>7</v>
      </c>
      <c r="B47" t="s">
        <v>9</v>
      </c>
      <c r="C47" t="str">
        <f>IF(ISNUMBER(MATCH(B47,[1]tickers_acciones!B:B,0)),"Acción",
 IF(ISNUMBER(MATCH(B47,[2]tickers_cedears!B:B,0)),"Cedear",
 IF(ISNUMBER(MATCH(B47,[3]tickers_bonos!B:B,0)),"Bono",
 IF(ISNUMBER(MATCH(B47,[4]tickers_fondos!B:B,0)),"Fondo",
 "No encontrado"))))</f>
        <v>Bono</v>
      </c>
      <c r="D47" s="3">
        <v>45660</v>
      </c>
      <c r="E47" s="4">
        <f>VLOOKUP(D47,CCL!A:B,2,FALSE)</f>
        <v>1186.04</v>
      </c>
      <c r="F47">
        <v>125</v>
      </c>
      <c r="G47">
        <v>828</v>
      </c>
    </row>
    <row r="48" spans="1:7" x14ac:dyDescent="0.3">
      <c r="A48" t="s">
        <v>7</v>
      </c>
      <c r="B48" t="s">
        <v>8</v>
      </c>
      <c r="C48" t="str">
        <f>IF(ISNUMBER(MATCH(B48,[1]tickers_acciones!B:B,0)),"Acción",
 IF(ISNUMBER(MATCH(B48,[2]tickers_cedears!B:B,0)),"Cedear",
 IF(ISNUMBER(MATCH(B48,[3]tickers_bonos!B:B,0)),"Bono",
 IF(ISNUMBER(MATCH(B48,[4]tickers_fondos!B:B,0)),"Fondo",
 "No encontrado"))))</f>
        <v>Cedear</v>
      </c>
      <c r="D48" s="3">
        <v>45660</v>
      </c>
      <c r="E48" s="4">
        <f>VLOOKUP(D48,CCL!A:B,2,FALSE)</f>
        <v>1186.04</v>
      </c>
      <c r="F48">
        <v>22</v>
      </c>
      <c r="G48">
        <v>14325</v>
      </c>
    </row>
    <row r="49" spans="1:7" x14ac:dyDescent="0.3">
      <c r="A49" t="s">
        <v>7</v>
      </c>
      <c r="B49" t="s">
        <v>27</v>
      </c>
      <c r="C49" t="str">
        <f>IF(ISNUMBER(MATCH(B49,[1]tickers_acciones!B:B,0)),"Acción",
 IF(ISNUMBER(MATCH(B49,[2]tickers_cedears!B:B,0)),"Cedear",
 IF(ISNUMBER(MATCH(B49,[3]tickers_bonos!B:B,0)),"Bono",
 IF(ISNUMBER(MATCH(B49,[4]tickers_fondos!B:B,0)),"Fondo",
 "No encontrado"))))</f>
        <v>Cedear</v>
      </c>
      <c r="D49" s="3">
        <v>45660</v>
      </c>
      <c r="E49" s="4">
        <f>VLOOKUP(D49,CCL!A:B,2,FALSE)</f>
        <v>1186.04</v>
      </c>
      <c r="F49">
        <v>5</v>
      </c>
      <c r="G49">
        <v>17750</v>
      </c>
    </row>
    <row r="50" spans="1:7" x14ac:dyDescent="0.3">
      <c r="A50" t="s">
        <v>7</v>
      </c>
      <c r="B50" t="s">
        <v>17</v>
      </c>
      <c r="C50" t="str">
        <f>IF(ISNUMBER(MATCH(B50,[1]tickers_acciones!B:B,0)),"Acción",
 IF(ISNUMBER(MATCH(B50,[2]tickers_cedears!B:B,0)),"Cedear",
 IF(ISNUMBER(MATCH(B50,[3]tickers_bonos!B:B,0)),"Bono",
 IF(ISNUMBER(MATCH(B50,[4]tickers_fondos!B:B,0)),"Fondo",
 "No encontrado"))))</f>
        <v>Acción</v>
      </c>
      <c r="D50" s="3">
        <v>45470</v>
      </c>
      <c r="E50" s="4">
        <f>VLOOKUP(D50,CCL!A:B,2,FALSE)</f>
        <v>1345.7</v>
      </c>
      <c r="F50">
        <v>20</v>
      </c>
      <c r="G50">
        <v>4092</v>
      </c>
    </row>
    <row r="51" spans="1:7" x14ac:dyDescent="0.3">
      <c r="A51" t="s">
        <v>7</v>
      </c>
      <c r="B51" t="s">
        <v>28</v>
      </c>
      <c r="C51" t="str">
        <f>IF(ISNUMBER(MATCH(B51,[1]tickers_acciones!B:B,0)),"Acción",
 IF(ISNUMBER(MATCH(B51,[2]tickers_cedears!B:B,0)),"Cedear",
 IF(ISNUMBER(MATCH(B51,[3]tickers_bonos!B:B,0)),"Bono",
 IF(ISNUMBER(MATCH(B51,[4]tickers_fondos!B:B,0)),"Fondo",
 "No encontrado"))))</f>
        <v>Cedear</v>
      </c>
      <c r="D51" s="3">
        <v>45659</v>
      </c>
      <c r="E51" s="4">
        <f>VLOOKUP(D51,CCL!A:B,2,FALSE)</f>
        <v>1174.5899999999999</v>
      </c>
      <c r="F51">
        <v>3</v>
      </c>
      <c r="G51">
        <v>29725</v>
      </c>
    </row>
    <row r="52" spans="1:7" x14ac:dyDescent="0.3">
      <c r="A52" t="s">
        <v>7</v>
      </c>
      <c r="B52" t="s">
        <v>12</v>
      </c>
      <c r="C52" t="str">
        <f>IF(ISNUMBER(MATCH(B52,[1]tickers_acciones!B:B,0)),"Acción",
 IF(ISNUMBER(MATCH(B52,[2]tickers_cedears!B:B,0)),"Cedear",
 IF(ISNUMBER(MATCH(B52,[3]tickers_bonos!B:B,0)),"Bono",
 IF(ISNUMBER(MATCH(B52,[4]tickers_fondos!B:B,0)),"Fondo",
 "No encontrado"))))</f>
        <v>Acción</v>
      </c>
      <c r="D52" s="3">
        <v>45656</v>
      </c>
      <c r="E52" s="4">
        <f>VLOOKUP(D52,CCL!A:B,2,FALSE)</f>
        <v>1184.1600000000001</v>
      </c>
      <c r="F52">
        <v>30</v>
      </c>
      <c r="G52">
        <v>7070</v>
      </c>
    </row>
    <row r="53" spans="1:7" x14ac:dyDescent="0.3">
      <c r="A53" t="s">
        <v>7</v>
      </c>
      <c r="B53" t="s">
        <v>6</v>
      </c>
      <c r="C53" t="str">
        <f>IF(ISNUMBER(MATCH(B53,[1]tickers_acciones!B:B,0)),"Acción",
 IF(ISNUMBER(MATCH(B53,[2]tickers_cedears!B:B,0)),"Cedear",
 IF(ISNUMBER(MATCH(B53,[3]tickers_bonos!B:B,0)),"Bono",
 IF(ISNUMBER(MATCH(B53,[4]tickers_fondos!B:B,0)),"Fondo",
 "No encontrado"))))</f>
        <v>Acción</v>
      </c>
      <c r="D53" s="3">
        <v>45656</v>
      </c>
      <c r="E53" s="4">
        <f>VLOOKUP(D53,CCL!A:B,2,FALSE)</f>
        <v>1184.1600000000001</v>
      </c>
      <c r="F53">
        <v>40</v>
      </c>
      <c r="G53">
        <v>7560</v>
      </c>
    </row>
    <row r="54" spans="1:7" x14ac:dyDescent="0.3">
      <c r="A54" t="s">
        <v>7</v>
      </c>
      <c r="B54" t="s">
        <v>26</v>
      </c>
      <c r="C54" t="str">
        <f>IF(ISNUMBER(MATCH(B54,[1]tickers_acciones!B:B,0)),"Acción",
 IF(ISNUMBER(MATCH(B54,[2]tickers_cedears!B:B,0)),"Cedear",
 IF(ISNUMBER(MATCH(B54,[3]tickers_bonos!B:B,0)),"Bono",
 IF(ISNUMBER(MATCH(B54,[4]tickers_fondos!B:B,0)),"Fondo",
 "No encontrado"))))</f>
        <v>Acción</v>
      </c>
      <c r="D54" s="3">
        <v>45652</v>
      </c>
      <c r="E54" s="4">
        <f>VLOOKUP(D54,CCL!A:B,2,FALSE)</f>
        <v>1187.6199999999999</v>
      </c>
      <c r="F54">
        <v>50</v>
      </c>
      <c r="G54">
        <v>2710</v>
      </c>
    </row>
    <row r="55" spans="1:7" x14ac:dyDescent="0.3">
      <c r="A55" t="s">
        <v>7</v>
      </c>
      <c r="B55" t="s">
        <v>29</v>
      </c>
      <c r="C55" t="str">
        <f>IF(ISNUMBER(MATCH(B55,[1]tickers_acciones!B:B,0)),"Acción",
 IF(ISNUMBER(MATCH(B55,[2]tickers_cedears!B:B,0)),"Cedear",
 IF(ISNUMBER(MATCH(B55,[3]tickers_bonos!B:B,0)),"Bono",
 IF(ISNUMBER(MATCH(B55,[4]tickers_fondos!B:B,0)),"Fondo",
 "No encontrado"))))</f>
        <v>Cedear</v>
      </c>
      <c r="D55" s="3">
        <v>45652</v>
      </c>
      <c r="E55" s="4">
        <f>VLOOKUP(D55,CCL!A:B,2,FALSE)</f>
        <v>1187.6199999999999</v>
      </c>
      <c r="F55">
        <v>56</v>
      </c>
      <c r="G55">
        <v>6680</v>
      </c>
    </row>
    <row r="56" spans="1:7" x14ac:dyDescent="0.3">
      <c r="A56" t="s">
        <v>5</v>
      </c>
      <c r="B56" t="s">
        <v>18</v>
      </c>
      <c r="C56" t="str">
        <f>IF(ISNUMBER(MATCH(B56,[1]tickers_acciones!B:B,0)),"Acción",
 IF(ISNUMBER(MATCH(B56,[2]tickers_cedears!B:B,0)),"Cedear",
 IF(ISNUMBER(MATCH(B56,[3]tickers_bonos!B:B,0)),"Bono",
 IF(ISNUMBER(MATCH(B56,[4]tickers_fondos!B:B,0)),"Fondo",
 "No encontrado"))))</f>
        <v>Cedear</v>
      </c>
      <c r="D56" s="3">
        <v>45649</v>
      </c>
      <c r="E56" s="4">
        <f>VLOOKUP(D56,CCL!A:B,2,FALSE)</f>
        <v>1166.99</v>
      </c>
      <c r="F56">
        <v>2</v>
      </c>
      <c r="G56">
        <v>6640</v>
      </c>
    </row>
    <row r="57" spans="1:7" x14ac:dyDescent="0.3">
      <c r="A57" t="s">
        <v>5</v>
      </c>
      <c r="B57" t="s">
        <v>28</v>
      </c>
      <c r="C57" t="str">
        <f>IF(ISNUMBER(MATCH(B57,[1]tickers_acciones!B:B,0)),"Acción",
 IF(ISNUMBER(MATCH(B57,[2]tickers_cedears!B:B,0)),"Cedear",
 IF(ISNUMBER(MATCH(B57,[3]tickers_bonos!B:B,0)),"Bono",
 IF(ISNUMBER(MATCH(B57,[4]tickers_fondos!B:B,0)),"Fondo",
 "No encontrado"))))</f>
        <v>Cedear</v>
      </c>
      <c r="D57" s="3">
        <v>45649</v>
      </c>
      <c r="E57" s="4">
        <f>VLOOKUP(D57,CCL!A:B,2,FALSE)</f>
        <v>1166.99</v>
      </c>
      <c r="F57">
        <v>3</v>
      </c>
      <c r="G57">
        <v>33725</v>
      </c>
    </row>
    <row r="58" spans="1:7" x14ac:dyDescent="0.3">
      <c r="A58" t="s">
        <v>7</v>
      </c>
      <c r="B58" t="s">
        <v>15</v>
      </c>
      <c r="C58" t="str">
        <f>IF(ISNUMBER(MATCH(B58,[1]tickers_acciones!B:B,0)),"Acción",
 IF(ISNUMBER(MATCH(B58,[2]tickers_cedears!B:B,0)),"Cedear",
 IF(ISNUMBER(MATCH(B58,[3]tickers_bonos!B:B,0)),"Bono",
 IF(ISNUMBER(MATCH(B58,[4]tickers_fondos!B:B,0)),"Fondo",
 "No encontrado"))))</f>
        <v>Acción</v>
      </c>
      <c r="D58" s="3">
        <v>45649</v>
      </c>
      <c r="E58" s="4">
        <f>VLOOKUP(D58,CCL!A:B,2,FALSE)</f>
        <v>1166.99</v>
      </c>
      <c r="F58">
        <v>72</v>
      </c>
      <c r="G58">
        <v>1645</v>
      </c>
    </row>
    <row r="59" spans="1:7" x14ac:dyDescent="0.3">
      <c r="A59" t="s">
        <v>5</v>
      </c>
      <c r="B59" t="s">
        <v>30</v>
      </c>
      <c r="C59" t="str">
        <f>IF(ISNUMBER(MATCH(B59,[1]tickers_acciones!B:B,0)),"Acción",
 IF(ISNUMBER(MATCH(B59,[2]tickers_cedears!B:B,0)),"Cedear",
 IF(ISNUMBER(MATCH(B59,[3]tickers_bonos!B:B,0)),"Bono",
 IF(ISNUMBER(MATCH(B59,[4]tickers_fondos!B:B,0)),"Fondo",
 "No encontrado"))))</f>
        <v>Cedear</v>
      </c>
      <c r="D59" s="3">
        <v>45642</v>
      </c>
      <c r="E59" s="4">
        <f>VLOOKUP(D59,CCL!A:B,2,FALSE)</f>
        <v>1122.06</v>
      </c>
      <c r="F59">
        <v>8</v>
      </c>
      <c r="G59">
        <v>6690</v>
      </c>
    </row>
    <row r="60" spans="1:7" x14ac:dyDescent="0.3">
      <c r="A60" t="s">
        <v>7</v>
      </c>
      <c r="B60" t="s">
        <v>9</v>
      </c>
      <c r="C60" t="str">
        <f>IF(ISNUMBER(MATCH(B60,[1]tickers_acciones!B:B,0)),"Acción",
 IF(ISNUMBER(MATCH(B60,[2]tickers_cedears!B:B,0)),"Cedear",
 IF(ISNUMBER(MATCH(B60,[3]tickers_bonos!B:B,0)),"Bono",
 IF(ISNUMBER(MATCH(B60,[4]tickers_fondos!B:B,0)),"Fondo",
 "No encontrado"))))</f>
        <v>Bono</v>
      </c>
      <c r="D60" s="3">
        <v>45642</v>
      </c>
      <c r="E60" s="4">
        <f>VLOOKUP(D60,CCL!A:B,2,FALSE)</f>
        <v>1122.06</v>
      </c>
      <c r="F60">
        <v>72</v>
      </c>
      <c r="G60">
        <v>736.6</v>
      </c>
    </row>
    <row r="61" spans="1:7" x14ac:dyDescent="0.3">
      <c r="A61" t="s">
        <v>7</v>
      </c>
      <c r="B61" t="s">
        <v>8</v>
      </c>
      <c r="C61" t="str">
        <f>IF(ISNUMBER(MATCH(B61,[1]tickers_acciones!B:B,0)),"Acción",
 IF(ISNUMBER(MATCH(B61,[2]tickers_cedears!B:B,0)),"Cedear",
 IF(ISNUMBER(MATCH(B61,[3]tickers_bonos!B:B,0)),"Bono",
 IF(ISNUMBER(MATCH(B61,[4]tickers_fondos!B:B,0)),"Fondo",
 "No encontrado"))))</f>
        <v>Cedear</v>
      </c>
      <c r="D61" s="3">
        <v>45642</v>
      </c>
      <c r="E61" s="4">
        <f>VLOOKUP(D61,CCL!A:B,2,FALSE)</f>
        <v>1122.06</v>
      </c>
      <c r="F61">
        <v>38</v>
      </c>
      <c r="G61">
        <v>13525</v>
      </c>
    </row>
    <row r="62" spans="1:7" x14ac:dyDescent="0.3">
      <c r="A62" t="s">
        <v>5</v>
      </c>
      <c r="B62" t="s">
        <v>26</v>
      </c>
      <c r="C62" t="str">
        <f>IF(ISNUMBER(MATCH(B62,[1]tickers_acciones!B:B,0)),"Acción",
 IF(ISNUMBER(MATCH(B62,[2]tickers_cedears!B:B,0)),"Cedear",
 IF(ISNUMBER(MATCH(B62,[3]tickers_bonos!B:B,0)),"Bono",
 IF(ISNUMBER(MATCH(B62,[4]tickers_fondos!B:B,0)),"Fondo",
 "No encontrado"))))</f>
        <v>Acción</v>
      </c>
      <c r="D62" s="3">
        <v>45639</v>
      </c>
      <c r="E62" s="4">
        <f>VLOOKUP(D62,CCL!A:B,2,FALSE)</f>
        <v>1092.3699999999999</v>
      </c>
      <c r="F62">
        <v>25</v>
      </c>
      <c r="G62">
        <v>2670</v>
      </c>
    </row>
    <row r="63" spans="1:7" x14ac:dyDescent="0.3">
      <c r="A63" t="s">
        <v>5</v>
      </c>
      <c r="B63" t="s">
        <v>26</v>
      </c>
      <c r="C63" t="str">
        <f>IF(ISNUMBER(MATCH(B63,[1]tickers_acciones!B:B,0)),"Acción",
 IF(ISNUMBER(MATCH(B63,[2]tickers_cedears!B:B,0)),"Cedear",
 IF(ISNUMBER(MATCH(B63,[3]tickers_bonos!B:B,0)),"Bono",
 IF(ISNUMBER(MATCH(B63,[4]tickers_fondos!B:B,0)),"Fondo",
 "No encontrado"))))</f>
        <v>Acción</v>
      </c>
      <c r="D63" s="3">
        <v>45638</v>
      </c>
      <c r="E63" s="4">
        <f>VLOOKUP(D63,CCL!A:B,2,FALSE)</f>
        <v>1066.95</v>
      </c>
      <c r="F63">
        <v>32</v>
      </c>
      <c r="G63">
        <v>2640</v>
      </c>
    </row>
    <row r="64" spans="1:7" x14ac:dyDescent="0.3">
      <c r="A64" t="s">
        <v>7</v>
      </c>
      <c r="B64" t="s">
        <v>16</v>
      </c>
      <c r="C64" t="str">
        <f>IF(ISNUMBER(MATCH(B64,[1]tickers_acciones!B:B,0)),"Acción",
 IF(ISNUMBER(MATCH(B64,[2]tickers_cedears!B:B,0)),"Cedear",
 IF(ISNUMBER(MATCH(B64,[3]tickers_bonos!B:B,0)),"Bono",
 IF(ISNUMBER(MATCH(B64,[4]tickers_fondos!B:B,0)),"Fondo",
 "No encontrado"))))</f>
        <v>Acción</v>
      </c>
      <c r="D64" s="3">
        <v>45638</v>
      </c>
      <c r="E64" s="4">
        <f>VLOOKUP(D64,CCL!A:B,2,FALSE)</f>
        <v>1066.95</v>
      </c>
      <c r="F64">
        <v>16</v>
      </c>
      <c r="G64">
        <v>9760</v>
      </c>
    </row>
    <row r="65" spans="1:7" x14ac:dyDescent="0.3">
      <c r="A65" t="s">
        <v>7</v>
      </c>
      <c r="B65" t="s">
        <v>9</v>
      </c>
      <c r="C65" t="str">
        <f>IF(ISNUMBER(MATCH(B65,[1]tickers_acciones!B:B,0)),"Acción",
 IF(ISNUMBER(MATCH(B65,[2]tickers_cedears!B:B,0)),"Cedear",
 IF(ISNUMBER(MATCH(B65,[3]tickers_bonos!B:B,0)),"Bono",
 IF(ISNUMBER(MATCH(B65,[4]tickers_fondos!B:B,0)),"Fondo",
 "No encontrado"))))</f>
        <v>Bono</v>
      </c>
      <c r="D65" s="3">
        <v>45630</v>
      </c>
      <c r="E65" s="4">
        <f>VLOOKUP(D65,CCL!A:B,2,FALSE)</f>
        <v>1102.79</v>
      </c>
      <c r="F65">
        <v>703</v>
      </c>
      <c r="G65">
        <v>715.8</v>
      </c>
    </row>
    <row r="66" spans="1:7" x14ac:dyDescent="0.3">
      <c r="A66" t="s">
        <v>7</v>
      </c>
      <c r="B66" t="s">
        <v>9</v>
      </c>
      <c r="C66" t="str">
        <f>IF(ISNUMBER(MATCH(B66,[1]tickers_acciones!B:B,0)),"Acción",
 IF(ISNUMBER(MATCH(B66,[2]tickers_cedears!B:B,0)),"Cedear",
 IF(ISNUMBER(MATCH(B66,[3]tickers_bonos!B:B,0)),"Bono",
 IF(ISNUMBER(MATCH(B66,[4]tickers_fondos!B:B,0)),"Fondo",
 "No encontrado"))))</f>
        <v>Bono</v>
      </c>
      <c r="D66" s="3">
        <v>45628</v>
      </c>
      <c r="E66" s="4">
        <f>VLOOKUP(D66,CCL!A:B,2,FALSE)</f>
        <v>1097.69</v>
      </c>
      <c r="F66">
        <v>283</v>
      </c>
      <c r="G66">
        <v>713.4</v>
      </c>
    </row>
    <row r="67" spans="1:7" x14ac:dyDescent="0.3">
      <c r="A67" t="s">
        <v>7</v>
      </c>
      <c r="B67" t="s">
        <v>9</v>
      </c>
      <c r="C67" t="str">
        <f>IF(ISNUMBER(MATCH(B67,[1]tickers_acciones!B:B,0)),"Acción",
 IF(ISNUMBER(MATCH(B67,[2]tickers_cedears!B:B,0)),"Cedear",
 IF(ISNUMBER(MATCH(B67,[3]tickers_bonos!B:B,0)),"Bono",
 IF(ISNUMBER(MATCH(B67,[4]tickers_fondos!B:B,0)),"Fondo",
 "No encontrado"))))</f>
        <v>Bono</v>
      </c>
      <c r="D67" s="3">
        <v>45628</v>
      </c>
      <c r="E67" s="4">
        <f>VLOOKUP(D67,CCL!A:B,2,FALSE)</f>
        <v>1097.69</v>
      </c>
      <c r="F67">
        <v>420</v>
      </c>
      <c r="G67">
        <v>715.7</v>
      </c>
    </row>
    <row r="68" spans="1:7" x14ac:dyDescent="0.3">
      <c r="A68" t="s">
        <v>5</v>
      </c>
      <c r="B68" t="s">
        <v>29</v>
      </c>
      <c r="C68" t="str">
        <f>IF(ISNUMBER(MATCH(B68,[1]tickers_acciones!B:B,0)),"Acción",
 IF(ISNUMBER(MATCH(B68,[2]tickers_cedears!B:B,0)),"Cedear",
 IF(ISNUMBER(MATCH(B68,[3]tickers_bonos!B:B,0)),"Bono",
 IF(ISNUMBER(MATCH(B68,[4]tickers_fondos!B:B,0)),"Fondo",
 "No encontrado"))))</f>
        <v>Cedear</v>
      </c>
      <c r="D68" s="3">
        <v>45621</v>
      </c>
      <c r="E68" s="4">
        <f>VLOOKUP(D68,CCL!A:B,2,FALSE)</f>
        <v>1110.1099999999999</v>
      </c>
      <c r="F68">
        <v>56</v>
      </c>
      <c r="G68">
        <v>6050</v>
      </c>
    </row>
    <row r="69" spans="1:7" x14ac:dyDescent="0.3">
      <c r="A69" t="s">
        <v>7</v>
      </c>
      <c r="B69" t="s">
        <v>31</v>
      </c>
      <c r="C69" t="str">
        <f>IF(ISNUMBER(MATCH(B69,[1]tickers_acciones!B:B,0)),"Acción",
 IF(ISNUMBER(MATCH(B69,[2]tickers_cedears!B:B,0)),"Cedear",
 IF(ISNUMBER(MATCH(B69,[3]tickers_bonos!B:B,0)),"Bono",
 IF(ISNUMBER(MATCH(B69,[4]tickers_fondos!B:B,0)),"Fondo",
 "No encontrado"))))</f>
        <v>Cedear</v>
      </c>
      <c r="D69" s="3">
        <v>45621</v>
      </c>
      <c r="E69" s="4">
        <f>VLOOKUP(D69,CCL!A:B,2,FALSE)</f>
        <v>1110.1099999999999</v>
      </c>
      <c r="F69">
        <v>18</v>
      </c>
      <c r="G69">
        <v>19250</v>
      </c>
    </row>
    <row r="70" spans="1:7" x14ac:dyDescent="0.3">
      <c r="A70" t="s">
        <v>7</v>
      </c>
      <c r="B70" t="s">
        <v>8</v>
      </c>
      <c r="C70" t="str">
        <f>IF(ISNUMBER(MATCH(B70,[1]tickers_acciones!B:B,0)),"Acción",
 IF(ISNUMBER(MATCH(B70,[2]tickers_cedears!B:B,0)),"Cedear",
 IF(ISNUMBER(MATCH(B70,[3]tickers_bonos!B:B,0)),"Bono",
 IF(ISNUMBER(MATCH(B70,[4]tickers_fondos!B:B,0)),"Fondo",
 "No encontrado"))))</f>
        <v>Cedear</v>
      </c>
      <c r="D70" s="3">
        <v>45621</v>
      </c>
      <c r="E70" s="4">
        <f>VLOOKUP(D70,CCL!A:B,2,FALSE)</f>
        <v>1110.1099999999999</v>
      </c>
      <c r="F70">
        <v>39</v>
      </c>
      <c r="G70">
        <v>12825</v>
      </c>
    </row>
    <row r="71" spans="1:7" x14ac:dyDescent="0.3">
      <c r="A71" t="s">
        <v>5</v>
      </c>
      <c r="B71" t="s">
        <v>15</v>
      </c>
      <c r="C71" t="str">
        <f>IF(ISNUMBER(MATCH(B71,[1]tickers_acciones!B:B,0)),"Acción",
 IF(ISNUMBER(MATCH(B71,[2]tickers_cedears!B:B,0)),"Cedear",
 IF(ISNUMBER(MATCH(B71,[3]tickers_bonos!B:B,0)),"Bono",
 IF(ISNUMBER(MATCH(B71,[4]tickers_fondos!B:B,0)),"Fondo",
 "No encontrado"))))</f>
        <v>Acción</v>
      </c>
      <c r="D71" s="3">
        <v>45618</v>
      </c>
      <c r="E71" s="4">
        <f>VLOOKUP(D71,CCL!A:B,2,FALSE)</f>
        <v>1106.07</v>
      </c>
      <c r="F71">
        <v>72</v>
      </c>
      <c r="G71">
        <v>1545</v>
      </c>
    </row>
    <row r="72" spans="1:7" x14ac:dyDescent="0.3">
      <c r="A72" t="s">
        <v>5</v>
      </c>
      <c r="B72" t="s">
        <v>21</v>
      </c>
      <c r="C72" t="str">
        <f>IF(ISNUMBER(MATCH(B72,[1]tickers_acciones!B:B,0)),"Acción",
 IF(ISNUMBER(MATCH(B72,[2]tickers_cedears!B:B,0)),"Cedear",
 IF(ISNUMBER(MATCH(B72,[3]tickers_bonos!B:B,0)),"Bono",
 IF(ISNUMBER(MATCH(B72,[4]tickers_fondos!B:B,0)),"Fondo",
 "No encontrado"))))</f>
        <v>Cedear</v>
      </c>
      <c r="D72" s="3">
        <v>45618</v>
      </c>
      <c r="E72" s="4">
        <f>VLOOKUP(D72,CCL!A:B,2,FALSE)</f>
        <v>1106.07</v>
      </c>
      <c r="F72">
        <v>37</v>
      </c>
      <c r="G72">
        <v>5550</v>
      </c>
    </row>
    <row r="73" spans="1:7" x14ac:dyDescent="0.3">
      <c r="A73" t="s">
        <v>7</v>
      </c>
      <c r="B73" t="s">
        <v>6</v>
      </c>
      <c r="C73" t="str">
        <f>IF(ISNUMBER(MATCH(B73,[1]tickers_acciones!B:B,0)),"Acción",
 IF(ISNUMBER(MATCH(B73,[2]tickers_cedears!B:B,0)),"Cedear",
 IF(ISNUMBER(MATCH(B73,[3]tickers_bonos!B:B,0)),"Bono",
 IF(ISNUMBER(MATCH(B73,[4]tickers_fondos!B:B,0)),"Fondo",
 "No encontrado"))))</f>
        <v>Acción</v>
      </c>
      <c r="D73" s="3">
        <v>45618</v>
      </c>
      <c r="E73" s="4">
        <f>VLOOKUP(D73,CCL!A:B,2,FALSE)</f>
        <v>1106.07</v>
      </c>
      <c r="F73">
        <v>37</v>
      </c>
      <c r="G73">
        <v>6220</v>
      </c>
    </row>
    <row r="74" spans="1:7" x14ac:dyDescent="0.3">
      <c r="A74" t="s">
        <v>7</v>
      </c>
      <c r="B74" t="s">
        <v>16</v>
      </c>
      <c r="C74" t="str">
        <f>IF(ISNUMBER(MATCH(B74,[1]tickers_acciones!B:B,0)),"Acción",
 IF(ISNUMBER(MATCH(B74,[2]tickers_cedears!B:B,0)),"Cedear",
 IF(ISNUMBER(MATCH(B74,[3]tickers_bonos!B:B,0)),"Bono",
 IF(ISNUMBER(MATCH(B74,[4]tickers_fondos!B:B,0)),"Fondo",
 "No encontrado"))))</f>
        <v>Acción</v>
      </c>
      <c r="D74" s="3">
        <v>45618</v>
      </c>
      <c r="E74" s="4">
        <f>VLOOKUP(D74,CCL!A:B,2,FALSE)</f>
        <v>1106.07</v>
      </c>
      <c r="F74">
        <v>10</v>
      </c>
      <c r="G74">
        <v>9090</v>
      </c>
    </row>
    <row r="75" spans="1:7" x14ac:dyDescent="0.3">
      <c r="A75" t="s">
        <v>5</v>
      </c>
      <c r="B75" t="s">
        <v>27</v>
      </c>
      <c r="C75" t="str">
        <f>IF(ISNUMBER(MATCH(B75,[1]tickers_acciones!B:B,0)),"Acción",
 IF(ISNUMBER(MATCH(B75,[2]tickers_cedears!B:B,0)),"Cedear",
 IF(ISNUMBER(MATCH(B75,[3]tickers_bonos!B:B,0)),"Bono",
 IF(ISNUMBER(MATCH(B75,[4]tickers_fondos!B:B,0)),"Fondo",
 "No encontrado"))))</f>
        <v>Cedear</v>
      </c>
      <c r="D75" s="3">
        <v>45615</v>
      </c>
      <c r="E75" s="4">
        <f>VLOOKUP(D75,CCL!A:B,2,FALSE)</f>
        <v>1106.27</v>
      </c>
      <c r="F75">
        <v>5</v>
      </c>
      <c r="G75">
        <v>22900</v>
      </c>
    </row>
    <row r="76" spans="1:7" x14ac:dyDescent="0.3">
      <c r="A76" t="s">
        <v>7</v>
      </c>
      <c r="B76" t="s">
        <v>9</v>
      </c>
      <c r="C76" t="str">
        <f>IF(ISNUMBER(MATCH(B76,[1]tickers_acciones!B:B,0)),"Acción",
 IF(ISNUMBER(MATCH(B76,[2]tickers_cedears!B:B,0)),"Cedear",
 IF(ISNUMBER(MATCH(B76,[3]tickers_bonos!B:B,0)),"Bono",
 IF(ISNUMBER(MATCH(B76,[4]tickers_fondos!B:B,0)),"Fondo",
 "No encontrado"))))</f>
        <v>Bono</v>
      </c>
      <c r="D76" s="3">
        <v>45615</v>
      </c>
      <c r="E76" s="4">
        <f>VLOOKUP(D76,CCL!A:B,2,FALSE)</f>
        <v>1106.27</v>
      </c>
      <c r="F76">
        <v>161</v>
      </c>
      <c r="G76">
        <v>714.5</v>
      </c>
    </row>
    <row r="77" spans="1:7" x14ac:dyDescent="0.3">
      <c r="A77" t="s">
        <v>5</v>
      </c>
      <c r="B77" t="s">
        <v>13</v>
      </c>
      <c r="C77" t="str">
        <f>IF(ISNUMBER(MATCH(B77,[1]tickers_acciones!B:B,0)),"Acción",
 IF(ISNUMBER(MATCH(B77,[2]tickers_cedears!B:B,0)),"Cedear",
 IF(ISNUMBER(MATCH(B77,[3]tickers_bonos!B:B,0)),"Bono",
 IF(ISNUMBER(MATCH(B77,[4]tickers_fondos!B:B,0)),"Fondo",
 "No encontrado"))))</f>
        <v>Acción</v>
      </c>
      <c r="D77" s="3">
        <v>45611</v>
      </c>
      <c r="E77" s="4">
        <f>VLOOKUP(D77,CCL!A:B,2,FALSE)</f>
        <v>1136.6400000000001</v>
      </c>
      <c r="F77">
        <v>48</v>
      </c>
      <c r="G77">
        <v>3505</v>
      </c>
    </row>
    <row r="78" spans="1:7" x14ac:dyDescent="0.3">
      <c r="A78" t="s">
        <v>7</v>
      </c>
      <c r="B78" t="s">
        <v>32</v>
      </c>
      <c r="C78" t="str">
        <f>IF(ISNUMBER(MATCH(B78,[1]tickers_acciones!B:B,0)),"Acción",
 IF(ISNUMBER(MATCH(B78,[2]tickers_cedears!B:B,0)),"Cedear",
 IF(ISNUMBER(MATCH(B78,[3]tickers_bonos!B:B,0)),"Bono",
 IF(ISNUMBER(MATCH(B78,[4]tickers_fondos!B:B,0)),"Fondo",
 "No encontrado"))))</f>
        <v>Cedear</v>
      </c>
      <c r="D78" s="3">
        <v>45610</v>
      </c>
      <c r="E78" s="4">
        <f>VLOOKUP(D78,CCL!A:B,2,FALSE)</f>
        <v>1157.72</v>
      </c>
      <c r="F78">
        <v>10</v>
      </c>
      <c r="G78">
        <v>11775</v>
      </c>
    </row>
    <row r="79" spans="1:7" x14ac:dyDescent="0.3">
      <c r="A79" t="s">
        <v>7</v>
      </c>
      <c r="B79" t="s">
        <v>27</v>
      </c>
      <c r="C79" t="str">
        <f>IF(ISNUMBER(MATCH(B79,[1]tickers_acciones!B:B,0)),"Acción",
 IF(ISNUMBER(MATCH(B79,[2]tickers_cedears!B:B,0)),"Cedear",
 IF(ISNUMBER(MATCH(B79,[3]tickers_bonos!B:B,0)),"Bono",
 IF(ISNUMBER(MATCH(B79,[4]tickers_fondos!B:B,0)),"Fondo",
 "No encontrado"))))</f>
        <v>Cedear</v>
      </c>
      <c r="D79" s="3">
        <v>45610</v>
      </c>
      <c r="E79" s="4">
        <f>VLOOKUP(D79,CCL!A:B,2,FALSE)</f>
        <v>1157.72</v>
      </c>
      <c r="F79">
        <v>3</v>
      </c>
      <c r="G79">
        <v>18550</v>
      </c>
    </row>
    <row r="80" spans="1:7" x14ac:dyDescent="0.3">
      <c r="A80" t="s">
        <v>5</v>
      </c>
      <c r="B80" t="s">
        <v>27</v>
      </c>
      <c r="C80" t="str">
        <f>IF(ISNUMBER(MATCH(B80,[1]tickers_acciones!B:B,0)),"Acción",
 IF(ISNUMBER(MATCH(B80,[2]tickers_cedears!B:B,0)),"Cedear",
 IF(ISNUMBER(MATCH(B80,[3]tickers_bonos!B:B,0)),"Bono",
 IF(ISNUMBER(MATCH(B80,[4]tickers_fondos!B:B,0)),"Fondo",
 "No encontrado"))))</f>
        <v>Cedear</v>
      </c>
      <c r="D80" s="3">
        <v>45609</v>
      </c>
      <c r="E80" s="4">
        <f>VLOOKUP(D80,CCL!A:B,2,FALSE)</f>
        <v>1155.92</v>
      </c>
      <c r="F80">
        <v>3</v>
      </c>
      <c r="G80">
        <v>21375</v>
      </c>
    </row>
    <row r="81" spans="1:7" x14ac:dyDescent="0.3">
      <c r="A81" t="s">
        <v>7</v>
      </c>
      <c r="B81" t="s">
        <v>8</v>
      </c>
      <c r="C81" t="str">
        <f>IF(ISNUMBER(MATCH(B81,[1]tickers_acciones!B:B,0)),"Acción",
 IF(ISNUMBER(MATCH(B81,[2]tickers_cedears!B:B,0)),"Cedear",
 IF(ISNUMBER(MATCH(B81,[3]tickers_bonos!B:B,0)),"Bono",
 IF(ISNUMBER(MATCH(B81,[4]tickers_fondos!B:B,0)),"Fondo",
 "No encontrado"))))</f>
        <v>Cedear</v>
      </c>
      <c r="D81" s="3">
        <v>45609</v>
      </c>
      <c r="E81" s="4">
        <f>VLOOKUP(D81,CCL!A:B,2,FALSE)</f>
        <v>1155.92</v>
      </c>
      <c r="F81">
        <v>4</v>
      </c>
      <c r="G81">
        <v>12875</v>
      </c>
    </row>
    <row r="82" spans="1:7" x14ac:dyDescent="0.3">
      <c r="A82" t="s">
        <v>5</v>
      </c>
      <c r="B82" t="s">
        <v>10</v>
      </c>
      <c r="C82" t="str">
        <f>IF(ISNUMBER(MATCH(B82,[1]tickers_acciones!B:B,0)),"Acción",
 IF(ISNUMBER(MATCH(B82,[2]tickers_cedears!B:B,0)),"Cedear",
 IF(ISNUMBER(MATCH(B82,[3]tickers_bonos!B:B,0)),"Bono",
 IF(ISNUMBER(MATCH(B82,[4]tickers_fondos!B:B,0)),"Fondo",
 "No encontrado"))))</f>
        <v>Cedear</v>
      </c>
      <c r="D82" s="3">
        <v>45609</v>
      </c>
      <c r="E82" s="4">
        <f>VLOOKUP(D82,CCL!A:B,2,FALSE)</f>
        <v>1155.92</v>
      </c>
      <c r="F82">
        <v>6</v>
      </c>
      <c r="G82">
        <v>24275</v>
      </c>
    </row>
    <row r="83" spans="1:7" x14ac:dyDescent="0.3">
      <c r="A83" t="s">
        <v>5</v>
      </c>
      <c r="B83" t="s">
        <v>32</v>
      </c>
      <c r="C83" t="str">
        <f>IF(ISNUMBER(MATCH(B83,[1]tickers_acciones!B:B,0)),"Acción",
 IF(ISNUMBER(MATCH(B83,[2]tickers_cedears!B:B,0)),"Cedear",
 IF(ISNUMBER(MATCH(B83,[3]tickers_bonos!B:B,0)),"Bono",
 IF(ISNUMBER(MATCH(B83,[4]tickers_fondos!B:B,0)),"Fondo",
 "No encontrado"))))</f>
        <v>Cedear</v>
      </c>
      <c r="D83" s="3">
        <v>45609</v>
      </c>
      <c r="E83" s="4">
        <f>VLOOKUP(D83,CCL!A:B,2,FALSE)</f>
        <v>1155.92</v>
      </c>
      <c r="F83">
        <v>3</v>
      </c>
      <c r="G83">
        <v>14100</v>
      </c>
    </row>
    <row r="84" spans="1:7" x14ac:dyDescent="0.3">
      <c r="A84" t="s">
        <v>5</v>
      </c>
      <c r="B84" t="s">
        <v>14</v>
      </c>
      <c r="C84" t="str">
        <f>IF(ISNUMBER(MATCH(B84,[1]tickers_acciones!B:B,0)),"Acción",
 IF(ISNUMBER(MATCH(B84,[2]tickers_cedears!B:B,0)),"Cedear",
 IF(ISNUMBER(MATCH(B84,[3]tickers_bonos!B:B,0)),"Bono",
 IF(ISNUMBER(MATCH(B84,[4]tickers_fondos!B:B,0)),"Fondo",
 "No encontrado"))))</f>
        <v>Acción</v>
      </c>
      <c r="D84" s="3">
        <v>45609</v>
      </c>
      <c r="E84" s="4">
        <f>VLOOKUP(D84,CCL!A:B,2,FALSE)</f>
        <v>1155.92</v>
      </c>
      <c r="F84">
        <v>111</v>
      </c>
      <c r="G84">
        <v>1780</v>
      </c>
    </row>
    <row r="85" spans="1:7" x14ac:dyDescent="0.3">
      <c r="A85" t="s">
        <v>7</v>
      </c>
      <c r="B85" t="s">
        <v>9</v>
      </c>
      <c r="C85" t="str">
        <f>IF(ISNUMBER(MATCH(B85,[1]tickers_acciones!B:B,0)),"Acción",
 IF(ISNUMBER(MATCH(B85,[2]tickers_cedears!B:B,0)),"Cedear",
 IF(ISNUMBER(MATCH(B85,[3]tickers_bonos!B:B,0)),"Bono",
 IF(ISNUMBER(MATCH(B85,[4]tickers_fondos!B:B,0)),"Fondo",
 "No encontrado"))))</f>
        <v>Bono</v>
      </c>
      <c r="D85" s="3">
        <v>45609</v>
      </c>
      <c r="E85" s="4">
        <f>VLOOKUP(D85,CCL!A:B,2,FALSE)</f>
        <v>1155.92</v>
      </c>
      <c r="F85">
        <v>289</v>
      </c>
      <c r="G85">
        <v>716</v>
      </c>
    </row>
    <row r="86" spans="1:7" x14ac:dyDescent="0.3">
      <c r="A86" t="s">
        <v>7</v>
      </c>
      <c r="B86" t="s">
        <v>9</v>
      </c>
      <c r="C86" t="str">
        <f>IF(ISNUMBER(MATCH(B86,[1]tickers_acciones!B:B,0)),"Acción",
 IF(ISNUMBER(MATCH(B86,[2]tickers_cedears!B:B,0)),"Cedear",
 IF(ISNUMBER(MATCH(B86,[3]tickers_bonos!B:B,0)),"Bono",
 IF(ISNUMBER(MATCH(B86,[4]tickers_fondos!B:B,0)),"Fondo",
 "No encontrado"))))</f>
        <v>Bono</v>
      </c>
      <c r="D86" s="3">
        <v>45609</v>
      </c>
      <c r="E86" s="4">
        <f>VLOOKUP(D86,CCL!A:B,2,FALSE)</f>
        <v>1155.92</v>
      </c>
      <c r="F86">
        <v>276</v>
      </c>
      <c r="G86">
        <v>715.3</v>
      </c>
    </row>
    <row r="87" spans="1:7" x14ac:dyDescent="0.3">
      <c r="A87" t="s">
        <v>7</v>
      </c>
      <c r="B87" t="s">
        <v>9</v>
      </c>
      <c r="C87" t="str">
        <f>IF(ISNUMBER(MATCH(B87,[1]tickers_acciones!B:B,0)),"Acción",
 IF(ISNUMBER(MATCH(B87,[2]tickers_cedears!B:B,0)),"Cedear",
 IF(ISNUMBER(MATCH(B87,[3]tickers_bonos!B:B,0)),"Bono",
 IF(ISNUMBER(MATCH(B87,[4]tickers_fondos!B:B,0)),"Fondo",
 "No encontrado"))))</f>
        <v>Bono</v>
      </c>
      <c r="D87" s="3">
        <v>45607</v>
      </c>
      <c r="E87" s="4">
        <f>VLOOKUP(D87,CCL!A:B,2,FALSE)</f>
        <v>1163.3900000000001</v>
      </c>
      <c r="F87">
        <v>998</v>
      </c>
      <c r="G87">
        <v>712.4</v>
      </c>
    </row>
    <row r="88" spans="1:7" x14ac:dyDescent="0.3">
      <c r="A88" t="s">
        <v>5</v>
      </c>
      <c r="B88" t="s">
        <v>31</v>
      </c>
      <c r="C88" t="str">
        <f>IF(ISNUMBER(MATCH(B88,[1]tickers_acciones!B:B,0)),"Acción",
 IF(ISNUMBER(MATCH(B88,[2]tickers_cedears!B:B,0)),"Cedear",
 IF(ISNUMBER(MATCH(B88,[3]tickers_bonos!B:B,0)),"Bono",
 IF(ISNUMBER(MATCH(B88,[4]tickers_fondos!B:B,0)),"Fondo",
 "No encontrado"))))</f>
        <v>Cedear</v>
      </c>
      <c r="D88" s="3">
        <v>45607</v>
      </c>
      <c r="E88" s="4">
        <f>VLOOKUP(D88,CCL!A:B,2,FALSE)</f>
        <v>1163.3900000000001</v>
      </c>
      <c r="F88">
        <v>5</v>
      </c>
      <c r="G88">
        <v>18350</v>
      </c>
    </row>
    <row r="89" spans="1:7" x14ac:dyDescent="0.3">
      <c r="A89" t="s">
        <v>5</v>
      </c>
      <c r="B89" t="s">
        <v>32</v>
      </c>
      <c r="C89" t="str">
        <f>IF(ISNUMBER(MATCH(B89,[1]tickers_acciones!B:B,0)),"Acción",
 IF(ISNUMBER(MATCH(B89,[2]tickers_cedears!B:B,0)),"Cedear",
 IF(ISNUMBER(MATCH(B89,[3]tickers_bonos!B:B,0)),"Bono",
 IF(ISNUMBER(MATCH(B89,[4]tickers_fondos!B:B,0)),"Fondo",
 "No encontrado"))))</f>
        <v>Cedear</v>
      </c>
      <c r="D89" s="3">
        <v>45607</v>
      </c>
      <c r="E89" s="4">
        <f>VLOOKUP(D89,CCL!A:B,2,FALSE)</f>
        <v>1163.3900000000001</v>
      </c>
      <c r="F89">
        <v>7</v>
      </c>
      <c r="G89">
        <v>13275</v>
      </c>
    </row>
    <row r="90" spans="1:7" x14ac:dyDescent="0.3">
      <c r="A90" t="s">
        <v>7</v>
      </c>
      <c r="B90" t="s">
        <v>8</v>
      </c>
      <c r="C90" t="str">
        <f>IF(ISNUMBER(MATCH(B90,[1]tickers_acciones!B:B,0)),"Acción",
 IF(ISNUMBER(MATCH(B90,[2]tickers_cedears!B:B,0)),"Cedear",
 IF(ISNUMBER(MATCH(B90,[3]tickers_bonos!B:B,0)),"Bono",
 IF(ISNUMBER(MATCH(B90,[4]tickers_fondos!B:B,0)),"Fondo",
 "No encontrado"))))</f>
        <v>Cedear</v>
      </c>
      <c r="D90" s="3">
        <v>45607</v>
      </c>
      <c r="E90" s="4">
        <f>VLOOKUP(D90,CCL!A:B,2,FALSE)</f>
        <v>1163.3900000000001</v>
      </c>
      <c r="F90">
        <v>15</v>
      </c>
      <c r="G90">
        <v>12925</v>
      </c>
    </row>
    <row r="91" spans="1:7" x14ac:dyDescent="0.3">
      <c r="A91" t="s">
        <v>5</v>
      </c>
      <c r="B91" t="s">
        <v>18</v>
      </c>
      <c r="C91" t="str">
        <f>IF(ISNUMBER(MATCH(B91,[1]tickers_acciones!B:B,0)),"Acción",
 IF(ISNUMBER(MATCH(B91,[2]tickers_cedears!B:B,0)),"Cedear",
 IF(ISNUMBER(MATCH(B91,[3]tickers_bonos!B:B,0)),"Bono",
 IF(ISNUMBER(MATCH(B91,[4]tickers_fondos!B:B,0)),"Fondo",
 "No encontrado"))))</f>
        <v>Cedear</v>
      </c>
      <c r="D91" s="3">
        <v>45604</v>
      </c>
      <c r="E91" s="4">
        <f>VLOOKUP(D91,CCL!A:B,2,FALSE)</f>
        <v>1158.29</v>
      </c>
      <c r="F91">
        <v>2</v>
      </c>
      <c r="G91">
        <v>7110</v>
      </c>
    </row>
    <row r="92" spans="1:7" x14ac:dyDescent="0.3">
      <c r="A92" t="s">
        <v>5</v>
      </c>
      <c r="B92" t="s">
        <v>31</v>
      </c>
      <c r="C92" t="str">
        <f>IF(ISNUMBER(MATCH(B92,[1]tickers_acciones!B:B,0)),"Acción",
 IF(ISNUMBER(MATCH(B92,[2]tickers_cedears!B:B,0)),"Cedear",
 IF(ISNUMBER(MATCH(B92,[3]tickers_bonos!B:B,0)),"Bono",
 IF(ISNUMBER(MATCH(B92,[4]tickers_fondos!B:B,0)),"Fondo",
 "No encontrado"))))</f>
        <v>Cedear</v>
      </c>
      <c r="D92" s="3">
        <v>45604</v>
      </c>
      <c r="E92" s="4">
        <f>VLOOKUP(D92,CCL!A:B,2,FALSE)</f>
        <v>1158.29</v>
      </c>
      <c r="F92">
        <v>13</v>
      </c>
      <c r="G92">
        <v>17575</v>
      </c>
    </row>
    <row r="93" spans="1:7" x14ac:dyDescent="0.3">
      <c r="A93" t="s">
        <v>7</v>
      </c>
      <c r="B93" t="s">
        <v>9</v>
      </c>
      <c r="C93" t="str">
        <f>IF(ISNUMBER(MATCH(B93,[1]tickers_acciones!B:B,0)),"Acción",
 IF(ISNUMBER(MATCH(B93,[2]tickers_cedears!B:B,0)),"Cedear",
 IF(ISNUMBER(MATCH(B93,[3]tickers_bonos!B:B,0)),"Bono",
 IF(ISNUMBER(MATCH(B93,[4]tickers_fondos!B:B,0)),"Fondo",
 "No encontrado"))))</f>
        <v>Bono</v>
      </c>
      <c r="D93" s="3">
        <v>45604</v>
      </c>
      <c r="E93" s="4">
        <f>VLOOKUP(D93,CCL!A:B,2,FALSE)</f>
        <v>1158.29</v>
      </c>
      <c r="F93">
        <v>351</v>
      </c>
      <c r="G93">
        <v>702.3</v>
      </c>
    </row>
    <row r="94" spans="1:7" x14ac:dyDescent="0.3">
      <c r="A94" t="s">
        <v>7</v>
      </c>
      <c r="B94" t="s">
        <v>9</v>
      </c>
      <c r="C94" t="str">
        <f>IF(ISNUMBER(MATCH(B94,[1]tickers_acciones!B:B,0)),"Acción",
 IF(ISNUMBER(MATCH(B94,[2]tickers_cedears!B:B,0)),"Cedear",
 IF(ISNUMBER(MATCH(B94,[3]tickers_bonos!B:B,0)),"Bono",
 IF(ISNUMBER(MATCH(B94,[4]tickers_fondos!B:B,0)),"Fondo",
 "No encontrado"))))</f>
        <v>Bono</v>
      </c>
      <c r="D94" s="3">
        <v>45600</v>
      </c>
      <c r="E94" s="4">
        <f>VLOOKUP(D94,CCL!A:B,2,FALSE)</f>
        <v>1178.76</v>
      </c>
      <c r="F94">
        <v>743</v>
      </c>
      <c r="G94">
        <v>677.8</v>
      </c>
    </row>
    <row r="95" spans="1:7" x14ac:dyDescent="0.3">
      <c r="A95" t="s">
        <v>5</v>
      </c>
      <c r="B95" t="s">
        <v>12</v>
      </c>
      <c r="C95" t="str">
        <f>IF(ISNUMBER(MATCH(B95,[1]tickers_acciones!B:B,0)),"Acción",
 IF(ISNUMBER(MATCH(B95,[2]tickers_cedears!B:B,0)),"Cedear",
 IF(ISNUMBER(MATCH(B95,[3]tickers_bonos!B:B,0)),"Bono",
 IF(ISNUMBER(MATCH(B95,[4]tickers_fondos!B:B,0)),"Fondo",
 "No encontrado"))))</f>
        <v>Acción</v>
      </c>
      <c r="D95" s="3">
        <v>45593</v>
      </c>
      <c r="E95" s="4">
        <f>VLOOKUP(D95,CCL!A:B,2,FALSE)</f>
        <v>1154.77</v>
      </c>
      <c r="F95">
        <v>44</v>
      </c>
      <c r="G95">
        <v>5370</v>
      </c>
    </row>
    <row r="96" spans="1:7" x14ac:dyDescent="0.3">
      <c r="A96" t="s">
        <v>5</v>
      </c>
      <c r="B96" t="s">
        <v>16</v>
      </c>
      <c r="C96" t="str">
        <f>IF(ISNUMBER(MATCH(B96,[1]tickers_acciones!B:B,0)),"Acción",
 IF(ISNUMBER(MATCH(B96,[2]tickers_cedears!B:B,0)),"Cedear",
 IF(ISNUMBER(MATCH(B96,[3]tickers_bonos!B:B,0)),"Bono",
 IF(ISNUMBER(MATCH(B96,[4]tickers_fondos!B:B,0)),"Fondo",
 "No encontrado"))))</f>
        <v>Acción</v>
      </c>
      <c r="D96" s="3">
        <v>45593</v>
      </c>
      <c r="E96" s="4">
        <f>VLOOKUP(D96,CCL!A:B,2,FALSE)</f>
        <v>1154.77</v>
      </c>
      <c r="F96">
        <v>26</v>
      </c>
      <c r="G96">
        <v>9490</v>
      </c>
    </row>
    <row r="97" spans="1:7" x14ac:dyDescent="0.3">
      <c r="A97" t="s">
        <v>5</v>
      </c>
      <c r="B97" t="s">
        <v>6</v>
      </c>
      <c r="C97" t="str">
        <f>IF(ISNUMBER(MATCH(B97,[1]tickers_acciones!B:B,0)),"Acción",
 IF(ISNUMBER(MATCH(B97,[2]tickers_cedears!B:B,0)),"Cedear",
 IF(ISNUMBER(MATCH(B97,[3]tickers_bonos!B:B,0)),"Bono",
 IF(ISNUMBER(MATCH(B97,[4]tickers_fondos!B:B,0)),"Fondo",
 "No encontrado"))))</f>
        <v>Acción</v>
      </c>
      <c r="D97" s="3">
        <v>45593</v>
      </c>
      <c r="E97" s="4">
        <f>VLOOKUP(D97,CCL!A:B,2,FALSE)</f>
        <v>1154.77</v>
      </c>
      <c r="F97">
        <v>77</v>
      </c>
      <c r="G97">
        <v>6400</v>
      </c>
    </row>
    <row r="98" spans="1:7" x14ac:dyDescent="0.3">
      <c r="A98" t="s">
        <v>7</v>
      </c>
      <c r="B98" t="s">
        <v>9</v>
      </c>
      <c r="C98" t="str">
        <f>IF(ISNUMBER(MATCH(B98,[1]tickers_acciones!B:B,0)),"Acción",
 IF(ISNUMBER(MATCH(B98,[2]tickers_cedears!B:B,0)),"Cedear",
 IF(ISNUMBER(MATCH(B98,[3]tickers_bonos!B:B,0)),"Bono",
 IF(ISNUMBER(MATCH(B98,[4]tickers_fondos!B:B,0)),"Fondo",
 "No encontrado"))))</f>
        <v>Bono</v>
      </c>
      <c r="D98" s="3">
        <v>45593</v>
      </c>
      <c r="E98" s="4">
        <f>VLOOKUP(D98,CCL!A:B,2,FALSE)</f>
        <v>1154.77</v>
      </c>
      <c r="F98">
        <v>1470</v>
      </c>
      <c r="G98">
        <v>672</v>
      </c>
    </row>
    <row r="99" spans="1:7" x14ac:dyDescent="0.3">
      <c r="A99" t="s">
        <v>7</v>
      </c>
      <c r="B99" t="s">
        <v>9</v>
      </c>
      <c r="C99" t="str">
        <f>IF(ISNUMBER(MATCH(B99,[1]tickers_acciones!B:B,0)),"Acción",
 IF(ISNUMBER(MATCH(B99,[2]tickers_cedears!B:B,0)),"Cedear",
 IF(ISNUMBER(MATCH(B99,[3]tickers_bonos!B:B,0)),"Bono",
 IF(ISNUMBER(MATCH(B99,[4]tickers_fondos!B:B,0)),"Fondo",
 "No encontrado"))))</f>
        <v>Bono</v>
      </c>
      <c r="D99" s="3">
        <v>45588</v>
      </c>
      <c r="E99" s="4">
        <f>VLOOKUP(D99,CCL!A:B,2,FALSE)</f>
        <v>1183.9100000000001</v>
      </c>
      <c r="F99">
        <v>124</v>
      </c>
      <c r="G99">
        <v>633.9</v>
      </c>
    </row>
    <row r="100" spans="1:7" x14ac:dyDescent="0.3">
      <c r="A100" t="s">
        <v>7</v>
      </c>
      <c r="B100" t="s">
        <v>10</v>
      </c>
      <c r="C100" t="str">
        <f>IF(ISNUMBER(MATCH(B100,[1]tickers_acciones!B:B,0)),"Acción",
 IF(ISNUMBER(MATCH(B100,[2]tickers_cedears!B:B,0)),"Cedear",
 IF(ISNUMBER(MATCH(B100,[3]tickers_bonos!B:B,0)),"Bono",
 IF(ISNUMBER(MATCH(B100,[4]tickers_fondos!B:B,0)),"Fondo",
 "No encontrado"))))</f>
        <v>Cedear</v>
      </c>
      <c r="D100" s="3">
        <v>45588</v>
      </c>
      <c r="E100" s="4">
        <f>VLOOKUP(D100,CCL!A:B,2,FALSE)</f>
        <v>1183.9100000000001</v>
      </c>
      <c r="F100">
        <v>7</v>
      </c>
      <c r="G100">
        <v>16875</v>
      </c>
    </row>
    <row r="101" spans="1:7" x14ac:dyDescent="0.3">
      <c r="A101" t="s">
        <v>7</v>
      </c>
      <c r="B101" t="s">
        <v>33</v>
      </c>
      <c r="C101" t="str">
        <f>IF(ISNUMBER(MATCH(B101,[1]tickers_acciones!B:B,0)),"Acción",
 IF(ISNUMBER(MATCH(B101,[2]tickers_cedears!B:B,0)),"Cedear",
 IF(ISNUMBER(MATCH(B101,[3]tickers_bonos!B:B,0)),"Bono",
 IF(ISNUMBER(MATCH(B101,[4]tickers_fondos!B:B,0)),"Fondo",
 "No encontrado"))))</f>
        <v>Cedear</v>
      </c>
      <c r="D101" s="3">
        <v>45588</v>
      </c>
      <c r="E101" s="4">
        <f>VLOOKUP(D101,CCL!A:B,2,FALSE)</f>
        <v>1183.9100000000001</v>
      </c>
      <c r="F101">
        <v>12</v>
      </c>
      <c r="G101">
        <v>26450</v>
      </c>
    </row>
    <row r="102" spans="1:7" x14ac:dyDescent="0.3">
      <c r="A102" t="s">
        <v>7</v>
      </c>
      <c r="B102" t="s">
        <v>9</v>
      </c>
      <c r="C102" t="str">
        <f>IF(ISNUMBER(MATCH(B102,[1]tickers_acciones!B:B,0)),"Acción",
 IF(ISNUMBER(MATCH(B102,[2]tickers_cedears!B:B,0)),"Cedear",
 IF(ISNUMBER(MATCH(B102,[3]tickers_bonos!B:B,0)),"Bono",
 IF(ISNUMBER(MATCH(B102,[4]tickers_fondos!B:B,0)),"Fondo",
 "No encontrado"))))</f>
        <v>Bono</v>
      </c>
      <c r="D102" s="3">
        <v>45586</v>
      </c>
      <c r="E102" s="4">
        <f>VLOOKUP(D102,CCL!A:B,2,FALSE)</f>
        <v>1194.93</v>
      </c>
      <c r="F102">
        <v>784</v>
      </c>
      <c r="G102">
        <v>642.6</v>
      </c>
    </row>
    <row r="103" spans="1:7" x14ac:dyDescent="0.3">
      <c r="A103" t="s">
        <v>7</v>
      </c>
      <c r="B103" t="s">
        <v>28</v>
      </c>
      <c r="C103" t="str">
        <f>IF(ISNUMBER(MATCH(B103,[1]tickers_acciones!B:B,0)),"Acción",
 IF(ISNUMBER(MATCH(B103,[2]tickers_cedears!B:B,0)),"Cedear",
 IF(ISNUMBER(MATCH(B103,[3]tickers_bonos!B:B,0)),"Bono",
 IF(ISNUMBER(MATCH(B103,[4]tickers_fondos!B:B,0)),"Fondo",
 "No encontrado"))))</f>
        <v>Cedear</v>
      </c>
      <c r="D103" s="3">
        <v>45583</v>
      </c>
      <c r="E103" s="4">
        <f>VLOOKUP(D103,CCL!A:B,2,FALSE)</f>
        <v>1194.6199999999999</v>
      </c>
      <c r="F103">
        <v>12</v>
      </c>
      <c r="G103">
        <v>17625</v>
      </c>
    </row>
    <row r="104" spans="1:7" x14ac:dyDescent="0.3">
      <c r="A104" t="s">
        <v>7</v>
      </c>
      <c r="B104" t="s">
        <v>34</v>
      </c>
      <c r="C104" t="str">
        <f>IF(ISNUMBER(MATCH(B104,[1]tickers_acciones!B:B,0)),"Acción",
 IF(ISNUMBER(MATCH(B104,[2]tickers_cedears!B:B,0)),"Cedear",
 IF(ISNUMBER(MATCH(B104,[3]tickers_bonos!B:B,0)),"Bono",
 IF(ISNUMBER(MATCH(B104,[4]tickers_fondos!B:B,0)),"Fondo",
 "No encontrado"))))</f>
        <v>Cedear</v>
      </c>
      <c r="D104" s="3">
        <v>45583</v>
      </c>
      <c r="E104" s="4">
        <f>VLOOKUP(D104,CCL!A:B,2,FALSE)</f>
        <v>1194.6199999999999</v>
      </c>
      <c r="F104">
        <v>140</v>
      </c>
      <c r="G104">
        <v>1560</v>
      </c>
    </row>
    <row r="105" spans="1:7" x14ac:dyDescent="0.3">
      <c r="A105" t="s">
        <v>5</v>
      </c>
      <c r="B105" t="s">
        <v>18</v>
      </c>
      <c r="C105" t="str">
        <f>IF(ISNUMBER(MATCH(B105,[1]tickers_acciones!B:B,0)),"Acción",
 IF(ISNUMBER(MATCH(B105,[2]tickers_cedears!B:B,0)),"Cedear",
 IF(ISNUMBER(MATCH(B105,[3]tickers_bonos!B:B,0)),"Bono",
 IF(ISNUMBER(MATCH(B105,[4]tickers_fondos!B:B,0)),"Fondo",
 "No encontrado"))))</f>
        <v>Cedear</v>
      </c>
      <c r="D105" s="3">
        <v>45569</v>
      </c>
      <c r="E105" s="4">
        <f>VLOOKUP(D105,CCL!A:B,2,FALSE)</f>
        <v>1225.94</v>
      </c>
      <c r="F105">
        <v>1</v>
      </c>
      <c r="G105">
        <v>6350</v>
      </c>
    </row>
    <row r="106" spans="1:7" x14ac:dyDescent="0.3">
      <c r="A106" t="s">
        <v>7</v>
      </c>
      <c r="B106" t="s">
        <v>35</v>
      </c>
      <c r="C106" t="str">
        <f>IF(ISNUMBER(MATCH(B106,[1]tickers_acciones!B:B,0)),"Acción",
 IF(ISNUMBER(MATCH(B106,[2]tickers_cedears!B:B,0)),"Cedear",
 IF(ISNUMBER(MATCH(B106,[3]tickers_bonos!B:B,0)),"Bono",
 IF(ISNUMBER(MATCH(B106,[4]tickers_fondos!B:B,0)),"Fondo",
 "No encontrado"))))</f>
        <v>Cedear</v>
      </c>
      <c r="D106" s="3">
        <v>45568</v>
      </c>
      <c r="E106" s="4">
        <f>VLOOKUP(D106,CCL!A:B,2,FALSE)</f>
        <v>1232.44</v>
      </c>
      <c r="F106">
        <v>33</v>
      </c>
      <c r="G106">
        <v>17100</v>
      </c>
    </row>
    <row r="107" spans="1:7" x14ac:dyDescent="0.3">
      <c r="A107" t="s">
        <v>7</v>
      </c>
      <c r="B107" t="s">
        <v>36</v>
      </c>
      <c r="C107" t="str">
        <f>IF(ISNUMBER(MATCH(B107,[1]tickers_acciones!B:B,0)),"Acción",
 IF(ISNUMBER(MATCH(B107,[2]tickers_cedears!B:B,0)),"Cedear",
 IF(ISNUMBER(MATCH(B107,[3]tickers_bonos!B:B,0)),"Bono",
 IF(ISNUMBER(MATCH(B107,[4]tickers_fondos!B:B,0)),"Fondo",
 "No encontrado"))))</f>
        <v>Cedear</v>
      </c>
      <c r="D107" s="3">
        <v>45561</v>
      </c>
      <c r="E107" s="4">
        <f>VLOOKUP(D107,CCL!A:B,2,FALSE)</f>
        <v>1227.58</v>
      </c>
      <c r="F107">
        <v>6</v>
      </c>
      <c r="G107">
        <v>29000</v>
      </c>
    </row>
    <row r="108" spans="1:7" x14ac:dyDescent="0.3">
      <c r="A108" t="s">
        <v>7</v>
      </c>
      <c r="B108" t="s">
        <v>13</v>
      </c>
      <c r="C108" t="str">
        <f>IF(ISNUMBER(MATCH(B108,[1]tickers_acciones!B:B,0)),"Acción",
 IF(ISNUMBER(MATCH(B108,[2]tickers_cedears!B:B,0)),"Cedear",
 IF(ISNUMBER(MATCH(B108,[3]tickers_bonos!B:B,0)),"Bono",
 IF(ISNUMBER(MATCH(B108,[4]tickers_fondos!B:B,0)),"Fondo",
 "No encontrado"))))</f>
        <v>Acción</v>
      </c>
      <c r="D108" s="3">
        <v>45561</v>
      </c>
      <c r="E108" s="4">
        <f>VLOOKUP(D108,CCL!A:B,2,FALSE)</f>
        <v>1227.58</v>
      </c>
      <c r="F108">
        <v>17</v>
      </c>
      <c r="G108">
        <v>2855</v>
      </c>
    </row>
    <row r="109" spans="1:7" x14ac:dyDescent="0.3">
      <c r="A109" t="s">
        <v>7</v>
      </c>
      <c r="B109" t="s">
        <v>6</v>
      </c>
      <c r="C109" t="str">
        <f>IF(ISNUMBER(MATCH(B109,[1]tickers_acciones!B:B,0)),"Acción",
 IF(ISNUMBER(MATCH(B109,[2]tickers_cedears!B:B,0)),"Cedear",
 IF(ISNUMBER(MATCH(B109,[3]tickers_bonos!B:B,0)),"Bono",
 IF(ISNUMBER(MATCH(B109,[4]tickers_fondos!B:B,0)),"Fondo",
 "No encontrado"))))</f>
        <v>Acción</v>
      </c>
      <c r="D109" s="3">
        <v>45561</v>
      </c>
      <c r="E109" s="4">
        <f>VLOOKUP(D109,CCL!A:B,2,FALSE)</f>
        <v>1227.58</v>
      </c>
      <c r="F109">
        <v>47</v>
      </c>
      <c r="G109">
        <v>5280</v>
      </c>
    </row>
    <row r="110" spans="1:7" x14ac:dyDescent="0.3">
      <c r="A110" t="s">
        <v>7</v>
      </c>
      <c r="B110" t="s">
        <v>37</v>
      </c>
      <c r="C110" t="str">
        <f>IF(ISNUMBER(MATCH(B110,[1]tickers_acciones!B:B,0)),"Acción",
 IF(ISNUMBER(MATCH(B110,[2]tickers_cedears!B:B,0)),"Cedear",
 IF(ISNUMBER(MATCH(B110,[3]tickers_bonos!B:B,0)),"Bono",
 IF(ISNUMBER(MATCH(B110,[4]tickers_fondos!B:B,0)),"Fondo",
 "No encontrado"))))</f>
        <v>Acción</v>
      </c>
      <c r="D110" s="3">
        <v>45561</v>
      </c>
      <c r="E110" s="4">
        <f>VLOOKUP(D110,CCL!A:B,2,FALSE)</f>
        <v>1227.58</v>
      </c>
      <c r="F110">
        <v>145</v>
      </c>
      <c r="G110">
        <v>307</v>
      </c>
    </row>
    <row r="111" spans="1:7" x14ac:dyDescent="0.3">
      <c r="A111" t="s">
        <v>7</v>
      </c>
      <c r="B111" t="s">
        <v>16</v>
      </c>
      <c r="C111" t="str">
        <f>IF(ISNUMBER(MATCH(B111,[1]tickers_acciones!B:B,0)),"Acción",
 IF(ISNUMBER(MATCH(B111,[2]tickers_cedears!B:B,0)),"Cedear",
 IF(ISNUMBER(MATCH(B111,[3]tickers_bonos!B:B,0)),"Bono",
 IF(ISNUMBER(MATCH(B111,[4]tickers_fondos!B:B,0)),"Fondo",
 "No encontrado"))))</f>
        <v>Acción</v>
      </c>
      <c r="D111" s="3">
        <v>45561</v>
      </c>
      <c r="E111" s="4">
        <f>VLOOKUP(D111,CCL!A:B,2,FALSE)</f>
        <v>1227.58</v>
      </c>
      <c r="F111">
        <v>18</v>
      </c>
      <c r="G111">
        <v>8020</v>
      </c>
    </row>
    <row r="112" spans="1:7" x14ac:dyDescent="0.3">
      <c r="A112" t="s">
        <v>5</v>
      </c>
      <c r="B112" t="s">
        <v>34</v>
      </c>
      <c r="C112" t="str">
        <f>IF(ISNUMBER(MATCH(B112,[1]tickers_acciones!B:B,0)),"Acción",
 IF(ISNUMBER(MATCH(B112,[2]tickers_cedears!B:B,0)),"Cedear",
 IF(ISNUMBER(MATCH(B112,[3]tickers_bonos!B:B,0)),"Bono",
 IF(ISNUMBER(MATCH(B112,[4]tickers_fondos!B:B,0)),"Fondo",
 "No encontrado"))))</f>
        <v>Cedear</v>
      </c>
      <c r="D112" s="3">
        <v>45558</v>
      </c>
      <c r="E112" s="4">
        <f>VLOOKUP(D112,CCL!A:B,2,FALSE)</f>
        <v>1227.1600000000001</v>
      </c>
      <c r="F112">
        <v>15</v>
      </c>
      <c r="G112">
        <v>1630</v>
      </c>
    </row>
    <row r="113" spans="1:7" x14ac:dyDescent="0.3">
      <c r="A113" t="s">
        <v>5</v>
      </c>
      <c r="B113" t="s">
        <v>36</v>
      </c>
      <c r="C113" t="str">
        <f>IF(ISNUMBER(MATCH(B113,[1]tickers_acciones!B:B,0)),"Acción",
 IF(ISNUMBER(MATCH(B113,[2]tickers_cedears!B:B,0)),"Cedear",
 IF(ISNUMBER(MATCH(B113,[3]tickers_bonos!B:B,0)),"Bono",
 IF(ISNUMBER(MATCH(B113,[4]tickers_fondos!B:B,0)),"Fondo",
 "No encontrado"))))</f>
        <v>Cedear</v>
      </c>
      <c r="D113" s="3">
        <v>45558</v>
      </c>
      <c r="E113" s="4">
        <f>VLOOKUP(D113,CCL!A:B,2,FALSE)</f>
        <v>1227.1600000000001</v>
      </c>
      <c r="F113">
        <v>6</v>
      </c>
      <c r="G113">
        <v>28950</v>
      </c>
    </row>
    <row r="114" spans="1:7" x14ac:dyDescent="0.3">
      <c r="A114" t="s">
        <v>7</v>
      </c>
      <c r="B114" t="s">
        <v>38</v>
      </c>
      <c r="C114" t="str">
        <f>IF(ISNUMBER(MATCH(B114,[1]tickers_acciones!B:B,0)),"Acción",
 IF(ISNUMBER(MATCH(B114,[2]tickers_cedears!B:B,0)),"Cedear",
 IF(ISNUMBER(MATCH(B114,[3]tickers_bonos!B:B,0)),"Bono",
 IF(ISNUMBER(MATCH(B114,[4]tickers_fondos!B:B,0)),"Fondo",
 "No encontrado"))))</f>
        <v>Cedear</v>
      </c>
      <c r="D114" s="3">
        <v>45558</v>
      </c>
      <c r="E114" s="4">
        <f>VLOOKUP(D114,CCL!A:B,2,FALSE)</f>
        <v>1227.1600000000001</v>
      </c>
      <c r="F114">
        <v>8</v>
      </c>
      <c r="G114">
        <v>25400</v>
      </c>
    </row>
    <row r="115" spans="1:7" x14ac:dyDescent="0.3">
      <c r="A115" t="s">
        <v>7</v>
      </c>
      <c r="B115" t="s">
        <v>18</v>
      </c>
      <c r="C115" t="str">
        <f>IF(ISNUMBER(MATCH(B115,[1]tickers_acciones!B:B,0)),"Acción",
 IF(ISNUMBER(MATCH(B115,[2]tickers_cedears!B:B,0)),"Cedear",
 IF(ISNUMBER(MATCH(B115,[3]tickers_bonos!B:B,0)),"Bono",
 IF(ISNUMBER(MATCH(B115,[4]tickers_fondos!B:B,0)),"Fondo",
 "No encontrado"))))</f>
        <v>Cedear</v>
      </c>
      <c r="D115" s="3">
        <v>45553</v>
      </c>
      <c r="E115" s="4">
        <f>VLOOKUP(D115,CCL!A:B,2,FALSE)</f>
        <v>1233.1099999999999</v>
      </c>
      <c r="F115">
        <v>102</v>
      </c>
      <c r="G115">
        <v>6010</v>
      </c>
    </row>
    <row r="116" spans="1:7" x14ac:dyDescent="0.3">
      <c r="A116" t="s">
        <v>5</v>
      </c>
      <c r="B116" t="s">
        <v>13</v>
      </c>
      <c r="C116" t="str">
        <f>IF(ISNUMBER(MATCH(B116,[1]tickers_acciones!B:B,0)),"Acción",
 IF(ISNUMBER(MATCH(B116,[2]tickers_cedears!B:B,0)),"Cedear",
 IF(ISNUMBER(MATCH(B116,[3]tickers_bonos!B:B,0)),"Bono",
 IF(ISNUMBER(MATCH(B116,[4]tickers_fondos!B:B,0)),"Fondo",
 "No encontrado"))))</f>
        <v>Acción</v>
      </c>
      <c r="D116" s="3">
        <v>45547</v>
      </c>
      <c r="E116" s="4">
        <f>VLOOKUP(D116,CCL!A:B,2,FALSE)</f>
        <v>1259.83</v>
      </c>
      <c r="F116">
        <v>1</v>
      </c>
      <c r="G116">
        <v>2940</v>
      </c>
    </row>
    <row r="117" spans="1:7" x14ac:dyDescent="0.3">
      <c r="A117" t="s">
        <v>5</v>
      </c>
      <c r="B117" t="s">
        <v>6</v>
      </c>
      <c r="C117" t="str">
        <f>IF(ISNUMBER(MATCH(B117,[1]tickers_acciones!B:B,0)),"Acción",
 IF(ISNUMBER(MATCH(B117,[2]tickers_cedears!B:B,0)),"Cedear",
 IF(ISNUMBER(MATCH(B117,[3]tickers_bonos!B:B,0)),"Bono",
 IF(ISNUMBER(MATCH(B117,[4]tickers_fondos!B:B,0)),"Fondo",
 "No encontrado"))))</f>
        <v>Acción</v>
      </c>
      <c r="D117" s="3">
        <v>45547</v>
      </c>
      <c r="E117" s="4">
        <f>VLOOKUP(D117,CCL!A:B,2,FALSE)</f>
        <v>1259.83</v>
      </c>
      <c r="F117">
        <v>20</v>
      </c>
      <c r="G117">
        <v>5400</v>
      </c>
    </row>
    <row r="118" spans="1:7" x14ac:dyDescent="0.3">
      <c r="A118" t="s">
        <v>5</v>
      </c>
      <c r="B118" t="s">
        <v>28</v>
      </c>
      <c r="C118" t="str">
        <f>IF(ISNUMBER(MATCH(B118,[1]tickers_acciones!B:B,0)),"Acción",
 IF(ISNUMBER(MATCH(B118,[2]tickers_cedears!B:B,0)),"Cedear",
 IF(ISNUMBER(MATCH(B118,[3]tickers_bonos!B:B,0)),"Bono",
 IF(ISNUMBER(MATCH(B118,[4]tickers_fondos!B:B,0)),"Fondo",
 "No encontrado"))))</f>
        <v>Cedear</v>
      </c>
      <c r="D118" s="3">
        <v>45547</v>
      </c>
      <c r="E118" s="4">
        <f>VLOOKUP(D118,CCL!A:B,2,FALSE)</f>
        <v>1259.83</v>
      </c>
      <c r="F118">
        <v>5</v>
      </c>
      <c r="G118">
        <v>19225</v>
      </c>
    </row>
    <row r="119" spans="1:7" x14ac:dyDescent="0.3">
      <c r="A119" t="s">
        <v>5</v>
      </c>
      <c r="B119" t="s">
        <v>33</v>
      </c>
      <c r="C119" t="str">
        <f>IF(ISNUMBER(MATCH(B119,[1]tickers_acciones!B:B,0)),"Acción",
 IF(ISNUMBER(MATCH(B119,[2]tickers_cedears!B:B,0)),"Cedear",
 IF(ISNUMBER(MATCH(B119,[3]tickers_bonos!B:B,0)),"Bono",
 IF(ISNUMBER(MATCH(B119,[4]tickers_fondos!B:B,0)),"Fondo",
 "No encontrado"))))</f>
        <v>Cedear</v>
      </c>
      <c r="D119" s="3">
        <v>45547</v>
      </c>
      <c r="E119" s="4">
        <f>VLOOKUP(D119,CCL!A:B,2,FALSE)</f>
        <v>1259.83</v>
      </c>
      <c r="F119">
        <v>12</v>
      </c>
      <c r="G119">
        <v>23950</v>
      </c>
    </row>
    <row r="120" spans="1:7" x14ac:dyDescent="0.3">
      <c r="A120" t="s">
        <v>5</v>
      </c>
      <c r="B120" t="s">
        <v>18</v>
      </c>
      <c r="C120" t="str">
        <f>IF(ISNUMBER(MATCH(B120,[1]tickers_acciones!B:B,0)),"Acción",
 IF(ISNUMBER(MATCH(B120,[2]tickers_cedears!B:B,0)),"Cedear",
 IF(ISNUMBER(MATCH(B120,[3]tickers_bonos!B:B,0)),"Bono",
 IF(ISNUMBER(MATCH(B120,[4]tickers_fondos!B:B,0)),"Fondo",
 "No encontrado"))))</f>
        <v>Cedear</v>
      </c>
      <c r="D120" s="3">
        <v>45547</v>
      </c>
      <c r="E120" s="4">
        <f>VLOOKUP(D120,CCL!A:B,2,FALSE)</f>
        <v>1259.83</v>
      </c>
      <c r="F120">
        <v>39</v>
      </c>
      <c r="G120">
        <v>6290</v>
      </c>
    </row>
    <row r="121" spans="1:7" x14ac:dyDescent="0.3">
      <c r="A121" t="s">
        <v>5</v>
      </c>
      <c r="B121" t="s">
        <v>8</v>
      </c>
      <c r="C121" t="str">
        <f>IF(ISNUMBER(MATCH(B121,[1]tickers_acciones!B:B,0)),"Acción",
 IF(ISNUMBER(MATCH(B121,[2]tickers_cedears!B:B,0)),"Cedear",
 IF(ISNUMBER(MATCH(B121,[3]tickers_bonos!B:B,0)),"Bono",
 IF(ISNUMBER(MATCH(B121,[4]tickers_fondos!B:B,0)),"Fondo",
 "No encontrado"))))</f>
        <v>Cedear</v>
      </c>
      <c r="D121" s="3">
        <v>45547</v>
      </c>
      <c r="E121" s="4">
        <f>VLOOKUP(D121,CCL!A:B,2,FALSE)</f>
        <v>1259.83</v>
      </c>
      <c r="F121">
        <v>35</v>
      </c>
      <c r="G121">
        <v>14050</v>
      </c>
    </row>
    <row r="122" spans="1:7" x14ac:dyDescent="0.3">
      <c r="A122" t="s">
        <v>5</v>
      </c>
      <c r="B122" t="s">
        <v>28</v>
      </c>
      <c r="C122" t="str">
        <f>IF(ISNUMBER(MATCH(B122,[1]tickers_acciones!B:B,0)),"Acción",
 IF(ISNUMBER(MATCH(B122,[2]tickers_cedears!B:B,0)),"Cedear",
 IF(ISNUMBER(MATCH(B122,[3]tickers_bonos!B:B,0)),"Bono",
 IF(ISNUMBER(MATCH(B122,[4]tickers_fondos!B:B,0)),"Fondo",
 "No encontrado"))))</f>
        <v>Cedear</v>
      </c>
      <c r="D122" s="3">
        <v>45546</v>
      </c>
      <c r="E122" s="4">
        <f>VLOOKUP(D122,CCL!A:B,2,FALSE)</f>
        <v>1245.78</v>
      </c>
      <c r="F122">
        <v>7</v>
      </c>
      <c r="G122">
        <v>18600</v>
      </c>
    </row>
    <row r="123" spans="1:7" x14ac:dyDescent="0.3">
      <c r="A123" t="s">
        <v>5</v>
      </c>
      <c r="B123" t="s">
        <v>34</v>
      </c>
      <c r="C123" t="str">
        <f>IF(ISNUMBER(MATCH(B123,[1]tickers_acciones!B:B,0)),"Acción",
 IF(ISNUMBER(MATCH(B123,[2]tickers_cedears!B:B,0)),"Cedear",
 IF(ISNUMBER(MATCH(B123,[3]tickers_bonos!B:B,0)),"Bono",
 IF(ISNUMBER(MATCH(B123,[4]tickers_fondos!B:B,0)),"Fondo",
 "No encontrado"))))</f>
        <v>Cedear</v>
      </c>
      <c r="D123" s="3">
        <v>45546</v>
      </c>
      <c r="E123" s="4">
        <f>VLOOKUP(D123,CCL!A:B,2,FALSE)</f>
        <v>1245.78</v>
      </c>
      <c r="F123">
        <v>63</v>
      </c>
      <c r="G123">
        <v>1560</v>
      </c>
    </row>
    <row r="124" spans="1:7" x14ac:dyDescent="0.3">
      <c r="A124" t="s">
        <v>5</v>
      </c>
      <c r="B124" t="s">
        <v>35</v>
      </c>
      <c r="C124" t="str">
        <f>IF(ISNUMBER(MATCH(B124,[1]tickers_acciones!B:B,0)),"Acción",
 IF(ISNUMBER(MATCH(B124,[2]tickers_cedears!B:B,0)),"Cedear",
 IF(ISNUMBER(MATCH(B124,[3]tickers_bonos!B:B,0)),"Bono",
 IF(ISNUMBER(MATCH(B124,[4]tickers_fondos!B:B,0)),"Fondo",
 "No encontrado"))))</f>
        <v>Cedear</v>
      </c>
      <c r="D124" s="3">
        <v>45546</v>
      </c>
      <c r="E124" s="4">
        <f>VLOOKUP(D124,CCL!A:B,2,FALSE)</f>
        <v>1245.78</v>
      </c>
      <c r="F124">
        <v>17</v>
      </c>
      <c r="G124">
        <v>17375</v>
      </c>
    </row>
    <row r="125" spans="1:7" x14ac:dyDescent="0.3">
      <c r="A125" t="s">
        <v>5</v>
      </c>
      <c r="B125" t="s">
        <v>18</v>
      </c>
      <c r="C125" t="str">
        <f>IF(ISNUMBER(MATCH(B125,[1]tickers_acciones!B:B,0)),"Acción",
 IF(ISNUMBER(MATCH(B125,[2]tickers_cedears!B:B,0)),"Cedear",
 IF(ISNUMBER(MATCH(B125,[3]tickers_bonos!B:B,0)),"Bono",
 IF(ISNUMBER(MATCH(B125,[4]tickers_fondos!B:B,0)),"Fondo",
 "No encontrado"))))</f>
        <v>Cedear</v>
      </c>
      <c r="D125" s="3">
        <v>45546</v>
      </c>
      <c r="E125" s="4">
        <f>VLOOKUP(D125,CCL!A:B,2,FALSE)</f>
        <v>1245.78</v>
      </c>
      <c r="F125">
        <v>83</v>
      </c>
      <c r="G125">
        <v>5890</v>
      </c>
    </row>
    <row r="126" spans="1:7" x14ac:dyDescent="0.3">
      <c r="A126" t="s">
        <v>5</v>
      </c>
      <c r="B126" t="s">
        <v>8</v>
      </c>
      <c r="C126" t="str">
        <f>IF(ISNUMBER(MATCH(B126,[1]tickers_acciones!B:B,0)),"Acción",
 IF(ISNUMBER(MATCH(B126,[2]tickers_cedears!B:B,0)),"Cedear",
 IF(ISNUMBER(MATCH(B126,[3]tickers_bonos!B:B,0)),"Bono",
 IF(ISNUMBER(MATCH(B126,[4]tickers_fondos!B:B,0)),"Fondo",
 "No encontrado"))))</f>
        <v>Cedear</v>
      </c>
      <c r="D126" s="3">
        <v>45546</v>
      </c>
      <c r="E126" s="4">
        <f>VLOOKUP(D126,CCL!A:B,2,FALSE)</f>
        <v>1245.78</v>
      </c>
      <c r="F126">
        <v>71</v>
      </c>
      <c r="G126">
        <v>13825</v>
      </c>
    </row>
    <row r="127" spans="1:7" x14ac:dyDescent="0.3">
      <c r="A127" t="s">
        <v>5</v>
      </c>
      <c r="B127" t="s">
        <v>16</v>
      </c>
      <c r="C127" t="str">
        <f>IF(ISNUMBER(MATCH(B127,[1]tickers_acciones!B:B,0)),"Acción",
 IF(ISNUMBER(MATCH(B127,[2]tickers_cedears!B:B,0)),"Cedear",
 IF(ISNUMBER(MATCH(B127,[3]tickers_bonos!B:B,0)),"Bono",
 IF(ISNUMBER(MATCH(B127,[4]tickers_fondos!B:B,0)),"Fondo",
 "No encontrado"))))</f>
        <v>Acción</v>
      </c>
      <c r="D127" s="3">
        <v>45546</v>
      </c>
      <c r="E127" s="4">
        <f>VLOOKUP(D127,CCL!A:B,2,FALSE)</f>
        <v>1245.78</v>
      </c>
      <c r="F127">
        <v>12</v>
      </c>
      <c r="G127">
        <v>8060</v>
      </c>
    </row>
    <row r="128" spans="1:7" x14ac:dyDescent="0.3">
      <c r="A128" t="s">
        <v>5</v>
      </c>
      <c r="B128" t="s">
        <v>6</v>
      </c>
      <c r="C128" t="str">
        <f>IF(ISNUMBER(MATCH(B128,[1]tickers_acciones!B:B,0)),"Acción",
 IF(ISNUMBER(MATCH(B128,[2]tickers_cedears!B:B,0)),"Cedear",
 IF(ISNUMBER(MATCH(B128,[3]tickers_bonos!B:B,0)),"Bono",
 IF(ISNUMBER(MATCH(B128,[4]tickers_fondos!B:B,0)),"Fondo",
 "No encontrado"))))</f>
        <v>Acción</v>
      </c>
      <c r="D128" s="3">
        <v>45546</v>
      </c>
      <c r="E128" s="4">
        <f>VLOOKUP(D128,CCL!A:B,2,FALSE)</f>
        <v>1245.78</v>
      </c>
      <c r="F128">
        <v>18</v>
      </c>
      <c r="G128">
        <v>5400</v>
      </c>
    </row>
    <row r="129" spans="1:7" x14ac:dyDescent="0.3">
      <c r="A129" t="s">
        <v>5</v>
      </c>
      <c r="B129" t="s">
        <v>34</v>
      </c>
      <c r="C129" t="str">
        <f>IF(ISNUMBER(MATCH(B129,[1]tickers_acciones!B:B,0)),"Acción",
 IF(ISNUMBER(MATCH(B129,[2]tickers_cedears!B:B,0)),"Cedear",
 IF(ISNUMBER(MATCH(B129,[3]tickers_bonos!B:B,0)),"Bono",
 IF(ISNUMBER(MATCH(B129,[4]tickers_fondos!B:B,0)),"Fondo",
 "No encontrado"))))</f>
        <v>Cedear</v>
      </c>
      <c r="D129" s="3">
        <v>45540</v>
      </c>
      <c r="E129" s="4">
        <f>VLOOKUP(D129,CCL!A:B,2,FALSE)</f>
        <v>1271.5999999999999</v>
      </c>
      <c r="F129">
        <v>62</v>
      </c>
      <c r="G129">
        <v>1585</v>
      </c>
    </row>
    <row r="130" spans="1:7" x14ac:dyDescent="0.3">
      <c r="A130" t="s">
        <v>5</v>
      </c>
      <c r="B130" t="s">
        <v>8</v>
      </c>
      <c r="C130" t="str">
        <f>IF(ISNUMBER(MATCH(B130,[1]tickers_acciones!B:B,0)),"Acción",
 IF(ISNUMBER(MATCH(B130,[2]tickers_cedears!B:B,0)),"Cedear",
 IF(ISNUMBER(MATCH(B130,[3]tickers_bonos!B:B,0)),"Bono",
 IF(ISNUMBER(MATCH(B130,[4]tickers_fondos!B:B,0)),"Fondo",
 "No encontrado"))))</f>
        <v>Cedear</v>
      </c>
      <c r="D130" s="3">
        <v>45540</v>
      </c>
      <c r="E130" s="4">
        <f>VLOOKUP(D130,CCL!A:B,2,FALSE)</f>
        <v>1271.5999999999999</v>
      </c>
      <c r="F130">
        <v>6</v>
      </c>
      <c r="G130">
        <v>14375</v>
      </c>
    </row>
    <row r="131" spans="1:7" x14ac:dyDescent="0.3">
      <c r="A131" t="s">
        <v>5</v>
      </c>
      <c r="B131" t="s">
        <v>13</v>
      </c>
      <c r="C131" t="str">
        <f>IF(ISNUMBER(MATCH(B131,[1]tickers_acciones!B:B,0)),"Acción",
 IF(ISNUMBER(MATCH(B131,[2]tickers_cedears!B:B,0)),"Cedear",
 IF(ISNUMBER(MATCH(B131,[3]tickers_bonos!B:B,0)),"Bono",
 IF(ISNUMBER(MATCH(B131,[4]tickers_fondos!B:B,0)),"Fondo",
 "No encontrado"))))</f>
        <v>Acción</v>
      </c>
      <c r="D131" s="3">
        <v>45540</v>
      </c>
      <c r="E131" s="4">
        <f>VLOOKUP(D131,CCL!A:B,2,FALSE)</f>
        <v>1271.5999999999999</v>
      </c>
      <c r="F131">
        <v>16</v>
      </c>
      <c r="G131">
        <v>2920</v>
      </c>
    </row>
    <row r="132" spans="1:7" x14ac:dyDescent="0.3">
      <c r="A132" t="s">
        <v>5</v>
      </c>
      <c r="B132" t="s">
        <v>16</v>
      </c>
      <c r="C132" t="str">
        <f>IF(ISNUMBER(MATCH(B132,[1]tickers_acciones!B:B,0)),"Acción",
 IF(ISNUMBER(MATCH(B132,[2]tickers_cedears!B:B,0)),"Cedear",
 IF(ISNUMBER(MATCH(B132,[3]tickers_bonos!B:B,0)),"Bono",
 IF(ISNUMBER(MATCH(B132,[4]tickers_fondos!B:B,0)),"Fondo",
 "No encontrado"))))</f>
        <v>Acción</v>
      </c>
      <c r="D132" s="3">
        <v>45540</v>
      </c>
      <c r="E132" s="4">
        <f>VLOOKUP(D132,CCL!A:B,2,FALSE)</f>
        <v>1271.5999999999999</v>
      </c>
      <c r="F132">
        <v>6</v>
      </c>
      <c r="G132">
        <v>8210</v>
      </c>
    </row>
    <row r="133" spans="1:7" x14ac:dyDescent="0.3">
      <c r="A133" t="s">
        <v>5</v>
      </c>
      <c r="B133" t="s">
        <v>6</v>
      </c>
      <c r="C133" t="str">
        <f>IF(ISNUMBER(MATCH(B133,[1]tickers_acciones!B:B,0)),"Acción",
 IF(ISNUMBER(MATCH(B133,[2]tickers_cedears!B:B,0)),"Cedear",
 IF(ISNUMBER(MATCH(B133,[3]tickers_bonos!B:B,0)),"Bono",
 IF(ISNUMBER(MATCH(B133,[4]tickers_fondos!B:B,0)),"Fondo",
 "No encontrado"))))</f>
        <v>Acción</v>
      </c>
      <c r="D133" s="3">
        <v>45540</v>
      </c>
      <c r="E133" s="4">
        <f>VLOOKUP(D133,CCL!A:B,2,FALSE)</f>
        <v>1271.5999999999999</v>
      </c>
      <c r="F133">
        <v>9</v>
      </c>
      <c r="G133">
        <v>5410</v>
      </c>
    </row>
    <row r="134" spans="1:7" x14ac:dyDescent="0.3">
      <c r="A134" t="s">
        <v>5</v>
      </c>
      <c r="B134" t="s">
        <v>37</v>
      </c>
      <c r="C134" t="str">
        <f>IF(ISNUMBER(MATCH(B134,[1]tickers_acciones!B:B,0)),"Acción",
 IF(ISNUMBER(MATCH(B134,[2]tickers_cedears!B:B,0)),"Cedear",
 IF(ISNUMBER(MATCH(B134,[3]tickers_bonos!B:B,0)),"Bono",
 IF(ISNUMBER(MATCH(B134,[4]tickers_fondos!B:B,0)),"Fondo",
 "No encontrado"))))</f>
        <v>Acción</v>
      </c>
      <c r="D134" s="3">
        <v>45540</v>
      </c>
      <c r="E134" s="4">
        <f>VLOOKUP(D134,CCL!A:B,2,FALSE)</f>
        <v>1271.5999999999999</v>
      </c>
      <c r="F134">
        <v>145</v>
      </c>
      <c r="G134">
        <v>340</v>
      </c>
    </row>
    <row r="135" spans="1:7" x14ac:dyDescent="0.3">
      <c r="A135" t="s">
        <v>5</v>
      </c>
      <c r="B135" t="s">
        <v>35</v>
      </c>
      <c r="C135" t="str">
        <f>IF(ISNUMBER(MATCH(B135,[1]tickers_acciones!B:B,0)),"Acción",
 IF(ISNUMBER(MATCH(B135,[2]tickers_cedears!B:B,0)),"Cedear",
 IF(ISNUMBER(MATCH(B135,[3]tickers_bonos!B:B,0)),"Bono",
 IF(ISNUMBER(MATCH(B135,[4]tickers_fondos!B:B,0)),"Fondo",
 "No encontrado"))))</f>
        <v>Cedear</v>
      </c>
      <c r="D135" s="3">
        <v>45540</v>
      </c>
      <c r="E135" s="4">
        <f>VLOOKUP(D135,CCL!A:B,2,FALSE)</f>
        <v>1271.5999999999999</v>
      </c>
      <c r="F135">
        <v>8</v>
      </c>
      <c r="G135">
        <v>17600</v>
      </c>
    </row>
    <row r="136" spans="1:7" x14ac:dyDescent="0.3">
      <c r="A136" t="s">
        <v>5</v>
      </c>
      <c r="B136" t="s">
        <v>35</v>
      </c>
      <c r="C136" t="str">
        <f>IF(ISNUMBER(MATCH(B136,[1]tickers_acciones!B:B,0)),"Acción",
 IF(ISNUMBER(MATCH(B136,[2]tickers_cedears!B:B,0)),"Cedear",
 IF(ISNUMBER(MATCH(B136,[3]tickers_bonos!B:B,0)),"Bono",
 IF(ISNUMBER(MATCH(B136,[4]tickers_fondos!B:B,0)),"Fondo",
 "No encontrado"))))</f>
        <v>Cedear</v>
      </c>
      <c r="D136" s="3">
        <v>45540</v>
      </c>
      <c r="E136" s="4">
        <f>VLOOKUP(D136,CCL!A:B,2,FALSE)</f>
        <v>1271.5999999999999</v>
      </c>
      <c r="F136">
        <v>3</v>
      </c>
      <c r="G136">
        <v>17725</v>
      </c>
    </row>
    <row r="137" spans="1:7" x14ac:dyDescent="0.3">
      <c r="A137" t="s">
        <v>7</v>
      </c>
      <c r="B137" t="s">
        <v>18</v>
      </c>
      <c r="C137" t="str">
        <f>IF(ISNUMBER(MATCH(B137,[1]tickers_acciones!B:B,0)),"Acción",
 IF(ISNUMBER(MATCH(B137,[2]tickers_cedears!B:B,0)),"Cedear",
 IF(ISNUMBER(MATCH(B137,[3]tickers_bonos!B:B,0)),"Bono",
 IF(ISNUMBER(MATCH(B137,[4]tickers_fondos!B:B,0)),"Fondo",
 "No encontrado"))))</f>
        <v>Cedear</v>
      </c>
      <c r="D137" s="3">
        <v>45532</v>
      </c>
      <c r="E137" s="4">
        <f>VLOOKUP(D137,CCL!A:B,2,FALSE)</f>
        <v>1291.78</v>
      </c>
      <c r="F137">
        <v>30</v>
      </c>
      <c r="G137">
        <v>6760</v>
      </c>
    </row>
    <row r="138" spans="1:7" x14ac:dyDescent="0.3">
      <c r="A138" t="s">
        <v>7</v>
      </c>
      <c r="B138" t="s">
        <v>33</v>
      </c>
      <c r="C138" t="str">
        <f>IF(ISNUMBER(MATCH(B138,[1]tickers_acciones!B:B,0)),"Acción",
 IF(ISNUMBER(MATCH(B138,[2]tickers_cedears!B:B,0)),"Cedear",
 IF(ISNUMBER(MATCH(B138,[3]tickers_bonos!B:B,0)),"Bono",
 IF(ISNUMBER(MATCH(B138,[4]tickers_fondos!B:B,0)),"Fondo",
 "No encontrado"))))</f>
        <v>Cedear</v>
      </c>
      <c r="D138" s="3">
        <v>45532</v>
      </c>
      <c r="E138" s="4">
        <f>VLOOKUP(D138,CCL!A:B,2,FALSE)</f>
        <v>1291.78</v>
      </c>
      <c r="F138">
        <v>9</v>
      </c>
      <c r="G138">
        <v>24375</v>
      </c>
    </row>
    <row r="139" spans="1:7" x14ac:dyDescent="0.3">
      <c r="A139" t="s">
        <v>7</v>
      </c>
      <c r="B139" t="s">
        <v>19</v>
      </c>
      <c r="C139" t="str">
        <f>IF(ISNUMBER(MATCH(B139,[1]tickers_acciones!B:B,0)),"Acción",
 IF(ISNUMBER(MATCH(B139,[2]tickers_cedears!B:B,0)),"Cedear",
 IF(ISNUMBER(MATCH(B139,[3]tickers_bonos!B:B,0)),"Bono",
 IF(ISNUMBER(MATCH(B139,[4]tickers_fondos!B:B,0)),"Fondo",
 "No encontrado"))))</f>
        <v>Cedear</v>
      </c>
      <c r="D139" s="3">
        <v>45532</v>
      </c>
      <c r="E139" s="4">
        <f>VLOOKUP(D139,CCL!A:B,2,FALSE)</f>
        <v>1291.78</v>
      </c>
      <c r="F139">
        <v>48</v>
      </c>
      <c r="G139">
        <v>3640</v>
      </c>
    </row>
    <row r="140" spans="1:7" x14ac:dyDescent="0.3">
      <c r="A140" t="s">
        <v>7</v>
      </c>
      <c r="B140" t="s">
        <v>34</v>
      </c>
      <c r="C140" t="str">
        <f>IF(ISNUMBER(MATCH(B140,[1]tickers_acciones!B:B,0)),"Acción",
 IF(ISNUMBER(MATCH(B140,[2]tickers_cedears!B:B,0)),"Cedear",
 IF(ISNUMBER(MATCH(B140,[3]tickers_bonos!B:B,0)),"Bono",
 IF(ISNUMBER(MATCH(B140,[4]tickers_fondos!B:B,0)),"Fondo",
 "No encontrado"))))</f>
        <v>Cedear</v>
      </c>
      <c r="D140" s="3">
        <v>45532</v>
      </c>
      <c r="E140" s="4">
        <f>VLOOKUP(D140,CCL!A:B,2,FALSE)</f>
        <v>1291.78</v>
      </c>
      <c r="F140">
        <v>102</v>
      </c>
      <c r="G140">
        <v>1545</v>
      </c>
    </row>
    <row r="141" spans="1:7" x14ac:dyDescent="0.3">
      <c r="A141" t="s">
        <v>5</v>
      </c>
      <c r="B141" t="s">
        <v>10</v>
      </c>
      <c r="C141" t="str">
        <f>IF(ISNUMBER(MATCH(B141,[1]tickers_acciones!B:B,0)),"Acción",
 IF(ISNUMBER(MATCH(B141,[2]tickers_cedears!B:B,0)),"Cedear",
 IF(ISNUMBER(MATCH(B141,[3]tickers_bonos!B:B,0)),"Bono",
 IF(ISNUMBER(MATCH(B141,[4]tickers_fondos!B:B,0)),"Fondo",
 "No encontrado"))))</f>
        <v>Cedear</v>
      </c>
      <c r="D141" s="3">
        <v>45512</v>
      </c>
      <c r="E141" s="4">
        <f>VLOOKUP(D141,CCL!A:B,2,FALSE)</f>
        <v>1311.1</v>
      </c>
      <c r="F141">
        <v>24</v>
      </c>
      <c r="G141">
        <v>12650</v>
      </c>
    </row>
    <row r="142" spans="1:7" x14ac:dyDescent="0.3">
      <c r="A142" t="s">
        <v>7</v>
      </c>
      <c r="B142" t="s">
        <v>39</v>
      </c>
      <c r="C142" t="str">
        <f>IF(ISNUMBER(MATCH(B142,[1]tickers_acciones!B:B,0)),"Acción",
 IF(ISNUMBER(MATCH(B142,[2]tickers_cedears!B:B,0)),"Cedear",
 IF(ISNUMBER(MATCH(B142,[3]tickers_bonos!B:B,0)),"Bono",
 IF(ISNUMBER(MATCH(B142,[4]tickers_fondos!B:B,0)),"Fondo",
 "No encontrado"))))</f>
        <v>Cedear</v>
      </c>
      <c r="D142" s="3">
        <v>45512</v>
      </c>
      <c r="E142" s="4">
        <f>VLOOKUP(D142,CCL!A:B,2,FALSE)</f>
        <v>1311.1</v>
      </c>
      <c r="F142">
        <v>9</v>
      </c>
      <c r="G142">
        <v>34875</v>
      </c>
    </row>
    <row r="143" spans="1:7" x14ac:dyDescent="0.3">
      <c r="A143" t="s">
        <v>5</v>
      </c>
      <c r="B143" t="s">
        <v>34</v>
      </c>
      <c r="C143" t="str">
        <f>IF(ISNUMBER(MATCH(B143,[1]tickers_acciones!B:B,0)),"Acción",
 IF(ISNUMBER(MATCH(B143,[2]tickers_cedears!B:B,0)),"Cedear",
 IF(ISNUMBER(MATCH(B143,[3]tickers_bonos!B:B,0)),"Bono",
 IF(ISNUMBER(MATCH(B143,[4]tickers_fondos!B:B,0)),"Fondo",
 "No encontrado"))))</f>
        <v>Cedear</v>
      </c>
      <c r="D143" s="3">
        <v>45481</v>
      </c>
      <c r="E143" s="4">
        <f>VLOOKUP(D143,CCL!A:B,2,FALSE)</f>
        <v>1386.59</v>
      </c>
      <c r="F143">
        <v>2</v>
      </c>
      <c r="G143">
        <v>1946.5</v>
      </c>
    </row>
    <row r="144" spans="1:7" x14ac:dyDescent="0.3">
      <c r="A144" t="s">
        <v>5</v>
      </c>
      <c r="B144" t="s">
        <v>35</v>
      </c>
      <c r="C144" t="str">
        <f>IF(ISNUMBER(MATCH(B144,[1]tickers_acciones!B:B,0)),"Acción",
 IF(ISNUMBER(MATCH(B144,[2]tickers_cedears!B:B,0)),"Cedear",
 IF(ISNUMBER(MATCH(B144,[3]tickers_bonos!B:B,0)),"Bono",
 IF(ISNUMBER(MATCH(B144,[4]tickers_fondos!B:B,0)),"Fondo",
 "No encontrado"))))</f>
        <v>Cedear</v>
      </c>
      <c r="D144" s="3">
        <v>45481</v>
      </c>
      <c r="E144" s="4">
        <f>VLOOKUP(D144,CCL!A:B,2,FALSE)</f>
        <v>1386.59</v>
      </c>
      <c r="F144">
        <v>5</v>
      </c>
      <c r="G144">
        <v>21913</v>
      </c>
    </row>
    <row r="145" spans="1:7" x14ac:dyDescent="0.3">
      <c r="A145" t="s">
        <v>5</v>
      </c>
      <c r="B145" t="s">
        <v>34</v>
      </c>
      <c r="C145" t="str">
        <f>IF(ISNUMBER(MATCH(B145,[1]tickers_acciones!B:B,0)),"Acción",
 IF(ISNUMBER(MATCH(B145,[2]tickers_cedears!B:B,0)),"Cedear",
 IF(ISNUMBER(MATCH(B145,[3]tickers_bonos!B:B,0)),"Bono",
 IF(ISNUMBER(MATCH(B145,[4]tickers_fondos!B:B,0)),"Fondo",
 "No encontrado"))))</f>
        <v>Cedear</v>
      </c>
      <c r="D145" s="3">
        <v>45481</v>
      </c>
      <c r="E145" s="4">
        <f>VLOOKUP(D145,CCL!A:B,2,FALSE)</f>
        <v>1386.59</v>
      </c>
      <c r="F145">
        <v>100</v>
      </c>
      <c r="G145">
        <v>1964</v>
      </c>
    </row>
    <row r="146" spans="1:7" x14ac:dyDescent="0.3">
      <c r="A146" t="s">
        <v>7</v>
      </c>
      <c r="B146" t="s">
        <v>6</v>
      </c>
      <c r="C146" t="str">
        <f>IF(ISNUMBER(MATCH(B146,[1]tickers_acciones!B:B,0)),"Acción",
 IF(ISNUMBER(MATCH(B146,[2]tickers_cedears!B:B,0)),"Cedear",
 IF(ISNUMBER(MATCH(B146,[3]tickers_bonos!B:B,0)),"Bono",
 IF(ISNUMBER(MATCH(B146,[4]tickers_fondos!B:B,0)),"Fondo",
 "No encontrado"))))</f>
        <v>Acción</v>
      </c>
      <c r="D146" s="3">
        <v>45481</v>
      </c>
      <c r="E146" s="4">
        <f>VLOOKUP(D146,CCL!A:B,2,FALSE)</f>
        <v>1386.59</v>
      </c>
      <c r="F146">
        <v>50</v>
      </c>
      <c r="G146">
        <v>3956.05</v>
      </c>
    </row>
    <row r="147" spans="1:7" x14ac:dyDescent="0.3">
      <c r="A147" t="s">
        <v>7</v>
      </c>
      <c r="B147" t="s">
        <v>16</v>
      </c>
      <c r="C147" t="str">
        <f>IF(ISNUMBER(MATCH(B147,[1]tickers_acciones!B:B,0)),"Acción",
 IF(ISNUMBER(MATCH(B147,[2]tickers_cedears!B:B,0)),"Cedear",
 IF(ISNUMBER(MATCH(B147,[3]tickers_bonos!B:B,0)),"Bono",
 IF(ISNUMBER(MATCH(B147,[4]tickers_fondos!B:B,0)),"Fondo",
 "No encontrado"))))</f>
        <v>Acción</v>
      </c>
      <c r="D147" s="3">
        <v>45481</v>
      </c>
      <c r="E147" s="4">
        <f>VLOOKUP(D147,CCL!A:B,2,FALSE)</f>
        <v>1386.59</v>
      </c>
      <c r="F147">
        <v>16</v>
      </c>
      <c r="G147">
        <v>7150</v>
      </c>
    </row>
    <row r="148" spans="1:7" x14ac:dyDescent="0.3">
      <c r="A148" t="s">
        <v>5</v>
      </c>
      <c r="B148" t="s">
        <v>6</v>
      </c>
      <c r="C148" t="str">
        <f>IF(ISNUMBER(MATCH(B148,[1]tickers_acciones!B:B,0)),"Acción",
 IF(ISNUMBER(MATCH(B148,[2]tickers_cedears!B:B,0)),"Cedear",
 IF(ISNUMBER(MATCH(B148,[3]tickers_bonos!B:B,0)),"Bono",
 IF(ISNUMBER(MATCH(B148,[4]tickers_fondos!B:B,0)),"Fondo",
 "No encontrado"))))</f>
        <v>Acción</v>
      </c>
      <c r="D148" s="3">
        <v>45475</v>
      </c>
      <c r="E148" s="4">
        <f>VLOOKUP(D148,CCL!A:B,2,FALSE)</f>
        <v>1428.72</v>
      </c>
      <c r="F148">
        <v>1</v>
      </c>
      <c r="G148">
        <v>3995</v>
      </c>
    </row>
    <row r="149" spans="1:7" x14ac:dyDescent="0.3">
      <c r="A149" t="s">
        <v>5</v>
      </c>
      <c r="B149" t="s">
        <v>19</v>
      </c>
      <c r="C149" t="str">
        <f>IF(ISNUMBER(MATCH(B149,[1]tickers_acciones!B:B,0)),"Acción",
 IF(ISNUMBER(MATCH(B149,[2]tickers_cedears!B:B,0)),"Cedear",
 IF(ISNUMBER(MATCH(B149,[3]tickers_bonos!B:B,0)),"Bono",
 IF(ISNUMBER(MATCH(B149,[4]tickers_fondos!B:B,0)),"Fondo",
 "No encontrado"))))</f>
        <v>Cedear</v>
      </c>
      <c r="D149" s="3">
        <v>45470</v>
      </c>
      <c r="E149" s="4">
        <f>VLOOKUP(D149,CCL!A:B,2,FALSE)</f>
        <v>1345.7</v>
      </c>
      <c r="F149">
        <v>48</v>
      </c>
      <c r="G149">
        <v>4333</v>
      </c>
    </row>
    <row r="150" spans="1:7" x14ac:dyDescent="0.3">
      <c r="A150" t="s">
        <v>7</v>
      </c>
      <c r="B150" t="s">
        <v>25</v>
      </c>
      <c r="C150" t="str">
        <f>IF(ISNUMBER(MATCH(B150,[1]tickers_acciones!B:B,0)),"Acción",
 IF(ISNUMBER(MATCH(B150,[2]tickers_cedears!B:B,0)),"Cedear",
 IF(ISNUMBER(MATCH(B150,[3]tickers_bonos!B:B,0)),"Bono",
 IF(ISNUMBER(MATCH(B150,[4]tickers_fondos!B:B,0)),"Fondo",
 "No encontrado"))))</f>
        <v>Cedear</v>
      </c>
      <c r="D150" s="3">
        <v>45470</v>
      </c>
      <c r="E150" s="4">
        <f>VLOOKUP(D150,CCL!A:B,2,FALSE)</f>
        <v>1345.7</v>
      </c>
      <c r="F150">
        <v>6</v>
      </c>
      <c r="G150">
        <v>20387.5</v>
      </c>
    </row>
    <row r="151" spans="1:7" x14ac:dyDescent="0.3">
      <c r="A151" t="s">
        <v>5</v>
      </c>
      <c r="B151" t="s">
        <v>17</v>
      </c>
      <c r="C151" t="str">
        <f>IF(ISNUMBER(MATCH(B151,[1]tickers_acciones!B:B,0)),"Acción",
 IF(ISNUMBER(MATCH(B151,[2]tickers_cedears!B:B,0)),"Cedear",
 IF(ISNUMBER(MATCH(B151,[3]tickers_bonos!B:B,0)),"Bono",
 IF(ISNUMBER(MATCH(B151,[4]tickers_fondos!B:B,0)),"Fondo",
 "No encontrado"))))</f>
        <v>Acción</v>
      </c>
      <c r="D151" s="3">
        <v>45659</v>
      </c>
      <c r="E151" s="4">
        <f>VLOOKUP(D151,CCL!A:B,2,FALSE)</f>
        <v>1174.5899999999999</v>
      </c>
      <c r="F151">
        <v>10</v>
      </c>
      <c r="G151">
        <v>8020</v>
      </c>
    </row>
    <row r="152" spans="1:7" x14ac:dyDescent="0.3">
      <c r="A152" t="s">
        <v>5</v>
      </c>
      <c r="B152" t="s">
        <v>8</v>
      </c>
      <c r="C152" t="str">
        <f>IF(ISNUMBER(MATCH(B152,[1]tickers_acciones!B:B,0)),"Acción",
 IF(ISNUMBER(MATCH(B152,[2]tickers_cedears!B:B,0)),"Cedear",
 IF(ISNUMBER(MATCH(B152,[3]tickers_bonos!B:B,0)),"Bono",
 IF(ISNUMBER(MATCH(B152,[4]tickers_fondos!B:B,0)),"Fondo",
 "No encontrado"))))</f>
        <v>Cedear</v>
      </c>
      <c r="D152" s="3">
        <v>45461</v>
      </c>
      <c r="E152" s="4">
        <f>VLOOKUP(D152,CCL!A:B,2,FALSE)</f>
        <v>1264.17</v>
      </c>
      <c r="F152">
        <v>17</v>
      </c>
      <c r="G152">
        <v>13655</v>
      </c>
    </row>
    <row r="153" spans="1:7" x14ac:dyDescent="0.3">
      <c r="A153" t="s">
        <v>5</v>
      </c>
      <c r="B153" t="s">
        <v>39</v>
      </c>
      <c r="C153" t="str">
        <f>IF(ISNUMBER(MATCH(B153,[1]tickers_acciones!B:B,0)),"Acción",
 IF(ISNUMBER(MATCH(B153,[2]tickers_cedears!B:B,0)),"Cedear",
 IF(ISNUMBER(MATCH(B153,[3]tickers_bonos!B:B,0)),"Bono",
 IF(ISNUMBER(MATCH(B153,[4]tickers_fondos!B:B,0)),"Fondo",
 "No encontrado"))))</f>
        <v>Cedear</v>
      </c>
      <c r="D153" s="3">
        <v>45461</v>
      </c>
      <c r="E153" s="4">
        <f>VLOOKUP(D153,CCL!A:B,2,FALSE)</f>
        <v>1264.17</v>
      </c>
      <c r="F153">
        <v>3</v>
      </c>
      <c r="G153">
        <v>34725</v>
      </c>
    </row>
    <row r="154" spans="1:7" x14ac:dyDescent="0.3">
      <c r="A154" t="s">
        <v>5</v>
      </c>
      <c r="B154" t="s">
        <v>33</v>
      </c>
      <c r="C154" t="str">
        <f>IF(ISNUMBER(MATCH(B154,[1]tickers_acciones!B:B,0)),"Acción",
 IF(ISNUMBER(MATCH(B154,[2]tickers_cedears!B:B,0)),"Cedear",
 IF(ISNUMBER(MATCH(B154,[3]tickers_bonos!B:B,0)),"Bono",
 IF(ISNUMBER(MATCH(B154,[4]tickers_fondos!B:B,0)),"Fondo",
 "No encontrado"))))</f>
        <v>Cedear</v>
      </c>
      <c r="D154" s="3">
        <v>45461</v>
      </c>
      <c r="E154" s="4">
        <f>VLOOKUP(D154,CCL!A:B,2,FALSE)</f>
        <v>1264.17</v>
      </c>
      <c r="F154">
        <v>4</v>
      </c>
      <c r="G154">
        <v>26391</v>
      </c>
    </row>
    <row r="155" spans="1:7" x14ac:dyDescent="0.3">
      <c r="A155" t="s">
        <v>5</v>
      </c>
      <c r="B155" t="s">
        <v>6</v>
      </c>
      <c r="C155" t="str">
        <f>IF(ISNUMBER(MATCH(B155,[1]tickers_acciones!B:B,0)),"Acción",
 IF(ISNUMBER(MATCH(B155,[2]tickers_cedears!B:B,0)),"Cedear",
 IF(ISNUMBER(MATCH(B155,[3]tickers_bonos!B:B,0)),"Bono",
 IF(ISNUMBER(MATCH(B155,[4]tickers_fondos!B:B,0)),"Fondo",
 "No encontrado"))))</f>
        <v>Acción</v>
      </c>
      <c r="D155" s="3">
        <v>45455</v>
      </c>
      <c r="E155" s="4">
        <f>VLOOKUP(D155,CCL!A:B,2,FALSE)</f>
        <v>1301.8900000000001</v>
      </c>
      <c r="F155">
        <v>29</v>
      </c>
      <c r="G155">
        <v>4305.1499999999996</v>
      </c>
    </row>
    <row r="156" spans="1:7" x14ac:dyDescent="0.3">
      <c r="A156" t="s">
        <v>5</v>
      </c>
      <c r="B156" t="s">
        <v>16</v>
      </c>
      <c r="C156" t="str">
        <f>IF(ISNUMBER(MATCH(B156,[1]tickers_acciones!B:B,0)),"Acción",
 IF(ISNUMBER(MATCH(B156,[2]tickers_cedears!B:B,0)),"Cedear",
 IF(ISNUMBER(MATCH(B156,[3]tickers_bonos!B:B,0)),"Bono",
 IF(ISNUMBER(MATCH(B156,[4]tickers_fondos!B:B,0)),"Fondo",
 "No encontrado"))))</f>
        <v>Acción</v>
      </c>
      <c r="D156" s="3">
        <v>45455</v>
      </c>
      <c r="E156" s="4">
        <f>VLOOKUP(D156,CCL!A:B,2,FALSE)</f>
        <v>1301.8900000000001</v>
      </c>
      <c r="F156">
        <v>6</v>
      </c>
      <c r="G156">
        <v>7650</v>
      </c>
    </row>
    <row r="157" spans="1:7" x14ac:dyDescent="0.3">
      <c r="A157" t="s">
        <v>7</v>
      </c>
      <c r="B157" t="s">
        <v>17</v>
      </c>
      <c r="C157" t="str">
        <f>IF(ISNUMBER(MATCH(B157,[1]tickers_acciones!B:B,0)),"Acción",
 IF(ISNUMBER(MATCH(B157,[2]tickers_cedears!B:B,0)),"Cedear",
 IF(ISNUMBER(MATCH(B157,[3]tickers_bonos!B:B,0)),"Bono",
 IF(ISNUMBER(MATCH(B157,[4]tickers_fondos!B:B,0)),"Fondo",
 "No encontrado"))))</f>
        <v>Acción</v>
      </c>
      <c r="D157" s="3">
        <v>45684</v>
      </c>
      <c r="E157" s="4">
        <f>VLOOKUP(D157,CCL!A:B,2,FALSE)</f>
        <v>1176.1500000000001</v>
      </c>
      <c r="F157">
        <v>10</v>
      </c>
      <c r="G157">
        <v>8570</v>
      </c>
    </row>
    <row r="158" spans="1:7" x14ac:dyDescent="0.3">
      <c r="A158" t="s">
        <v>5</v>
      </c>
      <c r="B158" t="s">
        <v>6</v>
      </c>
      <c r="C158" t="str">
        <f>IF(ISNUMBER(MATCH(B158,[1]tickers_acciones!B:B,0)),"Acción",
 IF(ISNUMBER(MATCH(B158,[2]tickers_cedears!B:B,0)),"Cedear",
 IF(ISNUMBER(MATCH(B158,[3]tickers_bonos!B:B,0)),"Bono",
 IF(ISNUMBER(MATCH(B158,[4]tickers_fondos!B:B,0)),"Fondo",
 "No encontrado"))))</f>
        <v>Acción</v>
      </c>
      <c r="D158" s="3">
        <v>45450</v>
      </c>
      <c r="E158" s="4">
        <f>VLOOKUP(D158,CCL!A:B,2,FALSE)</f>
        <v>1312.5</v>
      </c>
      <c r="F158">
        <v>10</v>
      </c>
      <c r="G158">
        <v>4160</v>
      </c>
    </row>
    <row r="159" spans="1:7" x14ac:dyDescent="0.3">
      <c r="A159" t="s">
        <v>5</v>
      </c>
      <c r="B159" t="s">
        <v>16</v>
      </c>
      <c r="C159" t="str">
        <f>IF(ISNUMBER(MATCH(B159,[1]tickers_acciones!B:B,0)),"Acción",
 IF(ISNUMBER(MATCH(B159,[2]tickers_cedears!B:B,0)),"Cedear",
 IF(ISNUMBER(MATCH(B159,[3]tickers_bonos!B:B,0)),"Bono",
 IF(ISNUMBER(MATCH(B159,[4]tickers_fondos!B:B,0)),"Fondo",
 "No encontrado"))))</f>
        <v>Acción</v>
      </c>
      <c r="D159" s="3">
        <v>45450</v>
      </c>
      <c r="E159" s="4">
        <f>VLOOKUP(D159,CCL!A:B,2,FALSE)</f>
        <v>1312.5</v>
      </c>
      <c r="F159">
        <v>5</v>
      </c>
      <c r="G159">
        <v>7538.95</v>
      </c>
    </row>
    <row r="160" spans="1:7" x14ac:dyDescent="0.3">
      <c r="A160" t="s">
        <v>5</v>
      </c>
      <c r="B160" t="s">
        <v>17</v>
      </c>
      <c r="C160" t="str">
        <f>IF(ISNUMBER(MATCH(B160,[1]tickers_acciones!B:B,0)),"Acción",
 IF(ISNUMBER(MATCH(B160,[2]tickers_cedears!B:B,0)),"Cedear",
 IF(ISNUMBER(MATCH(B160,[3]tickers_bonos!B:B,0)),"Bono",
 IF(ISNUMBER(MATCH(B160,[4]tickers_fondos!B:B,0)),"Fondo",
 "No encontrado"))))</f>
        <v>Acción</v>
      </c>
      <c r="D160" s="3">
        <v>45687</v>
      </c>
      <c r="E160" s="4">
        <f>VLOOKUP(D160,CCL!A:B,2,FALSE)</f>
        <v>1180.7</v>
      </c>
      <c r="F160">
        <v>16</v>
      </c>
      <c r="G160">
        <v>9200</v>
      </c>
    </row>
    <row r="161" spans="1:7" x14ac:dyDescent="0.3">
      <c r="A161" t="s">
        <v>5</v>
      </c>
      <c r="B161" t="s">
        <v>38</v>
      </c>
      <c r="C161" t="str">
        <f>IF(ISNUMBER(MATCH(B161,[1]tickers_acciones!B:B,0)),"Acción",
 IF(ISNUMBER(MATCH(B161,[2]tickers_cedears!B:B,0)),"Cedear",
 IF(ISNUMBER(MATCH(B161,[3]tickers_bonos!B:B,0)),"Bono",
 IF(ISNUMBER(MATCH(B161,[4]tickers_fondos!B:B,0)),"Fondo",
 "No encontrado"))))</f>
        <v>Cedear</v>
      </c>
      <c r="D161" s="3">
        <v>45449</v>
      </c>
      <c r="E161" s="4">
        <f>VLOOKUP(D161,CCL!A:B,2,FALSE)</f>
        <v>1297.19</v>
      </c>
      <c r="F161">
        <v>8</v>
      </c>
      <c r="G161">
        <v>24450</v>
      </c>
    </row>
    <row r="162" spans="1:7" x14ac:dyDescent="0.3">
      <c r="A162" t="s">
        <v>5</v>
      </c>
      <c r="B162" t="s">
        <v>8</v>
      </c>
      <c r="C162" t="str">
        <f>IF(ISNUMBER(MATCH(B162,[1]tickers_acciones!B:B,0)),"Acción",
 IF(ISNUMBER(MATCH(B162,[2]tickers_cedears!B:B,0)),"Cedear",
 IF(ISNUMBER(MATCH(B162,[3]tickers_bonos!B:B,0)),"Bono",
 IF(ISNUMBER(MATCH(B162,[4]tickers_fondos!B:B,0)),"Fondo",
 "No encontrado"))))</f>
        <v>Cedear</v>
      </c>
      <c r="D162" s="3">
        <v>45449</v>
      </c>
      <c r="E162" s="4">
        <f>VLOOKUP(D162,CCL!A:B,2,FALSE)</f>
        <v>1297.19</v>
      </c>
      <c r="F162">
        <v>25</v>
      </c>
      <c r="G162">
        <v>12899.5</v>
      </c>
    </row>
    <row r="163" spans="1:7" x14ac:dyDescent="0.3">
      <c r="A163" t="s">
        <v>5</v>
      </c>
      <c r="B163" t="s">
        <v>18</v>
      </c>
      <c r="C163" t="str">
        <f>IF(ISNUMBER(MATCH(B163,[1]tickers_acciones!B:B,0)),"Acción",
 IF(ISNUMBER(MATCH(B163,[2]tickers_cedears!B:B,0)),"Cedear",
 IF(ISNUMBER(MATCH(B163,[3]tickers_bonos!B:B,0)),"Bono",
 IF(ISNUMBER(MATCH(B163,[4]tickers_fondos!B:B,0)),"Fondo",
 "No encontrado"))))</f>
        <v>Cedear</v>
      </c>
      <c r="D163" s="3">
        <v>45449</v>
      </c>
      <c r="E163" s="4">
        <f>VLOOKUP(D163,CCL!A:B,2,FALSE)</f>
        <v>1297.19</v>
      </c>
      <c r="F163">
        <v>3</v>
      </c>
      <c r="G163">
        <v>66399.5</v>
      </c>
    </row>
    <row r="164" spans="1:7" x14ac:dyDescent="0.3">
      <c r="A164" t="s">
        <v>5</v>
      </c>
      <c r="B164" t="s">
        <v>33</v>
      </c>
      <c r="C164" t="str">
        <f>IF(ISNUMBER(MATCH(B164,[1]tickers_acciones!B:B,0)),"Acción",
 IF(ISNUMBER(MATCH(B164,[2]tickers_cedears!B:B,0)),"Cedear",
 IF(ISNUMBER(MATCH(B164,[3]tickers_bonos!B:B,0)),"Bono",
 IF(ISNUMBER(MATCH(B164,[4]tickers_fondos!B:B,0)),"Fondo",
 "No encontrado"))))</f>
        <v>Cedear</v>
      </c>
      <c r="D164" s="3">
        <v>45449</v>
      </c>
      <c r="E164" s="4">
        <f>VLOOKUP(D164,CCL!A:B,2,FALSE)</f>
        <v>1297.19</v>
      </c>
      <c r="F164">
        <v>5</v>
      </c>
      <c r="G164">
        <v>23650</v>
      </c>
    </row>
    <row r="165" spans="1:7" x14ac:dyDescent="0.3">
      <c r="A165" t="s">
        <v>7</v>
      </c>
      <c r="B165" t="s">
        <v>17</v>
      </c>
      <c r="C165" t="str">
        <f>IF(ISNUMBER(MATCH(B165,[1]tickers_acciones!B:B,0)),"Acción",
 IF(ISNUMBER(MATCH(B165,[2]tickers_cedears!B:B,0)),"Cedear",
 IF(ISNUMBER(MATCH(B165,[3]tickers_bonos!B:B,0)),"Bono",
 IF(ISNUMBER(MATCH(B165,[4]tickers_fondos!B:B,0)),"Fondo",
 "No encontrado"))))</f>
        <v>Acción</v>
      </c>
      <c r="D165" s="3">
        <v>45699</v>
      </c>
      <c r="E165" s="4">
        <f>VLOOKUP(D165,CCL!A:B,2,FALSE)</f>
        <v>1189.68</v>
      </c>
      <c r="F165">
        <v>16</v>
      </c>
      <c r="G165">
        <v>7900</v>
      </c>
    </row>
    <row r="166" spans="1:7" x14ac:dyDescent="0.3">
      <c r="A166" t="s">
        <v>5</v>
      </c>
      <c r="B166" t="s">
        <v>16</v>
      </c>
      <c r="C166" t="str">
        <f>IF(ISNUMBER(MATCH(B166,[1]tickers_acciones!B:B,0)),"Acción",
 IF(ISNUMBER(MATCH(B166,[2]tickers_cedears!B:B,0)),"Cedear",
 IF(ISNUMBER(MATCH(B166,[3]tickers_bonos!B:B,0)),"Bono",
 IF(ISNUMBER(MATCH(B166,[4]tickers_fondos!B:B,0)),"Fondo",
 "No encontrado"))))</f>
        <v>Acción</v>
      </c>
      <c r="D166" s="3">
        <v>45448</v>
      </c>
      <c r="E166" s="4">
        <f>VLOOKUP(D166,CCL!A:B,2,FALSE)</f>
        <v>1304.57</v>
      </c>
      <c r="F166">
        <v>5</v>
      </c>
      <c r="G166">
        <v>7837.9</v>
      </c>
    </row>
    <row r="167" spans="1:7" x14ac:dyDescent="0.3">
      <c r="A167" t="s">
        <v>5</v>
      </c>
      <c r="B167" t="s">
        <v>6</v>
      </c>
      <c r="C167" t="str">
        <f>IF(ISNUMBER(MATCH(B167,[1]tickers_acciones!B:B,0)),"Acción",
 IF(ISNUMBER(MATCH(B167,[2]tickers_cedears!B:B,0)),"Cedear",
 IF(ISNUMBER(MATCH(B167,[3]tickers_bonos!B:B,0)),"Bono",
 IF(ISNUMBER(MATCH(B167,[4]tickers_fondos!B:B,0)),"Fondo",
 "No encontrado"))))</f>
        <v>Acción</v>
      </c>
      <c r="D167" s="3">
        <v>45448</v>
      </c>
      <c r="E167" s="4">
        <f>VLOOKUP(D167,CCL!A:B,2,FALSE)</f>
        <v>1304.57</v>
      </c>
      <c r="F167">
        <v>10</v>
      </c>
      <c r="G167">
        <v>4245</v>
      </c>
    </row>
    <row r="168" spans="1:7" x14ac:dyDescent="0.3">
      <c r="A168" t="s">
        <v>5</v>
      </c>
      <c r="B168" t="s">
        <v>25</v>
      </c>
      <c r="C168" t="str">
        <f>IF(ISNUMBER(MATCH(B168,[1]tickers_acciones!B:B,0)),"Acción",
 IF(ISNUMBER(MATCH(B168,[2]tickers_cedears!B:B,0)),"Cedear",
 IF(ISNUMBER(MATCH(B168,[3]tickers_bonos!B:B,0)),"Bono",
 IF(ISNUMBER(MATCH(B168,[4]tickers_fondos!B:B,0)),"Fondo",
 "No encontrado"))))</f>
        <v>Cedear</v>
      </c>
      <c r="D168" s="3">
        <v>45448</v>
      </c>
      <c r="E168" s="4">
        <f>VLOOKUP(D168,CCL!A:B,2,FALSE)</f>
        <v>1304.57</v>
      </c>
      <c r="F168">
        <v>6</v>
      </c>
      <c r="G168">
        <v>20360.5</v>
      </c>
    </row>
    <row r="169" spans="1:7" x14ac:dyDescent="0.3">
      <c r="A169" t="s">
        <v>5</v>
      </c>
      <c r="B169" t="s">
        <v>39</v>
      </c>
      <c r="C169" t="str">
        <f>IF(ISNUMBER(MATCH(B169,[1]tickers_acciones!B:B,0)),"Acción",
 IF(ISNUMBER(MATCH(B169,[2]tickers_cedears!B:B,0)),"Cedear",
 IF(ISNUMBER(MATCH(B169,[3]tickers_bonos!B:B,0)),"Bono",
 IF(ISNUMBER(MATCH(B169,[4]tickers_fondos!B:B,0)),"Fondo",
 "No encontrado"))))</f>
        <v>Cedear</v>
      </c>
      <c r="D169" s="3">
        <v>45448</v>
      </c>
      <c r="E169" s="4">
        <f>VLOOKUP(D169,CCL!A:B,2,FALSE)</f>
        <v>1304.57</v>
      </c>
      <c r="F169">
        <v>6</v>
      </c>
      <c r="G169">
        <v>34520</v>
      </c>
    </row>
    <row r="170" spans="1:7" x14ac:dyDescent="0.3">
      <c r="A170" t="s">
        <v>5</v>
      </c>
      <c r="B170" t="s">
        <v>18</v>
      </c>
      <c r="C170" t="str">
        <f>IF(ISNUMBER(MATCH(B170,[1]tickers_acciones!B:B,0)),"Acción",
 IF(ISNUMBER(MATCH(B170,[2]tickers_cedears!B:B,0)),"Cedear",
 IF(ISNUMBER(MATCH(B170,[3]tickers_bonos!B:B,0)),"Bono",
 IF(ISNUMBER(MATCH(B170,[4]tickers_fondos!B:B,0)),"Fondo",
 "No encontrado"))))</f>
        <v>Cedear</v>
      </c>
      <c r="D170" s="3">
        <v>45448</v>
      </c>
      <c r="E170" s="4">
        <f>VLOOKUP(D170,CCL!A:B,2,FALSE)</f>
        <v>1304.57</v>
      </c>
      <c r="F170">
        <v>3</v>
      </c>
      <c r="G170">
        <v>64928</v>
      </c>
    </row>
    <row r="171" spans="1:7" x14ac:dyDescent="0.3">
      <c r="A171" t="s">
        <v>5</v>
      </c>
      <c r="B171" t="s">
        <v>8</v>
      </c>
      <c r="C171" t="str">
        <f>IF(ISNUMBER(MATCH(B171,[1]tickers_acciones!B:B,0)),"Acción",
 IF(ISNUMBER(MATCH(B171,[2]tickers_cedears!B:B,0)),"Cedear",
 IF(ISNUMBER(MATCH(B171,[3]tickers_bonos!B:B,0)),"Bono",
 IF(ISNUMBER(MATCH(B171,[4]tickers_fondos!B:B,0)),"Fondo",
 "No encontrado"))))</f>
        <v>Cedear</v>
      </c>
      <c r="D171" s="3">
        <v>45448</v>
      </c>
      <c r="E171" s="4">
        <f>VLOOKUP(D171,CCL!A:B,2,FALSE)</f>
        <v>1304.57</v>
      </c>
      <c r="F171">
        <v>40</v>
      </c>
      <c r="G171">
        <v>12768</v>
      </c>
    </row>
  </sheetData>
  <autoFilter ref="A1:G171" xr:uid="{00000000-0001-0000-0000-000000000000}">
    <sortState xmlns:xlrd2="http://schemas.microsoft.com/office/spreadsheetml/2017/richdata2" ref="A17:G165">
      <sortCondition ref="D1:D171"/>
    </sortState>
  </autoFilter>
  <pageMargins left="0.7" right="0.7" top="0.75" bottom="0.75" header="0.3" footer="0.3"/>
  <pageSetup paperSize="9" orientation="portrait" horizontalDpi="1200" verticalDpi="1200" r:id="rId1"/>
  <ignoredErrors>
    <ignoredError sqref="A1 F1:G1 B1 A7 F7:G7 B7 A4 F4:G4 B4 A8 F8:G8 B8 A2 F2:G3 B2:B3 A166:A171 F166:G171 B166:B171 A11:A16 F11:G16 B11:B16 A9:A10 F9:G10 B9:B10 A5:A6 F5:G6 B5:B6 D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E57C-59A8-4735-B24C-CA0FA83FE3EF}">
  <sheetPr codeName="Hoja2"/>
  <dimension ref="A1:D34"/>
  <sheetViews>
    <sheetView workbookViewId="0">
      <selection sqref="A1:D1"/>
    </sheetView>
  </sheetViews>
  <sheetFormatPr baseColWidth="10" defaultRowHeight="15.6" x14ac:dyDescent="0.3"/>
  <sheetData>
    <row r="1" spans="1:4" x14ac:dyDescent="0.3">
      <c r="A1" s="1" t="s">
        <v>1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8</v>
      </c>
      <c r="B2">
        <f>SUMIFS(ordenes!F:F,ordenes!A:A,"Compra 24hs",ordenes!B:B,A2)</f>
        <v>376</v>
      </c>
      <c r="C2">
        <f>SUMIFS(ordenes!F:F,ordenes!A:A,"Venta 24hs",ordenes!B:B,A2)</f>
        <v>189</v>
      </c>
      <c r="D2">
        <f t="shared" ref="D2:D15" si="0">+B2-C2</f>
        <v>187</v>
      </c>
    </row>
    <row r="3" spans="1:4" x14ac:dyDescent="0.3">
      <c r="A3" t="s">
        <v>34</v>
      </c>
      <c r="B3">
        <f>SUMIFS(ordenes!F:F,ordenes!A:A,"Compra 24hs",ordenes!B:B,A3)</f>
        <v>242</v>
      </c>
      <c r="C3">
        <f>SUMIFS(ordenes!F:F,ordenes!A:A,"Venta 24hs",ordenes!B:B,A3)</f>
        <v>242</v>
      </c>
      <c r="D3">
        <f t="shared" si="0"/>
        <v>0</v>
      </c>
    </row>
    <row r="4" spans="1:4" x14ac:dyDescent="0.3">
      <c r="A4" t="s">
        <v>25</v>
      </c>
      <c r="B4">
        <f>SUMIFS(ordenes!F:F,ordenes!A:A,"Compra 24hs",ordenes!B:B,A4)</f>
        <v>45</v>
      </c>
      <c r="C4">
        <f>SUMIFS(ordenes!F:F,ordenes!A:A,"Venta 24hs",ordenes!B:B,A4)</f>
        <v>6</v>
      </c>
      <c r="D4">
        <f t="shared" si="0"/>
        <v>39</v>
      </c>
    </row>
    <row r="5" spans="1:4" x14ac:dyDescent="0.3">
      <c r="A5" t="s">
        <v>17</v>
      </c>
      <c r="B5">
        <f>SUMIFS(ordenes!F:F,ordenes!A:A,"Compra 24hs",ordenes!B:B,A5)</f>
        <v>46</v>
      </c>
      <c r="C5">
        <f>SUMIFS(ordenes!F:F,ordenes!A:A,"Venta 24hs",ordenes!B:B,A5)</f>
        <v>46</v>
      </c>
      <c r="D5">
        <f t="shared" si="0"/>
        <v>0</v>
      </c>
    </row>
    <row r="6" spans="1:4" x14ac:dyDescent="0.3">
      <c r="A6" t="s">
        <v>16</v>
      </c>
      <c r="B6">
        <f>SUMIFS(ordenes!F:F,ordenes!A:A,"Compra 24hs",ordenes!B:B,A6)</f>
        <v>72</v>
      </c>
      <c r="C6">
        <f>SUMIFS(ordenes!F:F,ordenes!A:A,"Venta 24hs",ordenes!B:B,A6)</f>
        <v>72</v>
      </c>
      <c r="D6">
        <f t="shared" si="0"/>
        <v>0</v>
      </c>
    </row>
    <row r="7" spans="1:4" x14ac:dyDescent="0.3">
      <c r="A7" t="s">
        <v>38</v>
      </c>
      <c r="B7">
        <f>SUMIFS(ordenes!F:F,ordenes!A:A,"Compra 24hs",ordenes!B:B,A7)</f>
        <v>8</v>
      </c>
      <c r="C7">
        <f>SUMIFS(ordenes!F:F,ordenes!A:A,"Venta 24hs",ordenes!B:B,A7)</f>
        <v>8</v>
      </c>
      <c r="D7">
        <f t="shared" si="0"/>
        <v>0</v>
      </c>
    </row>
    <row r="8" spans="1:4" x14ac:dyDescent="0.3">
      <c r="A8" t="s">
        <v>37</v>
      </c>
      <c r="B8">
        <f>SUMIFS(ordenes!F:F,ordenes!A:A,"Compra 24hs",ordenes!B:B,A8)</f>
        <v>145</v>
      </c>
      <c r="C8">
        <f>SUMIFS(ordenes!F:F,ordenes!A:A,"Venta 24hs",ordenes!B:B,A8)</f>
        <v>145</v>
      </c>
      <c r="D8">
        <f t="shared" si="0"/>
        <v>0</v>
      </c>
    </row>
    <row r="9" spans="1:4" x14ac:dyDescent="0.3">
      <c r="A9" t="s">
        <v>15</v>
      </c>
      <c r="B9">
        <f>SUMIFS(ordenes!F:F,ordenes!A:A,"Compra 24hs",ordenes!B:B,A9)</f>
        <v>187</v>
      </c>
      <c r="C9">
        <f>SUMIFS(ordenes!F:F,ordenes!A:A,"Venta 24hs",ordenes!B:B,A9)</f>
        <v>187</v>
      </c>
      <c r="D9">
        <f t="shared" si="0"/>
        <v>0</v>
      </c>
    </row>
    <row r="10" spans="1:4" x14ac:dyDescent="0.3">
      <c r="A10" t="s">
        <v>32</v>
      </c>
      <c r="B10">
        <f>SUMIFS(ordenes!F:F,ordenes!A:A,"Compra 24hs",ordenes!B:B,A10)</f>
        <v>10</v>
      </c>
      <c r="C10">
        <f>SUMIFS(ordenes!F:F,ordenes!A:A,"Venta 24hs",ordenes!B:B,A10)</f>
        <v>10</v>
      </c>
      <c r="D10">
        <f t="shared" si="0"/>
        <v>0</v>
      </c>
    </row>
    <row r="11" spans="1:4" x14ac:dyDescent="0.3">
      <c r="A11" t="s">
        <v>26</v>
      </c>
      <c r="B11">
        <f>SUMIFS(ordenes!F:F,ordenes!A:A,"Compra 24hs",ordenes!B:B,A11)</f>
        <v>57</v>
      </c>
      <c r="C11">
        <f>SUMIFS(ordenes!F:F,ordenes!A:A,"Venta 24hs",ordenes!B:B,A11)</f>
        <v>57</v>
      </c>
      <c r="D11">
        <f t="shared" si="0"/>
        <v>0</v>
      </c>
    </row>
    <row r="12" spans="1:4" x14ac:dyDescent="0.3">
      <c r="A12" t="s">
        <v>30</v>
      </c>
      <c r="B12">
        <f>SUMIFS(ordenes!F:F,ordenes!A:A,"Compra 24hs",ordenes!B:B,A12)</f>
        <v>8</v>
      </c>
      <c r="C12">
        <f>SUMIFS(ordenes!F:F,ordenes!A:A,"Venta 24hs",ordenes!B:B,A12)</f>
        <v>0</v>
      </c>
      <c r="D12">
        <f t="shared" si="0"/>
        <v>8</v>
      </c>
    </row>
    <row r="13" spans="1:4" x14ac:dyDescent="0.3">
      <c r="A13" t="s">
        <v>22</v>
      </c>
      <c r="B13">
        <f>SUMIFS(ordenes!F:F,ordenes!A:A,"Compra 24hs",ordenes!B:B,A13)</f>
        <v>13</v>
      </c>
      <c r="C13">
        <f>SUMIFS(ordenes!F:F,ordenes!A:A,"Venta 24hs",ordenes!B:B,A13)</f>
        <v>0</v>
      </c>
      <c r="D13">
        <f t="shared" si="0"/>
        <v>13</v>
      </c>
    </row>
    <row r="14" spans="1:4" x14ac:dyDescent="0.3">
      <c r="A14" t="s">
        <v>9</v>
      </c>
      <c r="B14">
        <f>SUMIFS(ordenes!F:F,ordenes!A:A,"Compra 24hs",ordenes!B:B,A14)</f>
        <v>1219</v>
      </c>
      <c r="C14">
        <f>SUMIFS(ordenes!F:F,ordenes!A:A,"Venta 24hs",ordenes!B:B,A14)</f>
        <v>9438</v>
      </c>
      <c r="D14">
        <f t="shared" si="0"/>
        <v>-8219</v>
      </c>
    </row>
    <row r="15" spans="1:4" x14ac:dyDescent="0.3">
      <c r="A15" t="s">
        <v>24</v>
      </c>
      <c r="B15">
        <f>SUMIFS(ordenes!F:F,ordenes!A:A,"Compra 24hs",ordenes!B:B,A15)</f>
        <v>3914</v>
      </c>
      <c r="C15">
        <f>SUMIFS(ordenes!F:F,ordenes!A:A,"Venta 24hs",ordenes!B:B,A15)</f>
        <v>0</v>
      </c>
      <c r="D15">
        <f t="shared" si="0"/>
        <v>3914</v>
      </c>
    </row>
    <row r="16" spans="1:4" x14ac:dyDescent="0.3">
      <c r="A16" t="s">
        <v>6</v>
      </c>
      <c r="B16">
        <f>SUMIFS(ordenes!F:F,ordenes!A:A,"Compra 24hs",ordenes!B:B,A16)</f>
        <v>272</v>
      </c>
      <c r="C16">
        <f>SUMIFS(ordenes!F:F,ordenes!A:A,"Venta 24hs",ordenes!B:B,A16)</f>
        <v>209</v>
      </c>
      <c r="D16">
        <f>+B16-C16</f>
        <v>63</v>
      </c>
    </row>
    <row r="17" spans="1:4" x14ac:dyDescent="0.3">
      <c r="A17" t="s">
        <v>20</v>
      </c>
      <c r="B17">
        <f>SUMIFS(ordenes!F:F,ordenes!A:A,"Compra 24hs",ordenes!B:B,A17)</f>
        <v>87</v>
      </c>
      <c r="C17">
        <f>SUMIFS(ordenes!F:F,ordenes!A:A,"Venta 24hs",ordenes!B:B,A17)</f>
        <v>0</v>
      </c>
      <c r="D17">
        <f t="shared" ref="D17:D34" si="1">+B17-C17</f>
        <v>87</v>
      </c>
    </row>
    <row r="18" spans="1:4" x14ac:dyDescent="0.3">
      <c r="A18" t="s">
        <v>19</v>
      </c>
      <c r="B18">
        <f>SUMIFS(ordenes!F:F,ordenes!A:A,"Compra 24hs",ordenes!B:B,A18)</f>
        <v>48</v>
      </c>
      <c r="C18">
        <f>SUMIFS(ordenes!F:F,ordenes!A:A,"Venta 24hs",ordenes!B:B,A18)</f>
        <v>48</v>
      </c>
      <c r="D18">
        <f t="shared" si="1"/>
        <v>0</v>
      </c>
    </row>
    <row r="19" spans="1:4" x14ac:dyDescent="0.3">
      <c r="A19" t="s">
        <v>23</v>
      </c>
      <c r="B19">
        <f>SUMIFS(ordenes!F:F,ordenes!A:A,"Compra 24hs",ordenes!B:B,A19)</f>
        <v>6</v>
      </c>
      <c r="C19">
        <f>SUMIFS(ordenes!F:F,ordenes!A:A,"Venta 24hs",ordenes!B:B,A19)</f>
        <v>0</v>
      </c>
      <c r="D19">
        <f t="shared" si="1"/>
        <v>6</v>
      </c>
    </row>
    <row r="20" spans="1:4" x14ac:dyDescent="0.3">
      <c r="A20" t="s">
        <v>31</v>
      </c>
      <c r="B20">
        <f>SUMIFS(ordenes!F:F,ordenes!A:A,"Compra 24hs",ordenes!B:B,A20)</f>
        <v>18</v>
      </c>
      <c r="C20">
        <f>SUMIFS(ordenes!F:F,ordenes!A:A,"Venta 24hs",ordenes!B:B,A20)</f>
        <v>18</v>
      </c>
      <c r="D20">
        <f t="shared" si="1"/>
        <v>0</v>
      </c>
    </row>
    <row r="21" spans="1:4" x14ac:dyDescent="0.3">
      <c r="A21" t="s">
        <v>36</v>
      </c>
      <c r="B21">
        <f>SUMIFS(ordenes!F:F,ordenes!A:A,"Compra 24hs",ordenes!B:B,A21)</f>
        <v>6</v>
      </c>
      <c r="C21">
        <f>SUMIFS(ordenes!F:F,ordenes!A:A,"Venta 24hs",ordenes!B:B,A21)</f>
        <v>6</v>
      </c>
      <c r="D21">
        <f t="shared" si="1"/>
        <v>0</v>
      </c>
    </row>
    <row r="22" spans="1:4" x14ac:dyDescent="0.3">
      <c r="A22" t="s">
        <v>14</v>
      </c>
      <c r="B22">
        <f>SUMIFS(ordenes!F:F,ordenes!A:A,"Compra 24hs",ordenes!B:B,A22)</f>
        <v>166</v>
      </c>
      <c r="C22">
        <f>SUMIFS(ordenes!F:F,ordenes!A:A,"Venta 24hs",ordenes!B:B,A22)</f>
        <v>166</v>
      </c>
      <c r="D22">
        <f t="shared" si="1"/>
        <v>0</v>
      </c>
    </row>
    <row r="23" spans="1:4" x14ac:dyDescent="0.3">
      <c r="A23" t="s">
        <v>35</v>
      </c>
      <c r="B23">
        <f>SUMIFS(ordenes!F:F,ordenes!A:A,"Compra 24hs",ordenes!B:B,A23)</f>
        <v>33</v>
      </c>
      <c r="C23">
        <f>SUMIFS(ordenes!F:F,ordenes!A:A,"Venta 24hs",ordenes!B:B,A23)</f>
        <v>33</v>
      </c>
      <c r="D23">
        <f t="shared" si="1"/>
        <v>0</v>
      </c>
    </row>
    <row r="24" spans="1:4" x14ac:dyDescent="0.3">
      <c r="A24" t="s">
        <v>27</v>
      </c>
      <c r="B24">
        <f>SUMIFS(ordenes!F:F,ordenes!A:A,"Compra 24hs",ordenes!B:B,A24)</f>
        <v>8</v>
      </c>
      <c r="C24">
        <f>SUMIFS(ordenes!F:F,ordenes!A:A,"Venta 24hs",ordenes!B:B,A24)</f>
        <v>8</v>
      </c>
      <c r="D24">
        <f t="shared" si="1"/>
        <v>0</v>
      </c>
    </row>
    <row r="25" spans="1:4" x14ac:dyDescent="0.3">
      <c r="A25" t="s">
        <v>18</v>
      </c>
      <c r="B25">
        <f>SUMIFS(ordenes!F:F,ordenes!A:A,"Compra 24hs",ordenes!B:B,A25)</f>
        <v>157</v>
      </c>
      <c r="C25">
        <f>SUMIFS(ordenes!F:F,ordenes!A:A,"Venta 24hs",ordenes!B:B,A25)</f>
        <v>132</v>
      </c>
      <c r="D25">
        <f t="shared" si="1"/>
        <v>25</v>
      </c>
    </row>
    <row r="26" spans="1:4" x14ac:dyDescent="0.3">
      <c r="A26" t="s">
        <v>13</v>
      </c>
      <c r="B26">
        <f>SUMIFS(ordenes!F:F,ordenes!A:A,"Compra 24hs",ordenes!B:B,A26)</f>
        <v>111</v>
      </c>
      <c r="C26">
        <f>SUMIFS(ordenes!F:F,ordenes!A:A,"Venta 24hs",ordenes!B:B,A26)</f>
        <v>111</v>
      </c>
      <c r="D26">
        <f t="shared" si="1"/>
        <v>0</v>
      </c>
    </row>
    <row r="27" spans="1:4" x14ac:dyDescent="0.3">
      <c r="A27" t="s">
        <v>10</v>
      </c>
      <c r="B27">
        <f>SUMIFS(ordenes!F:F,ordenes!A:A,"Compra 24hs",ordenes!B:B,A27)</f>
        <v>35</v>
      </c>
      <c r="C27">
        <f>SUMIFS(ordenes!F:F,ordenes!A:A,"Venta 24hs",ordenes!B:B,A27)</f>
        <v>20</v>
      </c>
      <c r="D27">
        <f t="shared" si="1"/>
        <v>15</v>
      </c>
    </row>
    <row r="28" spans="1:4" x14ac:dyDescent="0.3">
      <c r="A28" t="s">
        <v>11</v>
      </c>
      <c r="B28">
        <f>SUMIFS(ordenes!F:F,ordenes!A:A,"Compra 24hs",ordenes!B:B,A28)</f>
        <v>4</v>
      </c>
      <c r="C28">
        <f>SUMIFS(ordenes!F:F,ordenes!A:A,"Venta 24hs",ordenes!B:B,A28)</f>
        <v>0</v>
      </c>
      <c r="D28">
        <f t="shared" si="1"/>
        <v>4</v>
      </c>
    </row>
    <row r="29" spans="1:4" x14ac:dyDescent="0.3">
      <c r="A29" t="s">
        <v>39</v>
      </c>
      <c r="B29">
        <f>SUMIFS(ordenes!F:F,ordenes!A:A,"Compra 24hs",ordenes!B:B,A29)</f>
        <v>9</v>
      </c>
      <c r="C29">
        <f>SUMIFS(ordenes!F:F,ordenes!A:A,"Venta 24hs",ordenes!B:B,A29)</f>
        <v>9</v>
      </c>
      <c r="D29">
        <f t="shared" si="1"/>
        <v>0</v>
      </c>
    </row>
    <row r="30" spans="1:4" x14ac:dyDescent="0.3">
      <c r="A30" t="s">
        <v>12</v>
      </c>
      <c r="B30">
        <f>SUMIFS(ordenes!F:F,ordenes!A:A,"Compra 24hs",ordenes!B:B,A30)</f>
        <v>65</v>
      </c>
      <c r="C30">
        <f>SUMIFS(ordenes!F:F,ordenes!A:A,"Venta 24hs",ordenes!B:B,A30)</f>
        <v>65</v>
      </c>
      <c r="D30">
        <f t="shared" si="1"/>
        <v>0</v>
      </c>
    </row>
    <row r="31" spans="1:4" x14ac:dyDescent="0.3">
      <c r="A31" t="s">
        <v>29</v>
      </c>
      <c r="B31">
        <f>SUMIFS(ordenes!F:F,ordenes!A:A,"Compra 24hs",ordenes!B:B,A31)</f>
        <v>56</v>
      </c>
      <c r="C31">
        <f>SUMIFS(ordenes!F:F,ordenes!A:A,"Venta 24hs",ordenes!B:B,A31)</f>
        <v>56</v>
      </c>
      <c r="D31">
        <f t="shared" si="1"/>
        <v>0</v>
      </c>
    </row>
    <row r="32" spans="1:4" x14ac:dyDescent="0.3">
      <c r="A32" t="s">
        <v>28</v>
      </c>
      <c r="B32">
        <f>SUMIFS(ordenes!F:F,ordenes!A:A,"Compra 24hs",ordenes!B:B,A32)</f>
        <v>15</v>
      </c>
      <c r="C32">
        <f>SUMIFS(ordenes!F:F,ordenes!A:A,"Venta 24hs",ordenes!B:B,A32)</f>
        <v>15</v>
      </c>
      <c r="D32">
        <f t="shared" si="1"/>
        <v>0</v>
      </c>
    </row>
    <row r="33" spans="1:4" x14ac:dyDescent="0.3">
      <c r="A33" t="s">
        <v>33</v>
      </c>
      <c r="B33">
        <f>SUMIFS(ordenes!F:F,ordenes!A:A,"Compra 24hs",ordenes!B:B,A33)</f>
        <v>21</v>
      </c>
      <c r="C33">
        <f>SUMIFS(ordenes!F:F,ordenes!A:A,"Venta 24hs",ordenes!B:B,A33)</f>
        <v>21</v>
      </c>
      <c r="D33">
        <f t="shared" si="1"/>
        <v>0</v>
      </c>
    </row>
    <row r="34" spans="1:4" x14ac:dyDescent="0.3">
      <c r="A34" t="s">
        <v>21</v>
      </c>
      <c r="B34">
        <f>SUMIFS(ordenes!F:F,ordenes!A:A,"Compra 24hs",ordenes!B:B,A34)</f>
        <v>67</v>
      </c>
      <c r="C34">
        <f>SUMIFS(ordenes!F:F,ordenes!A:A,"Venta 24hs",ordenes!B:B,A34)</f>
        <v>0</v>
      </c>
      <c r="D34">
        <f t="shared" si="1"/>
        <v>67</v>
      </c>
    </row>
  </sheetData>
  <autoFilter ref="A1:D34" xr:uid="{BD1EE57C-59A8-4735-B24C-CA0FA83FE3E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8"/>
  <sheetViews>
    <sheetView workbookViewId="0">
      <selection activeCell="B3" sqref="B3"/>
    </sheetView>
  </sheetViews>
  <sheetFormatPr baseColWidth="10" defaultRowHeight="15.6" x14ac:dyDescent="0.3"/>
  <cols>
    <col min="1" max="1" width="11.19921875" style="3"/>
  </cols>
  <sheetData>
    <row r="1" spans="1:2" x14ac:dyDescent="0.3">
      <c r="A1" s="3">
        <v>45737</v>
      </c>
      <c r="B1">
        <v>1286.95</v>
      </c>
    </row>
    <row r="2" spans="1:2" x14ac:dyDescent="0.3">
      <c r="A2" s="3">
        <v>45736</v>
      </c>
      <c r="B2">
        <v>1283.8900000000001</v>
      </c>
    </row>
    <row r="3" spans="1:2" x14ac:dyDescent="0.3">
      <c r="A3" s="3">
        <v>45735</v>
      </c>
      <c r="B3">
        <v>1291.8599999999999</v>
      </c>
    </row>
    <row r="4" spans="1:2" x14ac:dyDescent="0.3">
      <c r="A4" s="3">
        <v>45734</v>
      </c>
      <c r="B4">
        <v>1299.01</v>
      </c>
    </row>
    <row r="5" spans="1:2" x14ac:dyDescent="0.3">
      <c r="A5" s="3">
        <v>45733</v>
      </c>
      <c r="B5">
        <v>1254.99</v>
      </c>
    </row>
    <row r="6" spans="1:2" x14ac:dyDescent="0.3">
      <c r="A6" s="3">
        <v>45730</v>
      </c>
      <c r="B6">
        <v>1239.8800000000001</v>
      </c>
    </row>
    <row r="7" spans="1:2" x14ac:dyDescent="0.3">
      <c r="A7" s="3">
        <v>45729</v>
      </c>
      <c r="B7">
        <v>1233.48</v>
      </c>
    </row>
    <row r="8" spans="1:2" x14ac:dyDescent="0.3">
      <c r="A8" s="3">
        <v>45728</v>
      </c>
      <c r="B8">
        <v>1229.6300000000001</v>
      </c>
    </row>
    <row r="9" spans="1:2" x14ac:dyDescent="0.3">
      <c r="A9" s="3">
        <v>45727</v>
      </c>
      <c r="B9">
        <v>1226.42</v>
      </c>
    </row>
    <row r="10" spans="1:2" x14ac:dyDescent="0.3">
      <c r="A10" s="3">
        <v>45726</v>
      </c>
      <c r="B10">
        <v>1231.6300000000001</v>
      </c>
    </row>
    <row r="11" spans="1:2" x14ac:dyDescent="0.3">
      <c r="A11" s="3">
        <v>45723</v>
      </c>
      <c r="B11">
        <v>1219.73</v>
      </c>
    </row>
    <row r="12" spans="1:2" x14ac:dyDescent="0.3">
      <c r="A12" s="3">
        <v>45722</v>
      </c>
      <c r="B12">
        <v>1227.6500000000001</v>
      </c>
    </row>
    <row r="13" spans="1:2" x14ac:dyDescent="0.3">
      <c r="A13" s="3">
        <v>45721</v>
      </c>
      <c r="B13">
        <v>1241.44</v>
      </c>
    </row>
    <row r="14" spans="1:2" x14ac:dyDescent="0.3">
      <c r="A14" s="3">
        <v>45720</v>
      </c>
      <c r="B14">
        <v>1219.98</v>
      </c>
    </row>
    <row r="15" spans="1:2" x14ac:dyDescent="0.3">
      <c r="A15" s="3">
        <v>45719</v>
      </c>
      <c r="B15">
        <v>1219.98</v>
      </c>
    </row>
    <row r="16" spans="1:2" x14ac:dyDescent="0.3">
      <c r="A16" s="3">
        <v>45716</v>
      </c>
      <c r="B16">
        <v>1219.98</v>
      </c>
    </row>
    <row r="17" spans="1:2" x14ac:dyDescent="0.3">
      <c r="A17" s="3">
        <v>45715</v>
      </c>
      <c r="B17">
        <v>1224.07</v>
      </c>
    </row>
    <row r="18" spans="1:2" x14ac:dyDescent="0.3">
      <c r="A18" s="3">
        <v>45714</v>
      </c>
      <c r="B18">
        <v>1219.99</v>
      </c>
    </row>
    <row r="19" spans="1:2" x14ac:dyDescent="0.3">
      <c r="A19" s="3">
        <v>45713</v>
      </c>
      <c r="B19">
        <v>1208.21</v>
      </c>
    </row>
    <row r="20" spans="1:2" x14ac:dyDescent="0.3">
      <c r="A20" s="3">
        <v>45712</v>
      </c>
      <c r="B20">
        <v>1213.1600000000001</v>
      </c>
    </row>
    <row r="21" spans="1:2" x14ac:dyDescent="0.3">
      <c r="A21" s="3">
        <v>45709</v>
      </c>
      <c r="B21">
        <v>1218.1500000000001</v>
      </c>
    </row>
    <row r="22" spans="1:2" x14ac:dyDescent="0.3">
      <c r="A22" s="3">
        <v>45708</v>
      </c>
      <c r="B22">
        <v>1214.76</v>
      </c>
    </row>
    <row r="23" spans="1:2" x14ac:dyDescent="0.3">
      <c r="A23" s="3">
        <v>45707</v>
      </c>
      <c r="B23">
        <v>1207.55</v>
      </c>
    </row>
    <row r="24" spans="1:2" x14ac:dyDescent="0.3">
      <c r="A24" s="3">
        <v>45706</v>
      </c>
      <c r="B24">
        <v>1215.71</v>
      </c>
    </row>
    <row r="25" spans="1:2" x14ac:dyDescent="0.3">
      <c r="A25" s="3">
        <v>45705</v>
      </c>
      <c r="B25">
        <v>1210.6099999999999</v>
      </c>
    </row>
    <row r="26" spans="1:2" x14ac:dyDescent="0.3">
      <c r="A26" s="3">
        <v>45702</v>
      </c>
      <c r="B26">
        <v>1197.21</v>
      </c>
    </row>
    <row r="27" spans="1:2" x14ac:dyDescent="0.3">
      <c r="A27" s="3">
        <v>45701</v>
      </c>
      <c r="B27">
        <v>1191.08</v>
      </c>
    </row>
    <row r="28" spans="1:2" x14ac:dyDescent="0.3">
      <c r="A28" s="3">
        <v>45700</v>
      </c>
      <c r="B28">
        <v>1185.19</v>
      </c>
    </row>
    <row r="29" spans="1:2" x14ac:dyDescent="0.3">
      <c r="A29" s="3">
        <v>45699</v>
      </c>
      <c r="B29">
        <v>1189.68</v>
      </c>
    </row>
    <row r="30" spans="1:2" x14ac:dyDescent="0.3">
      <c r="A30" s="3">
        <v>45698</v>
      </c>
      <c r="B30">
        <v>1190.3800000000001</v>
      </c>
    </row>
    <row r="31" spans="1:2" x14ac:dyDescent="0.3">
      <c r="A31" s="3">
        <v>45695</v>
      </c>
      <c r="B31">
        <v>1203.17</v>
      </c>
    </row>
    <row r="32" spans="1:2" x14ac:dyDescent="0.3">
      <c r="A32" s="3">
        <v>45694</v>
      </c>
      <c r="B32">
        <v>1201.96</v>
      </c>
    </row>
    <row r="33" spans="1:2" x14ac:dyDescent="0.3">
      <c r="A33" s="3">
        <v>45693</v>
      </c>
      <c r="B33">
        <v>1200.48</v>
      </c>
    </row>
    <row r="34" spans="1:2" x14ac:dyDescent="0.3">
      <c r="A34" s="3">
        <v>45692</v>
      </c>
      <c r="B34">
        <v>1199.7</v>
      </c>
    </row>
    <row r="35" spans="1:2" x14ac:dyDescent="0.3">
      <c r="A35" s="3">
        <v>45691</v>
      </c>
      <c r="B35">
        <v>1195.55</v>
      </c>
    </row>
    <row r="36" spans="1:2" x14ac:dyDescent="0.3">
      <c r="A36" s="3">
        <v>45688</v>
      </c>
      <c r="B36">
        <v>1185.97</v>
      </c>
    </row>
    <row r="37" spans="1:2" x14ac:dyDescent="0.3">
      <c r="A37" s="3">
        <v>45687</v>
      </c>
      <c r="B37">
        <v>1180.7</v>
      </c>
    </row>
    <row r="38" spans="1:2" x14ac:dyDescent="0.3">
      <c r="A38" s="3">
        <v>45686</v>
      </c>
      <c r="B38">
        <v>1181.8699999999999</v>
      </c>
    </row>
    <row r="39" spans="1:2" x14ac:dyDescent="0.3">
      <c r="A39" s="3">
        <v>45685</v>
      </c>
      <c r="B39">
        <v>1175.5</v>
      </c>
    </row>
    <row r="40" spans="1:2" x14ac:dyDescent="0.3">
      <c r="A40" s="3">
        <v>45684</v>
      </c>
      <c r="B40">
        <v>1176.1500000000001</v>
      </c>
    </row>
    <row r="41" spans="1:2" x14ac:dyDescent="0.3">
      <c r="A41" s="3">
        <v>45681</v>
      </c>
      <c r="B41">
        <v>1164.77</v>
      </c>
    </row>
    <row r="42" spans="1:2" x14ac:dyDescent="0.3">
      <c r="A42" s="3">
        <v>45680</v>
      </c>
      <c r="B42">
        <v>1187</v>
      </c>
    </row>
    <row r="43" spans="1:2" x14ac:dyDescent="0.3">
      <c r="A43" s="3">
        <v>45679</v>
      </c>
      <c r="B43">
        <v>1187.49</v>
      </c>
    </row>
    <row r="44" spans="1:2" x14ac:dyDescent="0.3">
      <c r="A44" s="3">
        <v>45678</v>
      </c>
      <c r="B44">
        <v>1189.33</v>
      </c>
    </row>
    <row r="45" spans="1:2" x14ac:dyDescent="0.3">
      <c r="A45" s="3">
        <v>45677</v>
      </c>
      <c r="B45">
        <v>1195.98</v>
      </c>
    </row>
    <row r="46" spans="1:2" x14ac:dyDescent="0.3">
      <c r="A46" s="3">
        <v>45674</v>
      </c>
      <c r="B46">
        <v>1187.6300000000001</v>
      </c>
    </row>
    <row r="47" spans="1:2" x14ac:dyDescent="0.3">
      <c r="A47" s="3">
        <v>45673</v>
      </c>
      <c r="B47">
        <v>1180.53</v>
      </c>
    </row>
    <row r="48" spans="1:2" x14ac:dyDescent="0.3">
      <c r="A48" s="3">
        <v>45672</v>
      </c>
      <c r="B48">
        <v>1194.1400000000001</v>
      </c>
    </row>
    <row r="49" spans="1:2" x14ac:dyDescent="0.3">
      <c r="A49" s="3">
        <v>45671</v>
      </c>
      <c r="B49">
        <v>1191.05</v>
      </c>
    </row>
    <row r="50" spans="1:2" x14ac:dyDescent="0.3">
      <c r="A50" s="3">
        <v>45670</v>
      </c>
      <c r="B50">
        <v>1196.75</v>
      </c>
    </row>
    <row r="51" spans="1:2" x14ac:dyDescent="0.3">
      <c r="A51" s="3">
        <v>45667</v>
      </c>
      <c r="B51">
        <v>1188.33</v>
      </c>
    </row>
    <row r="52" spans="1:2" x14ac:dyDescent="0.3">
      <c r="A52" s="3">
        <v>45666</v>
      </c>
      <c r="B52">
        <v>1184.98</v>
      </c>
    </row>
    <row r="53" spans="1:2" x14ac:dyDescent="0.3">
      <c r="A53" s="3">
        <v>45665</v>
      </c>
      <c r="B53">
        <v>1184.8800000000001</v>
      </c>
    </row>
    <row r="54" spans="1:2" x14ac:dyDescent="0.3">
      <c r="A54" s="3">
        <v>45664</v>
      </c>
      <c r="B54">
        <v>1186.07</v>
      </c>
    </row>
    <row r="55" spans="1:2" x14ac:dyDescent="0.3">
      <c r="A55" s="3">
        <v>45663</v>
      </c>
      <c r="B55">
        <v>1187.05</v>
      </c>
    </row>
    <row r="56" spans="1:2" x14ac:dyDescent="0.3">
      <c r="A56" s="3">
        <v>45660</v>
      </c>
      <c r="B56">
        <v>1186.04</v>
      </c>
    </row>
    <row r="57" spans="1:2" x14ac:dyDescent="0.3">
      <c r="A57" s="3">
        <v>45659</v>
      </c>
      <c r="B57">
        <v>1174.5899999999999</v>
      </c>
    </row>
    <row r="58" spans="1:2" x14ac:dyDescent="0.3">
      <c r="A58" s="3">
        <v>45658</v>
      </c>
      <c r="B58">
        <v>1186.93</v>
      </c>
    </row>
    <row r="59" spans="1:2" x14ac:dyDescent="0.3">
      <c r="A59" s="3">
        <v>45657</v>
      </c>
      <c r="B59">
        <v>1186.93</v>
      </c>
    </row>
    <row r="60" spans="1:2" x14ac:dyDescent="0.3">
      <c r="A60" s="3">
        <v>45656</v>
      </c>
      <c r="B60">
        <v>1184.1600000000001</v>
      </c>
    </row>
    <row r="61" spans="1:2" x14ac:dyDescent="0.3">
      <c r="A61" s="3">
        <v>45653</v>
      </c>
      <c r="B61">
        <v>1180.3</v>
      </c>
    </row>
    <row r="62" spans="1:2" x14ac:dyDescent="0.3">
      <c r="A62" s="3">
        <v>45652</v>
      </c>
      <c r="B62">
        <v>1187.6199999999999</v>
      </c>
    </row>
    <row r="63" spans="1:2" x14ac:dyDescent="0.3">
      <c r="A63" s="3">
        <v>45651</v>
      </c>
      <c r="B63">
        <v>1173.6199999999999</v>
      </c>
    </row>
    <row r="64" spans="1:2" x14ac:dyDescent="0.3">
      <c r="A64" s="3">
        <v>45650</v>
      </c>
      <c r="B64">
        <v>1174.55</v>
      </c>
    </row>
    <row r="65" spans="1:2" x14ac:dyDescent="0.3">
      <c r="A65" s="3">
        <v>45649</v>
      </c>
      <c r="B65">
        <v>1166.99</v>
      </c>
    </row>
    <row r="66" spans="1:2" x14ac:dyDescent="0.3">
      <c r="A66" s="3">
        <v>45646</v>
      </c>
      <c r="B66">
        <v>1164.6500000000001</v>
      </c>
    </row>
    <row r="67" spans="1:2" x14ac:dyDescent="0.3">
      <c r="A67" s="3">
        <v>45645</v>
      </c>
      <c r="B67">
        <v>1157.5899999999999</v>
      </c>
    </row>
    <row r="68" spans="1:2" x14ac:dyDescent="0.3">
      <c r="A68" s="3">
        <v>45644</v>
      </c>
      <c r="B68">
        <v>1161.6400000000001</v>
      </c>
    </row>
    <row r="69" spans="1:2" x14ac:dyDescent="0.3">
      <c r="A69" s="3">
        <v>45643</v>
      </c>
      <c r="B69">
        <v>1150.78</v>
      </c>
    </row>
    <row r="70" spans="1:2" x14ac:dyDescent="0.3">
      <c r="A70" s="3">
        <v>45642</v>
      </c>
      <c r="B70">
        <v>1122.06</v>
      </c>
    </row>
    <row r="71" spans="1:2" x14ac:dyDescent="0.3">
      <c r="A71" s="3">
        <v>45639</v>
      </c>
      <c r="B71">
        <v>1092.3699999999999</v>
      </c>
    </row>
    <row r="72" spans="1:2" x14ac:dyDescent="0.3">
      <c r="A72" s="3">
        <v>45638</v>
      </c>
      <c r="B72">
        <v>1066.95</v>
      </c>
    </row>
    <row r="73" spans="1:2" x14ac:dyDescent="0.3">
      <c r="A73" s="3">
        <v>45637</v>
      </c>
      <c r="B73">
        <v>1071.43</v>
      </c>
    </row>
    <row r="74" spans="1:2" x14ac:dyDescent="0.3">
      <c r="A74" s="3">
        <v>45636</v>
      </c>
      <c r="B74">
        <v>1076.4000000000001</v>
      </c>
    </row>
    <row r="75" spans="1:2" x14ac:dyDescent="0.3">
      <c r="A75" s="3">
        <v>45635</v>
      </c>
      <c r="B75">
        <v>1071.43</v>
      </c>
    </row>
    <row r="76" spans="1:2" x14ac:dyDescent="0.3">
      <c r="A76" s="3">
        <v>45632</v>
      </c>
      <c r="B76">
        <v>1074.2</v>
      </c>
    </row>
    <row r="77" spans="1:2" x14ac:dyDescent="0.3">
      <c r="A77" s="3">
        <v>45631</v>
      </c>
      <c r="B77">
        <v>1086.8699999999999</v>
      </c>
    </row>
    <row r="78" spans="1:2" x14ac:dyDescent="0.3">
      <c r="A78" s="3">
        <v>45630</v>
      </c>
      <c r="B78">
        <v>1102.79</v>
      </c>
    </row>
    <row r="79" spans="1:2" x14ac:dyDescent="0.3">
      <c r="A79" s="3">
        <v>45629</v>
      </c>
      <c r="B79">
        <v>1105.92</v>
      </c>
    </row>
    <row r="80" spans="1:2" x14ac:dyDescent="0.3">
      <c r="A80" s="3">
        <v>45628</v>
      </c>
      <c r="B80">
        <v>1097.69</v>
      </c>
    </row>
    <row r="81" spans="1:2" x14ac:dyDescent="0.3">
      <c r="A81" s="3">
        <v>45625</v>
      </c>
      <c r="B81">
        <v>1109.33</v>
      </c>
    </row>
    <row r="82" spans="1:2" x14ac:dyDescent="0.3">
      <c r="A82" s="3">
        <v>45624</v>
      </c>
      <c r="B82">
        <v>1107.79</v>
      </c>
    </row>
    <row r="83" spans="1:2" x14ac:dyDescent="0.3">
      <c r="A83" s="3">
        <v>45623</v>
      </c>
      <c r="B83">
        <v>1104.9100000000001</v>
      </c>
    </row>
    <row r="84" spans="1:2" x14ac:dyDescent="0.3">
      <c r="A84" s="3">
        <v>45622</v>
      </c>
      <c r="B84">
        <v>1107.58</v>
      </c>
    </row>
    <row r="85" spans="1:2" x14ac:dyDescent="0.3">
      <c r="A85" s="3">
        <v>45621</v>
      </c>
      <c r="B85">
        <v>1110.1099999999999</v>
      </c>
    </row>
    <row r="86" spans="1:2" x14ac:dyDescent="0.3">
      <c r="A86" s="3">
        <v>45618</v>
      </c>
      <c r="B86">
        <v>1106.07</v>
      </c>
    </row>
    <row r="87" spans="1:2" x14ac:dyDescent="0.3">
      <c r="A87" s="3">
        <v>45617</v>
      </c>
      <c r="B87">
        <v>1111.24</v>
      </c>
    </row>
    <row r="88" spans="1:2" x14ac:dyDescent="0.3">
      <c r="A88" s="3">
        <v>45616</v>
      </c>
      <c r="B88">
        <v>1111.3800000000001</v>
      </c>
    </row>
    <row r="89" spans="1:2" x14ac:dyDescent="0.3">
      <c r="A89" s="3">
        <v>45615</v>
      </c>
      <c r="B89">
        <v>1106.27</v>
      </c>
    </row>
    <row r="90" spans="1:2" x14ac:dyDescent="0.3">
      <c r="A90" s="3">
        <v>45614</v>
      </c>
      <c r="B90">
        <v>1134.1500000000001</v>
      </c>
    </row>
    <row r="91" spans="1:2" x14ac:dyDescent="0.3">
      <c r="A91" s="3">
        <v>45611</v>
      </c>
      <c r="B91">
        <v>1136.6400000000001</v>
      </c>
    </row>
    <row r="92" spans="1:2" x14ac:dyDescent="0.3">
      <c r="A92" s="3">
        <v>45610</v>
      </c>
      <c r="B92">
        <v>1157.72</v>
      </c>
    </row>
    <row r="93" spans="1:2" x14ac:dyDescent="0.3">
      <c r="A93" s="3">
        <v>45609</v>
      </c>
      <c r="B93">
        <v>1155.92</v>
      </c>
    </row>
    <row r="94" spans="1:2" x14ac:dyDescent="0.3">
      <c r="A94" s="3">
        <v>45608</v>
      </c>
      <c r="B94">
        <v>1163.3900000000001</v>
      </c>
    </row>
    <row r="95" spans="1:2" x14ac:dyDescent="0.3">
      <c r="A95" s="3">
        <v>45607</v>
      </c>
      <c r="B95">
        <v>1163.3900000000001</v>
      </c>
    </row>
    <row r="96" spans="1:2" x14ac:dyDescent="0.3">
      <c r="A96" s="3">
        <v>45604</v>
      </c>
      <c r="B96">
        <v>1158.29</v>
      </c>
    </row>
    <row r="97" spans="1:2" x14ac:dyDescent="0.3">
      <c r="A97" s="3">
        <v>45603</v>
      </c>
      <c r="B97">
        <v>1164.25</v>
      </c>
    </row>
    <row r="98" spans="1:2" x14ac:dyDescent="0.3">
      <c r="A98" s="3">
        <v>45602</v>
      </c>
      <c r="B98">
        <v>1168.5899999999999</v>
      </c>
    </row>
    <row r="99" spans="1:2" x14ac:dyDescent="0.3">
      <c r="A99" s="3">
        <v>45601</v>
      </c>
      <c r="B99">
        <v>1181.83</v>
      </c>
    </row>
    <row r="100" spans="1:2" x14ac:dyDescent="0.3">
      <c r="A100" s="3">
        <v>45600</v>
      </c>
      <c r="B100">
        <v>1178.76</v>
      </c>
    </row>
    <row r="101" spans="1:2" x14ac:dyDescent="0.3">
      <c r="A101" s="3">
        <v>45597</v>
      </c>
      <c r="B101">
        <v>1177.29</v>
      </c>
    </row>
    <row r="102" spans="1:2" x14ac:dyDescent="0.3">
      <c r="A102" s="3">
        <v>45596</v>
      </c>
      <c r="B102">
        <v>1158.1199999999999</v>
      </c>
    </row>
    <row r="103" spans="1:2" x14ac:dyDescent="0.3">
      <c r="A103" s="3">
        <v>45595</v>
      </c>
      <c r="B103">
        <v>1158.5999999999999</v>
      </c>
    </row>
    <row r="104" spans="1:2" x14ac:dyDescent="0.3">
      <c r="A104" s="3">
        <v>45594</v>
      </c>
      <c r="B104">
        <v>1154.9000000000001</v>
      </c>
    </row>
    <row r="105" spans="1:2" x14ac:dyDescent="0.3">
      <c r="A105" s="3">
        <v>45593</v>
      </c>
      <c r="B105">
        <v>1154.77</v>
      </c>
    </row>
    <row r="106" spans="1:2" x14ac:dyDescent="0.3">
      <c r="A106" s="3">
        <v>45590</v>
      </c>
      <c r="B106">
        <v>1163.53</v>
      </c>
    </row>
    <row r="107" spans="1:2" x14ac:dyDescent="0.3">
      <c r="A107" s="3">
        <v>45589</v>
      </c>
      <c r="B107">
        <v>1179.5999999999999</v>
      </c>
    </row>
    <row r="108" spans="1:2" x14ac:dyDescent="0.3">
      <c r="A108" s="3">
        <v>45588</v>
      </c>
      <c r="B108">
        <v>1183.9100000000001</v>
      </c>
    </row>
    <row r="109" spans="1:2" x14ac:dyDescent="0.3">
      <c r="A109" s="3">
        <v>45587</v>
      </c>
      <c r="B109">
        <v>1194.93</v>
      </c>
    </row>
    <row r="110" spans="1:2" x14ac:dyDescent="0.3">
      <c r="A110" s="3">
        <v>45586</v>
      </c>
      <c r="B110">
        <v>1194.93</v>
      </c>
    </row>
    <row r="111" spans="1:2" x14ac:dyDescent="0.3">
      <c r="A111" s="3">
        <v>45583</v>
      </c>
      <c r="B111">
        <v>1194.6199999999999</v>
      </c>
    </row>
    <row r="112" spans="1:2" x14ac:dyDescent="0.3">
      <c r="A112" s="3">
        <v>45582</v>
      </c>
      <c r="B112">
        <v>1192.8599999999999</v>
      </c>
    </row>
    <row r="113" spans="1:2" x14ac:dyDescent="0.3">
      <c r="A113" s="3">
        <v>45581</v>
      </c>
      <c r="B113">
        <v>1190.81</v>
      </c>
    </row>
    <row r="114" spans="1:2" x14ac:dyDescent="0.3">
      <c r="A114" s="3">
        <v>45580</v>
      </c>
      <c r="B114">
        <v>1179.48</v>
      </c>
    </row>
    <row r="115" spans="1:2" x14ac:dyDescent="0.3">
      <c r="A115" s="3">
        <v>45579</v>
      </c>
      <c r="B115">
        <v>1181.42</v>
      </c>
    </row>
    <row r="116" spans="1:2" x14ac:dyDescent="0.3">
      <c r="A116" s="3">
        <v>45576</v>
      </c>
      <c r="B116">
        <v>1176.9000000000001</v>
      </c>
    </row>
    <row r="117" spans="1:2" x14ac:dyDescent="0.3">
      <c r="A117" s="3">
        <v>45575</v>
      </c>
      <c r="B117">
        <v>1177.07</v>
      </c>
    </row>
    <row r="118" spans="1:2" x14ac:dyDescent="0.3">
      <c r="A118" s="3">
        <v>45574</v>
      </c>
      <c r="B118">
        <v>1191.42</v>
      </c>
    </row>
    <row r="119" spans="1:2" x14ac:dyDescent="0.3">
      <c r="A119" s="3">
        <v>45573</v>
      </c>
      <c r="B119">
        <v>1210.96</v>
      </c>
    </row>
    <row r="120" spans="1:2" x14ac:dyDescent="0.3">
      <c r="A120" s="3">
        <v>45572</v>
      </c>
      <c r="B120">
        <v>1217.21</v>
      </c>
    </row>
    <row r="121" spans="1:2" x14ac:dyDescent="0.3">
      <c r="A121" s="3">
        <v>45569</v>
      </c>
      <c r="B121">
        <v>1225.94</v>
      </c>
    </row>
    <row r="122" spans="1:2" x14ac:dyDescent="0.3">
      <c r="A122" s="3">
        <v>45568</v>
      </c>
      <c r="B122">
        <v>1232.44</v>
      </c>
    </row>
    <row r="123" spans="1:2" x14ac:dyDescent="0.3">
      <c r="A123" s="3">
        <v>45567</v>
      </c>
      <c r="B123">
        <v>1234.1500000000001</v>
      </c>
    </row>
    <row r="124" spans="1:2" x14ac:dyDescent="0.3">
      <c r="A124" s="3">
        <v>45566</v>
      </c>
      <c r="B124">
        <v>1245.99</v>
      </c>
    </row>
    <row r="125" spans="1:2" x14ac:dyDescent="0.3">
      <c r="A125" s="3">
        <v>45565</v>
      </c>
      <c r="B125">
        <v>1243.9100000000001</v>
      </c>
    </row>
    <row r="126" spans="1:2" x14ac:dyDescent="0.3">
      <c r="A126" s="3">
        <v>45562</v>
      </c>
      <c r="B126">
        <v>1232.76</v>
      </c>
    </row>
    <row r="127" spans="1:2" x14ac:dyDescent="0.3">
      <c r="A127" s="3">
        <v>45561</v>
      </c>
      <c r="B127">
        <v>1227.58</v>
      </c>
    </row>
    <row r="128" spans="1:2" x14ac:dyDescent="0.3">
      <c r="A128" s="3">
        <v>45560</v>
      </c>
      <c r="B128">
        <v>1228.48</v>
      </c>
    </row>
    <row r="129" spans="1:2" x14ac:dyDescent="0.3">
      <c r="A129" s="3">
        <v>45559</v>
      </c>
      <c r="B129">
        <v>1223.02</v>
      </c>
    </row>
    <row r="130" spans="1:2" x14ac:dyDescent="0.3">
      <c r="A130" s="3">
        <v>45558</v>
      </c>
      <c r="B130">
        <v>1227.1600000000001</v>
      </c>
    </row>
    <row r="131" spans="1:2" x14ac:dyDescent="0.3">
      <c r="A131" s="3">
        <v>45555</v>
      </c>
      <c r="B131">
        <v>1219.98</v>
      </c>
    </row>
    <row r="132" spans="1:2" x14ac:dyDescent="0.3">
      <c r="A132" s="3">
        <v>45554</v>
      </c>
      <c r="B132">
        <v>1217.96</v>
      </c>
    </row>
    <row r="133" spans="1:2" x14ac:dyDescent="0.3">
      <c r="A133" s="3">
        <v>45553</v>
      </c>
      <c r="B133">
        <v>1233.1099999999999</v>
      </c>
    </row>
    <row r="134" spans="1:2" x14ac:dyDescent="0.3">
      <c r="A134" s="3">
        <v>45552</v>
      </c>
      <c r="B134">
        <v>1241.3</v>
      </c>
    </row>
    <row r="135" spans="1:2" x14ac:dyDescent="0.3">
      <c r="A135" s="3">
        <v>45551</v>
      </c>
      <c r="B135">
        <v>1240.97</v>
      </c>
    </row>
    <row r="136" spans="1:2" x14ac:dyDescent="0.3">
      <c r="A136" s="3">
        <v>45548</v>
      </c>
      <c r="B136">
        <v>1253.33</v>
      </c>
    </row>
    <row r="137" spans="1:2" x14ac:dyDescent="0.3">
      <c r="A137" s="3">
        <v>45547</v>
      </c>
      <c r="B137">
        <v>1259.83</v>
      </c>
    </row>
    <row r="138" spans="1:2" x14ac:dyDescent="0.3">
      <c r="A138" s="3">
        <v>45546</v>
      </c>
      <c r="B138">
        <v>1245.78</v>
      </c>
    </row>
    <row r="139" spans="1:2" x14ac:dyDescent="0.3">
      <c r="A139" s="3">
        <v>45545</v>
      </c>
      <c r="B139">
        <v>1249.1300000000001</v>
      </c>
    </row>
    <row r="140" spans="1:2" x14ac:dyDescent="0.3">
      <c r="A140" s="3">
        <v>45544</v>
      </c>
      <c r="B140">
        <v>1245.6500000000001</v>
      </c>
    </row>
    <row r="141" spans="1:2" x14ac:dyDescent="0.3">
      <c r="A141" s="3">
        <v>45541</v>
      </c>
      <c r="B141">
        <v>1257.9100000000001</v>
      </c>
    </row>
    <row r="142" spans="1:2" x14ac:dyDescent="0.3">
      <c r="A142" s="3">
        <v>45540</v>
      </c>
      <c r="B142">
        <v>1271.5999999999999</v>
      </c>
    </row>
    <row r="143" spans="1:2" x14ac:dyDescent="0.3">
      <c r="A143" s="3">
        <v>45539</v>
      </c>
      <c r="B143">
        <v>1293.94</v>
      </c>
    </row>
    <row r="144" spans="1:2" x14ac:dyDescent="0.3">
      <c r="A144" s="3">
        <v>45538</v>
      </c>
      <c r="B144">
        <v>1302.55</v>
      </c>
    </row>
    <row r="145" spans="1:2" x14ac:dyDescent="0.3">
      <c r="A145" s="3">
        <v>45537</v>
      </c>
      <c r="B145">
        <v>1295.3599999999999</v>
      </c>
    </row>
    <row r="146" spans="1:2" x14ac:dyDescent="0.3">
      <c r="A146" s="3">
        <v>45534</v>
      </c>
      <c r="B146">
        <v>1298.3699999999999</v>
      </c>
    </row>
    <row r="147" spans="1:2" x14ac:dyDescent="0.3">
      <c r="A147" s="3">
        <v>45533</v>
      </c>
      <c r="B147">
        <v>1289.04</v>
      </c>
    </row>
    <row r="148" spans="1:2" x14ac:dyDescent="0.3">
      <c r="A148" s="3">
        <v>45532</v>
      </c>
      <c r="B148">
        <v>1291.78</v>
      </c>
    </row>
    <row r="149" spans="1:2" x14ac:dyDescent="0.3">
      <c r="A149" s="3">
        <v>45531</v>
      </c>
      <c r="B149">
        <v>1293.53</v>
      </c>
    </row>
    <row r="150" spans="1:2" x14ac:dyDescent="0.3">
      <c r="A150" s="3">
        <v>45530</v>
      </c>
      <c r="B150">
        <v>1289.7</v>
      </c>
    </row>
    <row r="151" spans="1:2" x14ac:dyDescent="0.3">
      <c r="A151" s="3">
        <v>45527</v>
      </c>
      <c r="B151">
        <v>1286</v>
      </c>
    </row>
    <row r="152" spans="1:2" x14ac:dyDescent="0.3">
      <c r="A152" s="3">
        <v>45526</v>
      </c>
      <c r="B152">
        <v>1285.52</v>
      </c>
    </row>
    <row r="153" spans="1:2" x14ac:dyDescent="0.3">
      <c r="A153" s="3">
        <v>45525</v>
      </c>
      <c r="B153">
        <v>1286.6600000000001</v>
      </c>
    </row>
    <row r="154" spans="1:2" x14ac:dyDescent="0.3">
      <c r="A154" s="3">
        <v>45524</v>
      </c>
      <c r="B154">
        <v>1290</v>
      </c>
    </row>
    <row r="155" spans="1:2" x14ac:dyDescent="0.3">
      <c r="A155" s="3">
        <v>45523</v>
      </c>
      <c r="B155">
        <v>1286.5999999999999</v>
      </c>
    </row>
    <row r="156" spans="1:2" x14ac:dyDescent="0.3">
      <c r="A156" s="3">
        <v>45520</v>
      </c>
      <c r="B156">
        <v>1292.1099999999999</v>
      </c>
    </row>
    <row r="157" spans="1:2" x14ac:dyDescent="0.3">
      <c r="A157" s="3">
        <v>45519</v>
      </c>
      <c r="B157">
        <v>1275.8399999999999</v>
      </c>
    </row>
    <row r="158" spans="1:2" x14ac:dyDescent="0.3">
      <c r="A158" s="3">
        <v>45518</v>
      </c>
      <c r="B158">
        <v>1269.33</v>
      </c>
    </row>
    <row r="159" spans="1:2" x14ac:dyDescent="0.3">
      <c r="A159" s="3">
        <v>45517</v>
      </c>
      <c r="B159">
        <v>1266.98</v>
      </c>
    </row>
    <row r="160" spans="1:2" x14ac:dyDescent="0.3">
      <c r="A160" s="3">
        <v>45516</v>
      </c>
      <c r="B160">
        <v>1281.3499999999999</v>
      </c>
    </row>
    <row r="161" spans="1:2" x14ac:dyDescent="0.3">
      <c r="A161" s="3">
        <v>45513</v>
      </c>
      <c r="B161">
        <v>1297.8699999999999</v>
      </c>
    </row>
    <row r="162" spans="1:2" x14ac:dyDescent="0.3">
      <c r="A162" s="3">
        <v>45512</v>
      </c>
      <c r="B162">
        <v>1311.1</v>
      </c>
    </row>
    <row r="163" spans="1:2" x14ac:dyDescent="0.3">
      <c r="A163" s="3">
        <v>45511</v>
      </c>
      <c r="B163">
        <v>1327.03</v>
      </c>
    </row>
    <row r="164" spans="1:2" x14ac:dyDescent="0.3">
      <c r="A164" s="3">
        <v>45510</v>
      </c>
      <c r="B164">
        <v>1341.12</v>
      </c>
    </row>
    <row r="165" spans="1:2" x14ac:dyDescent="0.3">
      <c r="A165" s="3">
        <v>45509</v>
      </c>
      <c r="B165">
        <v>1337.52</v>
      </c>
    </row>
    <row r="166" spans="1:2" x14ac:dyDescent="0.3">
      <c r="A166" s="3">
        <v>45506</v>
      </c>
      <c r="B166">
        <v>1321.96</v>
      </c>
    </row>
    <row r="167" spans="1:2" x14ac:dyDescent="0.3">
      <c r="A167" s="3">
        <v>45505</v>
      </c>
      <c r="B167">
        <v>1302.24</v>
      </c>
    </row>
    <row r="168" spans="1:2" x14ac:dyDescent="0.3">
      <c r="A168" s="3">
        <v>45504</v>
      </c>
      <c r="B168">
        <v>1285.4100000000001</v>
      </c>
    </row>
    <row r="169" spans="1:2" x14ac:dyDescent="0.3">
      <c r="A169" s="3">
        <v>45503</v>
      </c>
      <c r="B169">
        <v>1265.05</v>
      </c>
    </row>
    <row r="170" spans="1:2" x14ac:dyDescent="0.3">
      <c r="A170" s="3">
        <v>45502</v>
      </c>
      <c r="B170">
        <v>1294.23</v>
      </c>
    </row>
    <row r="171" spans="1:2" x14ac:dyDescent="0.3">
      <c r="A171" s="3">
        <v>45499</v>
      </c>
      <c r="B171">
        <v>1317.85</v>
      </c>
    </row>
    <row r="172" spans="1:2" x14ac:dyDescent="0.3">
      <c r="A172" s="3">
        <v>45498</v>
      </c>
      <c r="B172">
        <v>1329.53</v>
      </c>
    </row>
    <row r="173" spans="1:2" x14ac:dyDescent="0.3">
      <c r="A173" s="3">
        <v>45497</v>
      </c>
      <c r="B173">
        <v>1335.69</v>
      </c>
    </row>
    <row r="174" spans="1:2" x14ac:dyDescent="0.3">
      <c r="A174" s="3">
        <v>45496</v>
      </c>
      <c r="B174">
        <v>1337.16</v>
      </c>
    </row>
    <row r="175" spans="1:2" x14ac:dyDescent="0.3">
      <c r="A175" s="3">
        <v>45495</v>
      </c>
      <c r="B175">
        <v>1329.81</v>
      </c>
    </row>
    <row r="176" spans="1:2" x14ac:dyDescent="0.3">
      <c r="A176" s="3">
        <v>45492</v>
      </c>
      <c r="B176">
        <v>1328.48</v>
      </c>
    </row>
    <row r="177" spans="1:2" x14ac:dyDescent="0.3">
      <c r="A177" s="3">
        <v>45491</v>
      </c>
      <c r="B177">
        <v>1332.64</v>
      </c>
    </row>
    <row r="178" spans="1:2" x14ac:dyDescent="0.3">
      <c r="A178" s="3">
        <v>45490</v>
      </c>
      <c r="B178">
        <v>1308.83</v>
      </c>
    </row>
    <row r="179" spans="1:2" x14ac:dyDescent="0.3">
      <c r="A179" s="3">
        <v>45489</v>
      </c>
      <c r="B179">
        <v>1285.99</v>
      </c>
    </row>
    <row r="180" spans="1:2" x14ac:dyDescent="0.3">
      <c r="A180" s="3">
        <v>45488</v>
      </c>
      <c r="B180">
        <v>1307.18</v>
      </c>
    </row>
    <row r="181" spans="1:2" x14ac:dyDescent="0.3">
      <c r="A181" s="3">
        <v>45485</v>
      </c>
      <c r="B181">
        <v>1427.9</v>
      </c>
    </row>
    <row r="182" spans="1:2" x14ac:dyDescent="0.3">
      <c r="A182" s="3">
        <v>45484</v>
      </c>
      <c r="B182">
        <v>1414.42</v>
      </c>
    </row>
    <row r="183" spans="1:2" x14ac:dyDescent="0.3">
      <c r="A183" s="3">
        <v>45483</v>
      </c>
      <c r="B183">
        <v>1390.55</v>
      </c>
    </row>
    <row r="184" spans="1:2" x14ac:dyDescent="0.3">
      <c r="A184" s="3">
        <v>45482</v>
      </c>
      <c r="B184">
        <v>1386.59</v>
      </c>
    </row>
    <row r="185" spans="1:2" x14ac:dyDescent="0.3">
      <c r="A185" s="3">
        <v>45481</v>
      </c>
      <c r="B185">
        <v>1386.59</v>
      </c>
    </row>
    <row r="186" spans="1:2" x14ac:dyDescent="0.3">
      <c r="A186" s="3">
        <v>45478</v>
      </c>
      <c r="B186">
        <v>1392.38</v>
      </c>
    </row>
    <row r="187" spans="1:2" x14ac:dyDescent="0.3">
      <c r="A187" s="3">
        <v>45477</v>
      </c>
      <c r="B187">
        <v>1398.43</v>
      </c>
    </row>
    <row r="188" spans="1:2" x14ac:dyDescent="0.3">
      <c r="A188" s="3">
        <v>45476</v>
      </c>
      <c r="B188">
        <v>1394.29</v>
      </c>
    </row>
    <row r="189" spans="1:2" x14ac:dyDescent="0.3">
      <c r="A189" s="3">
        <v>45475</v>
      </c>
      <c r="B189">
        <v>1428.72</v>
      </c>
    </row>
    <row r="190" spans="1:2" x14ac:dyDescent="0.3">
      <c r="A190" s="3">
        <v>45474</v>
      </c>
      <c r="B190">
        <v>1412.48</v>
      </c>
    </row>
    <row r="191" spans="1:2" x14ac:dyDescent="0.3">
      <c r="A191" s="3">
        <v>45471</v>
      </c>
      <c r="B191">
        <v>1350.18</v>
      </c>
    </row>
    <row r="192" spans="1:2" x14ac:dyDescent="0.3">
      <c r="A192" s="3">
        <v>45470</v>
      </c>
      <c r="B192">
        <v>1345.7</v>
      </c>
    </row>
    <row r="193" spans="1:2" x14ac:dyDescent="0.3">
      <c r="A193" s="3">
        <v>45469</v>
      </c>
      <c r="B193">
        <v>1341.13</v>
      </c>
    </row>
    <row r="194" spans="1:2" x14ac:dyDescent="0.3">
      <c r="A194" s="3">
        <v>45468</v>
      </c>
      <c r="B194">
        <v>1312.66</v>
      </c>
    </row>
    <row r="195" spans="1:2" x14ac:dyDescent="0.3">
      <c r="A195" s="3">
        <v>45467</v>
      </c>
      <c r="B195">
        <v>1313.69</v>
      </c>
    </row>
    <row r="196" spans="1:2" x14ac:dyDescent="0.3">
      <c r="A196" s="3">
        <v>45464</v>
      </c>
      <c r="B196">
        <v>1291.6300000000001</v>
      </c>
    </row>
    <row r="197" spans="1:2" x14ac:dyDescent="0.3">
      <c r="A197" s="3">
        <v>45463</v>
      </c>
      <c r="B197">
        <v>1291.6300000000001</v>
      </c>
    </row>
    <row r="198" spans="1:2" x14ac:dyDescent="0.3">
      <c r="A198" s="3">
        <v>45462</v>
      </c>
      <c r="B198">
        <v>1291.6300000000001</v>
      </c>
    </row>
    <row r="199" spans="1:2" x14ac:dyDescent="0.3">
      <c r="A199" s="3">
        <v>45461</v>
      </c>
      <c r="B199">
        <v>1264.17</v>
      </c>
    </row>
    <row r="200" spans="1:2" x14ac:dyDescent="0.3">
      <c r="A200" s="3">
        <v>45460</v>
      </c>
      <c r="B200">
        <v>1267.3900000000001</v>
      </c>
    </row>
    <row r="201" spans="1:2" x14ac:dyDescent="0.3">
      <c r="A201" s="3">
        <v>45457</v>
      </c>
      <c r="B201">
        <v>1267.49</v>
      </c>
    </row>
    <row r="202" spans="1:2" x14ac:dyDescent="0.3">
      <c r="A202" s="3">
        <v>45456</v>
      </c>
      <c r="B202">
        <v>1274.21</v>
      </c>
    </row>
    <row r="203" spans="1:2" x14ac:dyDescent="0.3">
      <c r="A203" s="3">
        <v>45455</v>
      </c>
      <c r="B203">
        <v>1301.8900000000001</v>
      </c>
    </row>
    <row r="204" spans="1:2" x14ac:dyDescent="0.3">
      <c r="A204" s="3">
        <v>45454</v>
      </c>
      <c r="B204">
        <v>1305.54</v>
      </c>
    </row>
    <row r="205" spans="1:2" x14ac:dyDescent="0.3">
      <c r="A205" s="3">
        <v>45453</v>
      </c>
      <c r="B205">
        <v>1306.4100000000001</v>
      </c>
    </row>
    <row r="206" spans="1:2" x14ac:dyDescent="0.3">
      <c r="A206" s="3">
        <v>45450</v>
      </c>
      <c r="B206">
        <v>1312.5</v>
      </c>
    </row>
    <row r="207" spans="1:2" x14ac:dyDescent="0.3">
      <c r="A207" s="3">
        <v>45449</v>
      </c>
      <c r="B207">
        <v>1297.19</v>
      </c>
    </row>
    <row r="208" spans="1:2" x14ac:dyDescent="0.3">
      <c r="A208" s="3">
        <v>45448</v>
      </c>
      <c r="B208">
        <v>1304.57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ordenes_datos</vt:lpstr>
      <vt:lpstr>ordenes</vt:lpstr>
      <vt:lpstr>Hoja1</vt:lpstr>
      <vt:lpstr>CCL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2025-03-24T17:49:16Z</dcterms:modified>
</cp:coreProperties>
</file>